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STADISTICA\TRABAJO\02 - CIFRAS JOVENES\01 PARO REGISTRADO\2025\3_EnPDF\"/>
    </mc:Choice>
  </mc:AlternateContent>
  <bookViews>
    <workbookView xWindow="0" yWindow="0" windowWidth="19200" windowHeight="7035"/>
  </bookViews>
  <sheets>
    <sheet name="Portada" sheetId="1" r:id="rId1"/>
    <sheet name="Indice" sheetId="18" r:id="rId2"/>
    <sheet name="Pag1" sheetId="2" r:id="rId3"/>
    <sheet name="Pag2" sheetId="3" r:id="rId4"/>
    <sheet name="Pag3-4" sheetId="4" r:id="rId5"/>
    <sheet name="Pag5" sheetId="5" r:id="rId6"/>
    <sheet name="Pag6" sheetId="6" r:id="rId7"/>
    <sheet name="Pag7-8" sheetId="7" r:id="rId8"/>
    <sheet name="Pag9-10" sheetId="8" r:id="rId9"/>
    <sheet name="Pag11-12" sheetId="9" r:id="rId10"/>
    <sheet name="Pag13-14" sheetId="10" r:id="rId11"/>
    <sheet name="Pag15-16" sheetId="11" r:id="rId12"/>
    <sheet name="Pag17-18" sheetId="12" r:id="rId13"/>
    <sheet name="Pag19-20" sheetId="13" r:id="rId14"/>
    <sheet name="Pag21-22" sheetId="14" r:id="rId15"/>
    <sheet name="Pag23-24" sheetId="15" r:id="rId16"/>
    <sheet name="Pag25-26" sheetId="16" r:id="rId17"/>
    <sheet name="Pag27-28" sheetId="17" r:id="rId18"/>
  </sheets>
  <externalReferences>
    <externalReference r:id="rId19"/>
  </externalReferences>
  <definedNames>
    <definedName name="_xlnm.Print_Area" localSheetId="1">Indice!$A$1:$J$29</definedName>
    <definedName name="_xlnm.Print_Area" localSheetId="2">'Pag1'!$A$1:$J$54</definedName>
    <definedName name="_xlnm.Print_Area" localSheetId="9">'Pag11-12'!$A$1:$J$118</definedName>
    <definedName name="_xlnm.Print_Area" localSheetId="10">'Pag13-14'!$A$1:$J$117</definedName>
    <definedName name="_xlnm.Print_Area" localSheetId="11">'Pag15-16'!$A$1:$J$117</definedName>
    <definedName name="_xlnm.Print_Area" localSheetId="13">'Pag19-20'!$A$1:$J$112</definedName>
    <definedName name="_xlnm.Print_Area" localSheetId="3">'Pag2'!$A$1:$M$59</definedName>
    <definedName name="_xlnm.Print_Area" localSheetId="14">'Pag21-22'!$A$1:$J$99</definedName>
    <definedName name="_xlnm.Print_Area" localSheetId="15">'Pag23-24'!$A$1:$I$117</definedName>
    <definedName name="_xlnm.Print_Area" localSheetId="16">'Pag25-26'!$A$1:$I$117</definedName>
    <definedName name="_xlnm.Print_Area" localSheetId="17">'Pag27-28'!$A$1:$I$117</definedName>
    <definedName name="_xlnm.Print_Area" localSheetId="4">'Pag3-4'!$A$1:$M$135</definedName>
    <definedName name="_xlnm.Print_Area" localSheetId="5">'Pag5'!$A$1:$J$59</definedName>
    <definedName name="_xlnm.Print_Area" localSheetId="6">'Pag6'!$A$1:$J$59</definedName>
    <definedName name="_xlnm.Print_Area" localSheetId="7">'Pag7-8'!$A$1:$J$118</definedName>
    <definedName name="_xlnm.Print_Area" localSheetId="8">'Pag9-10'!$A$1:$J$118</definedName>
    <definedName name="_xlnm.Print_Area" localSheetId="0">Portada!$A$1:$J$53</definedName>
    <definedName name="FLECHA">INDIRECT([1]NEW_FLECHAS!$F$12)</definedName>
    <definedName name="Print_Area" localSheetId="1">Indice!$A$1:$J$49</definedName>
    <definedName name="Print_Area" localSheetId="2">'Pag1'!#REF!</definedName>
    <definedName name="Print_Area" localSheetId="9">'Pag11-12'!$A$1:$J$102</definedName>
    <definedName name="Print_Area" localSheetId="10">'Pag13-14'!$A$1:$J$102</definedName>
    <definedName name="Print_Area" localSheetId="11">'Pag15-16'!$A$1:$J$102</definedName>
    <definedName name="Print_Area" localSheetId="12">'Pag17-18'!$A$1:$J$102</definedName>
    <definedName name="Print_Area" localSheetId="13">'Pag19-20'!$A$1:$J$64</definedName>
    <definedName name="Print_Area" localSheetId="3">'Pag2'!$B$1:$L$57</definedName>
    <definedName name="Print_Area" localSheetId="14">'Pag21-22'!$A$1:$J$51</definedName>
    <definedName name="Print_Area" localSheetId="15">'Pag23-24'!$A$1:$G$102</definedName>
    <definedName name="Print_Area" localSheetId="16">'Pag25-26'!$A$1:$H$102</definedName>
    <definedName name="Print_Area" localSheetId="17">'Pag27-28'!$A$1:$H$102</definedName>
    <definedName name="Print_Area" localSheetId="4">'Pag3-4'!$A$1:$J$100</definedName>
    <definedName name="Print_Area" localSheetId="5">'Pag5'!$A$1:$J$59</definedName>
    <definedName name="Print_Area" localSheetId="6">'Pag6'!$A$1:$J$59</definedName>
    <definedName name="Print_Area" localSheetId="7">'Pag7-8'!$A$1:$J$102</definedName>
    <definedName name="Print_Area" localSheetId="8">'Pag9-10'!$A$1:$J$102</definedName>
    <definedName name="Print_Titles" localSheetId="9">'Pag11-12'!$1:$13</definedName>
    <definedName name="Print_Titles" localSheetId="10">'Pag13-14'!$1:$13</definedName>
    <definedName name="Print_Titles" localSheetId="11">'Pag15-16'!$1:$13</definedName>
    <definedName name="Print_Titles" localSheetId="12">'Pag17-18'!$1:$13</definedName>
    <definedName name="Print_Titles" localSheetId="13">'Pag19-20'!$1:$10</definedName>
    <definedName name="Print_Titles" localSheetId="14">'Pag21-22'!$1:$10</definedName>
    <definedName name="Print_Titles" localSheetId="15">'Pag23-24'!$1:$13</definedName>
    <definedName name="Print_Titles" localSheetId="16">'Pag25-26'!$1:$13</definedName>
    <definedName name="Print_Titles" localSheetId="17">'Pag27-28'!$1:$13</definedName>
    <definedName name="Print_Titles" localSheetId="4">'Pag3-4'!$1:$11</definedName>
    <definedName name="Print_Titles" localSheetId="7">'Pag7-8'!$1:$13</definedName>
    <definedName name="Print_Titles" localSheetId="8">'Pag9-10'!$1:$13</definedName>
    <definedName name="_xlnm.Print_Titles" localSheetId="9">'Pag11-12'!$1:$12</definedName>
    <definedName name="_xlnm.Print_Titles" localSheetId="10">'Pag13-14'!$1:$12</definedName>
    <definedName name="_xlnm.Print_Titles" localSheetId="11">'Pag15-16'!$1:$12</definedName>
    <definedName name="_xlnm.Print_Titles" localSheetId="12">'Pag17-18'!$1:$12</definedName>
    <definedName name="_xlnm.Print_Titles" localSheetId="13">'Pag19-20'!$1:$9</definedName>
    <definedName name="_xlnm.Print_Titles" localSheetId="14">'Pag21-22'!$1:$9</definedName>
    <definedName name="_xlnm.Print_Titles" localSheetId="15">'Pag23-24'!$1:$12</definedName>
    <definedName name="_xlnm.Print_Titles" localSheetId="16">'Pag25-26'!$1:$12</definedName>
    <definedName name="_xlnm.Print_Titles" localSheetId="17">'Pag27-28'!$1:$12</definedName>
    <definedName name="_xlnm.Print_Titles" localSheetId="4">'Pag3-4'!$1:$10</definedName>
    <definedName name="_xlnm.Print_Titles" localSheetId="7">'Pag7-8'!$1:$12</definedName>
    <definedName name="_xlnm.Print_Titles" localSheetId="8">'Pag9-10'!$1:$12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8" l="1"/>
  <c r="G5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0" i="18" l="1"/>
  <c r="E11" i="12" l="1"/>
  <c r="C11" i="12"/>
  <c r="E11" i="9"/>
  <c r="H11" i="12"/>
  <c r="H11" i="7" l="1"/>
  <c r="C10" i="12"/>
  <c r="C10" i="3"/>
  <c r="C11" i="7"/>
  <c r="C11" i="3"/>
  <c r="E11" i="7"/>
  <c r="E11" i="3"/>
  <c r="C11" i="9"/>
  <c r="H11" i="11"/>
  <c r="H11" i="3"/>
  <c r="H11" i="9"/>
  <c r="C10" i="10"/>
  <c r="C11" i="10"/>
  <c r="E11" i="10"/>
  <c r="H11" i="10"/>
  <c r="C10" i="8"/>
  <c r="C10" i="11"/>
  <c r="C11" i="8"/>
  <c r="C11" i="11"/>
  <c r="E11" i="8"/>
  <c r="E11" i="11"/>
  <c r="C10" i="7"/>
  <c r="H11" i="8"/>
  <c r="C10" i="9"/>
  <c r="B5" i="17"/>
  <c r="B5" i="16"/>
  <c r="B5" i="15"/>
  <c r="B5" i="12"/>
  <c r="B5" i="11"/>
  <c r="B5" i="10"/>
  <c r="B5" i="9"/>
  <c r="B5" i="8"/>
  <c r="B5" i="7"/>
  <c r="B5" i="6"/>
  <c r="B5" i="5"/>
  <c r="A5" i="4"/>
  <c r="B5" i="3"/>
  <c r="K9" i="3" s="1"/>
</calcChain>
</file>

<file path=xl/sharedStrings.xml><?xml version="1.0" encoding="utf-8"?>
<sst xmlns="http://schemas.openxmlformats.org/spreadsheetml/2006/main" count="1051" uniqueCount="219">
  <si>
    <t>Paro Registrado</t>
  </si>
  <si>
    <r>
      <rPr>
        <sz val="25"/>
        <rFont val="Gotham Book"/>
        <family val="3"/>
      </rPr>
      <t>Avance resultados</t>
    </r>
    <r>
      <rPr>
        <b/>
        <sz val="36"/>
        <color rgb="FF0079CC"/>
        <rFont val="Gotham Medium"/>
      </rPr>
      <t xml:space="preserve">
</t>
    </r>
    <r>
      <rPr>
        <b/>
        <sz val="32"/>
        <color rgb="FF0079CC"/>
        <rFont val="Gotham Medium"/>
      </rPr>
      <t>Jóvenes 16-24 años</t>
    </r>
  </si>
  <si>
    <t>OBSERVATORIO DE LA 
JUVENTUD EN ESPAÑA
estadística-injuve</t>
  </si>
  <si>
    <t>PARO REGISTRADO POR SEXO Y EDADES</t>
  </si>
  <si>
    <t>Variación Mensual</t>
  </si>
  <si>
    <t>Variación Anual</t>
  </si>
  <si>
    <t>Dato</t>
  </si>
  <si>
    <t>Absoluta</t>
  </si>
  <si>
    <t>Relativa</t>
  </si>
  <si>
    <t>MENORES DE 25 AÑOS</t>
  </si>
  <si>
    <t>Varones</t>
  </si>
  <si>
    <t>Mujeres</t>
  </si>
  <si>
    <t>Ambos sexos</t>
  </si>
  <si>
    <t>DE 25 y MÁS AÑOS</t>
  </si>
  <si>
    <t>TOTALES</t>
  </si>
  <si>
    <t>Fuente: Servicio Público de Empleo Estatal, AVANCE DE DATOS ESTADÍSTICO: PARO REGISTRADO</t>
  </si>
  <si>
    <t>MENORES DE 25 AÑOS EN EL PARO REGISTRADO</t>
  </si>
  <si>
    <t>Para cada caso porcentajes sobre el total de Paro Registrado</t>
  </si>
  <si>
    <t xml:space="preserve">Fuente: Elaboración propia a partir de datos del Servicio Público de Empleo Estatal, </t>
  </si>
  <si>
    <t>DEMANDANTES DE EMPLEO, PARO, CONTRATOS Y PRESTACIONES POR DESEMPLEO</t>
  </si>
  <si>
    <t>PARO REGISTRADO (EXTRANJEROS) POR SEXO Y EDADES</t>
  </si>
  <si>
    <t>VARIACIONES</t>
  </si>
  <si>
    <t>Zona</t>
  </si>
  <si>
    <t>Origen</t>
  </si>
  <si>
    <t xml:space="preserve">País Co- </t>
  </si>
  <si>
    <t>País Extra-</t>
  </si>
  <si>
    <t>munitario</t>
  </si>
  <si>
    <t>comunita</t>
  </si>
  <si>
    <t>DE 25 Y MÁS AÑOS</t>
  </si>
  <si>
    <t>MENORES DE 25 AÑOS EXTRANJEROS EN EL PARO REGISTRADO EXTRANJEROS</t>
  </si>
  <si>
    <t>Para cada caso porcentajes sobre el total de Paro Registrado Extranjeros</t>
  </si>
  <si>
    <t>MENORES DE 25 AÑOS EXTRANJEROS EN EL PARO REGISTRADO JOVEN</t>
  </si>
  <si>
    <t>Para cada caso porcentajes sobre el total de Paro Registrado Joven</t>
  </si>
  <si>
    <t xml:space="preserve">PARO REGISTRADO SEGÚN SEXO, EDADES Y RELACIÓN ENTRE SEXOS, </t>
  </si>
  <si>
    <t xml:space="preserve">POR COMUNIDADES AUTÓNOMAS Y PROVINCIAS </t>
  </si>
  <si>
    <t>TOTAL EDADES</t>
  </si>
  <si>
    <t xml:space="preserve">MENORES DE 25 AÑOS </t>
  </si>
  <si>
    <t>RELACIÓN ENTRE SEXOS*</t>
  </si>
  <si>
    <t>TOTAL</t>
  </si>
  <si>
    <t>&lt;25 años</t>
  </si>
  <si>
    <t>RESTO EDADES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</si>
  <si>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</si>
  <si>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</si>
  <si>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</si>
  <si>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</si>
  <si>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</si>
  <si>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</si>
  <si>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</si>
  <si>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</si>
  <si>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 xml:space="preserve">ANDALUCIA </t>
  </si>
  <si>
    <t>Huesca</t>
  </si>
  <si>
    <t>Teruel</t>
  </si>
  <si>
    <t>Zaragoza</t>
  </si>
  <si>
    <t xml:space="preserve">ARAGON </t>
  </si>
  <si>
    <t>ASTURIAS, PRINCIPADO DE</t>
  </si>
  <si>
    <t>BALEARS, ILLES</t>
  </si>
  <si>
    <t>Las Palmas</t>
  </si>
  <si>
    <t>Santa Cruz de Tenerife</t>
  </si>
  <si>
    <t xml:space="preserve">CANARIAS </t>
  </si>
  <si>
    <t xml:space="preserve">CANTABRIA </t>
  </si>
  <si>
    <t>Albacete</t>
  </si>
  <si>
    <t>Ciudad Real</t>
  </si>
  <si>
    <t>Cuenca</t>
  </si>
  <si>
    <t>Guadalajara</t>
  </si>
  <si>
    <t>Toledo</t>
  </si>
  <si>
    <t xml:space="preserve">CASTILLA-LA MANCHA 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</si>
  <si>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</si>
  <si>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</si>
  <si>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</si>
  <si>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</si>
  <si>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</si>
  <si>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</si>
  <si>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</si>
  <si>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</si>
  <si>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</si>
  <si>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CASTILLA Y LEON </t>
  </si>
  <si>
    <t>Barcelona</t>
  </si>
  <si>
    <t>Girona</t>
  </si>
  <si>
    <t>Lleida</t>
  </si>
  <si>
    <t>Tarragona</t>
  </si>
  <si>
    <t xml:space="preserve">CATALUÑA </t>
  </si>
  <si>
    <t>Alicante-Alacant</t>
  </si>
  <si>
    <t>Castellón-Castelló</t>
  </si>
  <si>
    <t>Valencia-València</t>
  </si>
  <si>
    <t xml:space="preserve">COMUNITAT VALENCIANA </t>
  </si>
  <si>
    <t>Badajoz</t>
  </si>
  <si>
    <t>Cáceres</t>
  </si>
  <si>
    <t xml:space="preserve">EXTREMADURA </t>
  </si>
  <si>
    <t>A Coruña</t>
  </si>
  <si>
    <t>Lugo</t>
  </si>
  <si>
    <t>Ourense</t>
  </si>
  <si>
    <t>Pontevedra</t>
  </si>
  <si>
    <t xml:space="preserve">GALICIA </t>
  </si>
  <si>
    <t xml:space="preserve">MADRID, COMUNIDAD DE </t>
  </si>
  <si>
    <t xml:space="preserve">MURCIA, REGION DE </t>
  </si>
  <si>
    <t xml:space="preserve">NAVARRA, COM. FORAL DE </t>
  </si>
  <si>
    <t>Araba/Álava</t>
  </si>
  <si>
    <t>Bizkaia</t>
  </si>
  <si>
    <t>Gipuzkoa</t>
  </si>
  <si>
    <t xml:space="preserve">PAIS VASCO </t>
  </si>
  <si>
    <t xml:space="preserve">RIOJA, LA </t>
  </si>
  <si>
    <t xml:space="preserve">CEUTA </t>
  </si>
  <si>
    <t xml:space="preserve">MELILLA </t>
  </si>
  <si>
    <t xml:space="preserve">TOTAL ESTATAL </t>
  </si>
  <si>
    <t>* Relación entre sexos:   Número de varones por cada 100 mujeres</t>
  </si>
  <si>
    <t>Menores de 25 años</t>
  </si>
  <si>
    <t>EVOLUCIÓN MENSUAL DEL PARO REGISTRADO</t>
  </si>
  <si>
    <t>EVOLUCIÓN VARIACIÓN RELATIVA MENSUAL DEL PARO REGISTRADO</t>
  </si>
  <si>
    <t>EVOLUCIÓN VARIACIÓN RELATIVA ANUAL DEL PARO REGISTRADO</t>
  </si>
  <si>
    <t>Total 16 y más años</t>
  </si>
  <si>
    <t>PARO REGISTRADO POR COMUNIDADES AUTÓNOMAS, PROVINCIAS Y SEXO</t>
  </si>
  <si>
    <t>MENORES DE 25 AÑOS - AMBOS SEXOS</t>
  </si>
  <si>
    <t xml:space="preserve">Comunidades Autónomas, </t>
  </si>
  <si>
    <t xml:space="preserve">
Provincias y sexo</t>
  </si>
  <si>
    <t>AVANCE DE DATOS ESTADÍSTICO: PARO REGISTRADO</t>
  </si>
  <si>
    <t>MENORES DE 25 AÑOS - MUJERES</t>
  </si>
  <si>
    <t>MENORES DE 25 AÑOS - VARONES</t>
  </si>
  <si>
    <t>TOTAL 16 y MÁS AÑOS - AMBOS SEXOS</t>
  </si>
  <si>
    <t>TOTAL 16 y MÁS AÑOS - MUJERES</t>
  </si>
  <si>
    <t>TOTAL 16 y MÁS AÑOS - VARONES</t>
  </si>
  <si>
    <t>EVOLUCIÓN DEL PARO REGISTRADO</t>
  </si>
  <si>
    <t>SEGÚN SEXO Y EDADES</t>
  </si>
  <si>
    <t xml:space="preserve">  MENORES DE 25 AÑOS   </t>
  </si>
  <si>
    <t>TOTAL  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</si>
  <si>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</si>
  <si>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</si>
  <si>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</si>
  <si>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</si>
  <si>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</si>
  <si>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</si>
  <si>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</si>
  <si>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</si>
  <si>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</si>
  <si>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</si>
  <si>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</si>
  <si>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</si>
  <si>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</si>
  <si>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</si>
  <si>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</si>
  <si>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</si>
  <si>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</si>
  <si>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</si>
  <si>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</si>
  <si>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</si>
  <si>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</si>
  <si>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</si>
  <si>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</si>
  <si>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</si>
  <si>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</si>
  <si>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</si>
  <si>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</si>
  <si>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</si>
  <si>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</si>
  <si>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</si>
  <si>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</si>
  <si>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</si>
  <si>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</si>
  <si>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</si>
  <si>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</si>
  <si>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</si>
  <si>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</si>
  <si>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</si>
  <si>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</si>
  <si>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</si>
  <si>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</si>
  <si>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</si>
  <si>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</si>
  <si>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</si>
  <si>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</si>
  <si>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</si>
  <si>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</si>
  <si>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</si>
  <si>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 xml:space="preserve">EVOLUCIÓN DE LA VARIACIÓN ANUAL DEL PARO REGISTRADO </t>
  </si>
  <si>
    <t>PORCENTAJES DE POBLACIÓN JOVEN EN EL PARO REGISTRADO</t>
  </si>
  <si>
    <t>POR COMUNIDADES AUTÓNOMAS, PROVINCIAS Y SEXO</t>
  </si>
  <si>
    <t>% en cada</t>
  </si>
  <si>
    <t>Distribución</t>
  </si>
  <si>
    <t xml:space="preserve">Distribución </t>
  </si>
  <si>
    <t>16y+ años</t>
  </si>
  <si>
    <t>16-24 años</t>
  </si>
  <si>
    <t xml:space="preserve"> Prov y CCAA</t>
  </si>
  <si>
    <t>s/ Total</t>
  </si>
  <si>
    <t>en CCAA</t>
  </si>
  <si>
    <t>s/ SEXO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</si>
  <si>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</si>
  <si>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</si>
  <si>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</si>
  <si>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</si>
  <si>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</si>
  <si>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</si>
  <si>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</si>
  <si>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</si>
  <si>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</si>
  <si>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</si>
  <si>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</si>
  <si>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</si>
  <si>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>Diciembre 2024</t>
  </si>
  <si>
    <t>Pag1</t>
  </si>
  <si>
    <t>Pag2</t>
  </si>
  <si>
    <t>Jóvenes 16 a 24 años</t>
  </si>
  <si>
    <t>Pag3-4</t>
  </si>
  <si>
    <t>Pag5</t>
  </si>
  <si>
    <t>Pag6</t>
  </si>
  <si>
    <t>Pag7-8</t>
  </si>
  <si>
    <t>Pag9-10</t>
  </si>
  <si>
    <t>Pag11-12</t>
  </si>
  <si>
    <t>Pag13-14</t>
  </si>
  <si>
    <t>Pag15-16</t>
  </si>
  <si>
    <t>Pag17-18</t>
  </si>
  <si>
    <t>Pag19-20</t>
  </si>
  <si>
    <t>Pag21-22</t>
  </si>
  <si>
    <t>Pag23-24</t>
  </si>
  <si>
    <t>Pag25-26</t>
  </si>
  <si>
    <t>Pag27-28</t>
  </si>
  <si>
    <t>Enero 2025</t>
  </si>
  <si>
    <t>Enero</t>
  </si>
  <si>
    <t>2025</t>
  </si>
  <si>
    <t>Enero 2024</t>
  </si>
  <si>
    <t>enero
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</si>
</sst>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\+#,##0;\-#,##0"/>
    <numFmt numFmtId="165" formatCode="\+0.00;\-0.00"/>
    <numFmt numFmtId="166" formatCode="0.0%"/>
    <numFmt numFmtId="167" formatCode="#,##0_ ;\-#,##0\ "/>
    <numFmt numFmtId="168" formatCode="#,##0.0"/>
  </numFmts>
  <fonts count="7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31"/>
      <color theme="0"/>
      <name val="Gotham Medium"/>
    </font>
    <font>
      <b/>
      <sz val="36"/>
      <color rgb="FF0079CC"/>
      <name val="Gotham Medium"/>
    </font>
    <font>
      <sz val="25"/>
      <name val="Gotham Book"/>
      <family val="3"/>
    </font>
    <font>
      <b/>
      <sz val="32"/>
      <color rgb="FF0079CC"/>
      <name val="Gotham Medium"/>
    </font>
    <font>
      <b/>
      <sz val="36"/>
      <color rgb="FF94A346"/>
      <name val="Gotham Medium"/>
    </font>
    <font>
      <b/>
      <sz val="26"/>
      <color theme="0"/>
      <name val="Calibri"/>
      <family val="2"/>
      <scheme val="minor"/>
    </font>
    <font>
      <sz val="11"/>
      <color theme="0"/>
      <name val="GothamMedium"/>
      <family val="3"/>
    </font>
    <font>
      <b/>
      <sz val="16"/>
      <color theme="8"/>
      <name val="Tahoma"/>
      <family val="2"/>
    </font>
    <font>
      <sz val="10"/>
      <name val="Trebuchet MS"/>
      <family val="2"/>
    </font>
    <font>
      <b/>
      <sz val="18"/>
      <color theme="9" tint="-0.249977111117893"/>
      <name val="Tahoma"/>
      <family val="2"/>
    </font>
    <font>
      <b/>
      <sz val="14"/>
      <color theme="3"/>
      <name val="Tahoma"/>
      <family val="2"/>
    </font>
    <font>
      <sz val="9"/>
      <name val="Trebuchet MS"/>
      <family val="2"/>
    </font>
    <font>
      <b/>
      <sz val="10"/>
      <name val="Tahoma"/>
      <family val="2"/>
    </font>
    <font>
      <sz val="10"/>
      <name val="Tahoma"/>
      <family val="2"/>
    </font>
    <font>
      <sz val="9"/>
      <name val="Tahoma"/>
      <family val="2"/>
    </font>
    <font>
      <sz val="9"/>
      <color theme="1" tint="0.499984740745262"/>
      <name val="Tahoma"/>
      <family val="2"/>
    </font>
    <font>
      <b/>
      <sz val="12"/>
      <color rgb="FF002060"/>
      <name val="Tahoma"/>
      <family val="2"/>
    </font>
    <font>
      <sz val="10"/>
      <color indexed="8"/>
      <name val="Tahoma"/>
      <family val="2"/>
    </font>
    <font>
      <sz val="10"/>
      <color indexed="23"/>
      <name val="Tahoma"/>
      <family val="2"/>
    </font>
    <font>
      <sz val="9"/>
      <color rgb="FF002060"/>
      <name val="Tahoma"/>
      <family val="2"/>
    </font>
    <font>
      <sz val="9"/>
      <color theme="1" tint="0.34998626667073579"/>
      <name val="Tahoma"/>
      <family val="2"/>
    </font>
    <font>
      <b/>
      <sz val="9"/>
      <color rgb="FF002060"/>
      <name val="Tahoma"/>
      <family val="2"/>
    </font>
    <font>
      <b/>
      <sz val="9"/>
      <color theme="1" tint="0.34998626667073579"/>
      <name val="Tahoma"/>
      <family val="2"/>
    </font>
    <font>
      <b/>
      <sz val="10"/>
      <color theme="8" tint="-0.499984740745262"/>
      <name val="Tahoma"/>
      <family val="2"/>
    </font>
    <font>
      <sz val="10"/>
      <color theme="1" tint="0.34998626667073579"/>
      <name val="Tahoma"/>
      <family val="2"/>
    </font>
    <font>
      <sz val="9"/>
      <color indexed="8"/>
      <name val="Tahoma"/>
      <family val="2"/>
    </font>
    <font>
      <sz val="8"/>
      <name val="Trebuchet MS"/>
      <family val="2"/>
    </font>
    <font>
      <i/>
      <sz val="8"/>
      <name val="Trebuchet MS"/>
      <family val="2"/>
    </font>
    <font>
      <sz val="10"/>
      <name val="Arial"/>
      <family val="2"/>
    </font>
    <font>
      <b/>
      <sz val="12"/>
      <color theme="3"/>
      <name val="Tahoma"/>
      <family val="2"/>
    </font>
    <font>
      <i/>
      <sz val="8"/>
      <color theme="3" tint="-0.249977111117893"/>
      <name val="Tahoma"/>
      <family val="2"/>
    </font>
    <font>
      <i/>
      <sz val="8"/>
      <name val="Tahoma"/>
      <family val="2"/>
    </font>
    <font>
      <b/>
      <sz val="13"/>
      <color theme="3" tint="-0.249977111117893"/>
      <name val="Tahoma"/>
      <family val="2"/>
    </font>
    <font>
      <sz val="8"/>
      <name val="Tahoma"/>
      <family val="2"/>
    </font>
    <font>
      <b/>
      <sz val="11"/>
      <color theme="3"/>
      <name val="Tahoma"/>
      <family val="2"/>
    </font>
    <font>
      <i/>
      <sz val="8"/>
      <color theme="6" tint="-0.249977111117893"/>
      <name val="Tahoma"/>
      <family val="2"/>
    </font>
    <font>
      <b/>
      <sz val="18"/>
      <color theme="9"/>
      <name val="Tahoma"/>
      <family val="2"/>
    </font>
    <font>
      <b/>
      <sz val="14"/>
      <color theme="3" tint="-0.249977111117893"/>
      <name val="Tahoma"/>
      <family val="2"/>
    </font>
    <font>
      <b/>
      <sz val="8"/>
      <color indexed="60"/>
      <name val="Tahoma"/>
      <family val="2"/>
    </font>
    <font>
      <sz val="7"/>
      <name val="Tahoma"/>
      <family val="2"/>
    </font>
    <font>
      <sz val="8"/>
      <color rgb="FF002060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8"/>
      <color rgb="FF002060"/>
      <name val="Tahoma"/>
      <family val="2"/>
    </font>
    <font>
      <b/>
      <sz val="14"/>
      <color theme="8"/>
      <name val="Tahoma"/>
      <family val="2"/>
    </font>
    <font>
      <b/>
      <sz val="14"/>
      <color theme="6" tint="-0.499984740745262"/>
      <name val="Tahoma"/>
      <family val="2"/>
    </font>
    <font>
      <b/>
      <sz val="14"/>
      <color theme="4" tint="-0.249977111117893"/>
      <name val="Tahoma"/>
      <family val="2"/>
    </font>
    <font>
      <b/>
      <sz val="14"/>
      <color theme="8" tint="-0.249977111117893"/>
      <name val="Tahoma"/>
      <family val="2"/>
    </font>
    <font>
      <b/>
      <sz val="14"/>
      <color theme="2" tint="-0.499984740745262"/>
      <name val="Tahoma"/>
      <family val="2"/>
    </font>
    <font>
      <b/>
      <sz val="12"/>
      <color theme="3" tint="-0.249977111117893"/>
      <name val="Tahoma"/>
      <family val="2"/>
    </font>
    <font>
      <b/>
      <sz val="14"/>
      <color indexed="16"/>
      <name val="Tahoma"/>
      <family val="2"/>
    </font>
    <font>
      <b/>
      <sz val="18"/>
      <color theme="6" tint="-0.249977111117893"/>
      <name val="Tahoma"/>
      <family val="2"/>
    </font>
    <font>
      <b/>
      <sz val="18"/>
      <color theme="6" tint="-0.249977111117893"/>
      <name val="Trebuchet MS"/>
      <family val="2"/>
    </font>
    <font>
      <b/>
      <sz val="16"/>
      <color theme="4" tint="-0.249977111117893"/>
      <name val="Tahoma"/>
      <family val="2"/>
    </font>
    <font>
      <i/>
      <sz val="8"/>
      <color theme="0" tint="-0.499984740745262"/>
      <name val="Tahoma"/>
      <family val="2"/>
    </font>
    <font>
      <b/>
      <sz val="9"/>
      <color indexed="8"/>
      <name val="Trebuchet MS"/>
      <family val="2"/>
    </font>
    <font>
      <sz val="9"/>
      <color indexed="8"/>
      <name val="Trebuchet MS"/>
      <family val="2"/>
    </font>
    <font>
      <sz val="9"/>
      <color rgb="FF002060"/>
      <name val="Trebuchet MS"/>
      <family val="2"/>
    </font>
    <font>
      <sz val="9"/>
      <color indexed="23"/>
      <name val="Trebuchet MS"/>
      <family val="2"/>
    </font>
    <font>
      <b/>
      <sz val="9"/>
      <color rgb="FF002060"/>
      <name val="Trebuchet MS"/>
      <family val="2"/>
    </font>
    <font>
      <b/>
      <sz val="9"/>
      <color indexed="23"/>
      <name val="Trebuchet MS"/>
      <family val="2"/>
    </font>
    <font>
      <sz val="8"/>
      <color theme="3" tint="-0.249977111117893"/>
      <name val="Tahoma"/>
      <family val="2"/>
    </font>
    <font>
      <b/>
      <sz val="14"/>
      <color theme="3" tint="-0.499984740745262"/>
      <name val="Tahoma"/>
      <family val="2"/>
    </font>
    <font>
      <b/>
      <sz val="14"/>
      <color indexed="18"/>
      <name val="Tahoma"/>
      <family val="2"/>
    </font>
    <font>
      <b/>
      <sz val="12"/>
      <name val="Tahoma"/>
      <family val="2"/>
    </font>
    <font>
      <sz val="8"/>
      <color rgb="FF002060"/>
      <name val="Trebuchet MS"/>
      <family val="2"/>
    </font>
    <font>
      <b/>
      <sz val="8"/>
      <color rgb="FF002060"/>
      <name val="Trebuchet MS"/>
      <family val="2"/>
    </font>
    <font>
      <b/>
      <sz val="10"/>
      <color rgb="FF002060"/>
      <name val="Tahoma"/>
      <family val="2"/>
    </font>
    <font>
      <b/>
      <sz val="16"/>
      <color theme="2" tint="-0.499984740745262"/>
      <name val="Tahoma"/>
      <family val="2"/>
    </font>
    <font>
      <u/>
      <sz val="10"/>
      <color theme="10"/>
      <name val="Arial"/>
    </font>
    <font>
      <b/>
      <sz val="18"/>
      <color rgb="FF0079CC"/>
      <name val="Gotham Medium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79CC"/>
        <bgColor indexed="64"/>
      </patternFill>
    </fill>
    <fill>
      <patternFill patternType="solid">
        <fgColor rgb="FF029EDB"/>
        <bgColor indexed="64"/>
      </patternFill>
    </fill>
    <fill>
      <patternFill patternType="solid">
        <fgColor rgb="FF82CFED"/>
        <bgColor indexed="64"/>
      </patternFill>
    </fill>
    <fill>
      <patternFill patternType="solid">
        <fgColor theme="4" tint="0.79998168889431442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47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71" fillId="0" borderId="0" applyNumberFormat="0" applyFill="0" applyBorder="0" applyAlignment="0" applyProtection="0"/>
  </cellStyleXfs>
  <cellXfs count="461">
    <xf numFmtId="0" fontId="0" fillId="0" borderId="0" xfId="0"/>
    <xf numFmtId="0" fontId="1" fillId="0" borderId="0" xfId="4"/>
    <xf numFmtId="2" fontId="1" fillId="0" borderId="0" xfId="4" applyNumberFormat="1"/>
    <xf numFmtId="0" fontId="1" fillId="0" borderId="0" xfId="4" applyAlignment="1">
      <alignment vertical="top"/>
    </xf>
    <xf numFmtId="49" fontId="9" fillId="0" borderId="0" xfId="0" quotePrefix="1" applyNumberFormat="1" applyFont="1" applyFill="1" applyAlignment="1"/>
    <xf numFmtId="0" fontId="10" fillId="0" borderId="0" xfId="0" applyFont="1"/>
    <xf numFmtId="49" fontId="11" fillId="0" borderId="0" xfId="0" applyNumberFormat="1" applyFont="1" applyFill="1" applyAlignment="1"/>
    <xf numFmtId="0" fontId="12" fillId="0" borderId="0" xfId="3" applyFill="1" applyAlignment="1"/>
    <xf numFmtId="0" fontId="13" fillId="0" borderId="0" xfId="0" applyFont="1" applyFill="1"/>
    <xf numFmtId="0" fontId="13" fillId="0" borderId="0" xfId="0" applyFont="1"/>
    <xf numFmtId="0" fontId="14" fillId="0" borderId="1" xfId="0" applyFont="1" applyFill="1" applyBorder="1" applyAlignment="1">
      <alignment vertical="center"/>
    </xf>
    <xf numFmtId="17" fontId="15" fillId="0" borderId="2" xfId="0" applyNumberFormat="1" applyFont="1" applyFill="1" applyBorder="1" applyAlignment="1">
      <alignment horizontal="center" vertical="center" wrapText="1"/>
    </xf>
    <xf numFmtId="17" fontId="16" fillId="0" borderId="3" xfId="0" quotePrefix="1" applyNumberFormat="1" applyFont="1" applyFill="1" applyBorder="1" applyAlignment="1">
      <alignment vertical="center" wrapText="1"/>
    </xf>
    <xf numFmtId="17" fontId="16" fillId="0" borderId="3" xfId="0" quotePrefix="1" applyNumberFormat="1" applyFont="1" applyFill="1" applyBorder="1" applyAlignment="1">
      <alignment horizontal="center" vertical="center"/>
    </xf>
    <xf numFmtId="17" fontId="16" fillId="0" borderId="1" xfId="0" quotePrefix="1" applyNumberFormat="1" applyFont="1" applyFill="1" applyBorder="1" applyAlignment="1">
      <alignment vertical="center" wrapText="1"/>
    </xf>
    <xf numFmtId="0" fontId="16" fillId="0" borderId="3" xfId="0" quotePrefix="1" applyFont="1" applyFill="1" applyBorder="1" applyAlignment="1">
      <alignment vertical="center"/>
    </xf>
    <xf numFmtId="0" fontId="16" fillId="0" borderId="3" xfId="0" quotePrefix="1" applyFont="1" applyFill="1" applyBorder="1" applyAlignment="1">
      <alignment horizontal="center" vertical="center"/>
    </xf>
    <xf numFmtId="0" fontId="16" fillId="0" borderId="4" xfId="0" quotePrefix="1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17" fontId="16" fillId="0" borderId="7" xfId="0" quotePrefix="1" applyNumberFormat="1" applyFont="1" applyFill="1" applyBorder="1" applyAlignment="1">
      <alignment horizontal="center" vertical="center" wrapText="1"/>
    </xf>
    <xf numFmtId="17" fontId="16" fillId="0" borderId="8" xfId="0" quotePrefix="1" applyNumberFormat="1" applyFont="1" applyFill="1" applyBorder="1" applyAlignment="1">
      <alignment horizontal="center" vertical="center"/>
    </xf>
    <xf numFmtId="17" fontId="16" fillId="0" borderId="9" xfId="0" quotePrefix="1" applyNumberFormat="1" applyFont="1" applyFill="1" applyBorder="1" applyAlignment="1">
      <alignment horizontal="center" vertical="center" wrapText="1"/>
    </xf>
    <xf numFmtId="0" fontId="16" fillId="0" borderId="7" xfId="0" quotePrefix="1" applyFont="1" applyFill="1" applyBorder="1" applyAlignment="1">
      <alignment horizontal="center" vertical="center" wrapText="1"/>
    </xf>
    <xf numFmtId="0" fontId="16" fillId="0" borderId="8" xfId="0" quotePrefix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vertical="center"/>
    </xf>
    <xf numFmtId="17" fontId="16" fillId="0" borderId="10" xfId="0" quotePrefix="1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7" fillId="0" borderId="10" xfId="0" quotePrefix="1" applyFont="1" applyFill="1" applyBorder="1" applyAlignment="1">
      <alignment horizontal="center" vertical="center" wrapText="1"/>
    </xf>
    <xf numFmtId="0" fontId="17" fillId="0" borderId="11" xfId="0" quotePrefix="1" applyFont="1" applyFill="1" applyBorder="1" applyAlignment="1">
      <alignment horizontal="center" vertical="center" wrapText="1"/>
    </xf>
    <xf numFmtId="0" fontId="18" fillId="0" borderId="8" xfId="0" applyFont="1" applyBorder="1" applyAlignment="1">
      <alignment vertical="center"/>
    </xf>
    <xf numFmtId="3" fontId="19" fillId="0" borderId="8" xfId="0" applyNumberFormat="1" applyFont="1" applyBorder="1" applyAlignment="1">
      <alignment horizontal="right" vertical="center" wrapText="1"/>
    </xf>
    <xf numFmtId="4" fontId="19" fillId="0" borderId="8" xfId="0" applyNumberFormat="1" applyFont="1" applyBorder="1" applyAlignment="1">
      <alignment horizontal="right" vertical="center" wrapText="1"/>
    </xf>
    <xf numFmtId="3" fontId="20" fillId="0" borderId="8" xfId="0" applyNumberFormat="1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21" fillId="0" borderId="12" xfId="0" applyFont="1" applyBorder="1" applyAlignment="1">
      <alignment vertical="center"/>
    </xf>
    <xf numFmtId="3" fontId="21" fillId="0" borderId="10" xfId="0" applyNumberFormat="1" applyFont="1" applyBorder="1" applyAlignment="1">
      <alignment horizontal="right" vertical="center" wrapText="1"/>
    </xf>
    <xf numFmtId="164" fontId="21" fillId="0" borderId="10" xfId="0" applyNumberFormat="1" applyFont="1" applyBorder="1" applyAlignment="1">
      <alignment vertical="center"/>
    </xf>
    <xf numFmtId="165" fontId="21" fillId="0" borderId="10" xfId="0" applyNumberFormat="1" applyFont="1" applyBorder="1" applyAlignment="1">
      <alignment vertical="center"/>
    </xf>
    <xf numFmtId="3" fontId="22" fillId="0" borderId="10" xfId="0" applyNumberFormat="1" applyFont="1" applyBorder="1" applyAlignment="1">
      <alignment horizontal="right" vertical="center" wrapText="1"/>
    </xf>
    <xf numFmtId="3" fontId="22" fillId="0" borderId="11" xfId="0" applyNumberFormat="1" applyFont="1" applyBorder="1" applyAlignment="1">
      <alignment horizontal="right" vertical="center" wrapText="1"/>
    </xf>
    <xf numFmtId="3" fontId="13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3" fontId="21" fillId="0" borderId="0" xfId="0" applyNumberFormat="1" applyFont="1" applyAlignment="1">
      <alignment horizontal="right" vertical="center" wrapText="1"/>
    </xf>
    <xf numFmtId="164" fontId="21" fillId="0" borderId="0" xfId="0" applyNumberFormat="1" applyFont="1" applyAlignment="1">
      <alignment vertical="center"/>
    </xf>
    <xf numFmtId="165" fontId="21" fillId="0" borderId="0" xfId="0" applyNumberFormat="1" applyFont="1" applyAlignment="1">
      <alignment vertical="center"/>
    </xf>
    <xf numFmtId="3" fontId="22" fillId="0" borderId="0" xfId="0" applyNumberFormat="1" applyFont="1" applyAlignment="1">
      <alignment horizontal="right" vertical="center" wrapText="1"/>
    </xf>
    <xf numFmtId="0" fontId="23" fillId="0" borderId="12" xfId="0" applyFont="1" applyBorder="1" applyAlignment="1">
      <alignment vertical="center"/>
    </xf>
    <xf numFmtId="3" fontId="23" fillId="0" borderId="10" xfId="0" applyNumberFormat="1" applyFont="1" applyBorder="1" applyAlignment="1">
      <alignment horizontal="right" vertical="center" wrapText="1"/>
    </xf>
    <xf numFmtId="164" fontId="23" fillId="0" borderId="10" xfId="0" applyNumberFormat="1" applyFont="1" applyBorder="1" applyAlignment="1">
      <alignment vertical="center"/>
    </xf>
    <xf numFmtId="165" fontId="23" fillId="0" borderId="10" xfId="0" applyNumberFormat="1" applyFont="1" applyBorder="1" applyAlignment="1">
      <alignment vertical="center"/>
    </xf>
    <xf numFmtId="3" fontId="24" fillId="0" borderId="10" xfId="0" applyNumberFormat="1" applyFont="1" applyBorder="1" applyAlignment="1">
      <alignment horizontal="right" vertical="center" wrapText="1"/>
    </xf>
    <xf numFmtId="3" fontId="24" fillId="0" borderId="11" xfId="0" applyNumberFormat="1" applyFont="1" applyBorder="1" applyAlignment="1">
      <alignment horizontal="right" vertical="center" wrapText="1"/>
    </xf>
    <xf numFmtId="0" fontId="25" fillId="0" borderId="8" xfId="0" applyFont="1" applyBorder="1" applyAlignment="1">
      <alignment vertical="center"/>
    </xf>
    <xf numFmtId="165" fontId="19" fillId="0" borderId="8" xfId="0" applyNumberFormat="1" applyFont="1" applyBorder="1" applyAlignment="1">
      <alignment horizontal="right" vertical="center" wrapText="1"/>
    </xf>
    <xf numFmtId="3" fontId="26" fillId="0" borderId="8" xfId="0" applyNumberFormat="1" applyFont="1" applyBorder="1" applyAlignment="1">
      <alignment horizontal="right" vertical="center" wrapText="1"/>
    </xf>
    <xf numFmtId="0" fontId="16" fillId="0" borderId="12" xfId="0" applyFont="1" applyBorder="1" applyAlignment="1">
      <alignment vertical="center"/>
    </xf>
    <xf numFmtId="3" fontId="27" fillId="0" borderId="10" xfId="0" applyNumberFormat="1" applyFont="1" applyBorder="1" applyAlignment="1">
      <alignment horizontal="right" vertical="center" wrapText="1"/>
    </xf>
    <xf numFmtId="164" fontId="16" fillId="0" borderId="10" xfId="0" applyNumberFormat="1" applyFont="1" applyBorder="1" applyAlignment="1">
      <alignment vertical="center"/>
    </xf>
    <xf numFmtId="165" fontId="16" fillId="0" borderId="10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 wrapText="1"/>
    </xf>
    <xf numFmtId="164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3" fontId="15" fillId="0" borderId="8" xfId="0" applyNumberFormat="1" applyFont="1" applyBorder="1" applyAlignment="1">
      <alignment vertical="center"/>
    </xf>
    <xf numFmtId="165" fontId="15" fillId="0" borderId="8" xfId="0" applyNumberFormat="1" applyFont="1" applyBorder="1" applyAlignment="1">
      <alignment vertical="center"/>
    </xf>
    <xf numFmtId="3" fontId="26" fillId="0" borderId="8" xfId="0" applyNumberFormat="1" applyFont="1" applyBorder="1" applyAlignment="1">
      <alignment vertical="center"/>
    </xf>
    <xf numFmtId="16" fontId="13" fillId="0" borderId="0" xfId="0" quotePrefix="1" applyNumberFormat="1" applyFont="1" applyAlignment="1">
      <alignment vertical="center"/>
    </xf>
    <xf numFmtId="16" fontId="13" fillId="0" borderId="0" xfId="0" applyNumberFormat="1" applyFont="1" applyAlignment="1">
      <alignment vertical="center"/>
    </xf>
    <xf numFmtId="0" fontId="28" fillId="0" borderId="0" xfId="0" applyFont="1"/>
    <xf numFmtId="0" fontId="29" fillId="0" borderId="0" xfId="0" applyFont="1"/>
    <xf numFmtId="166" fontId="10" fillId="0" borderId="0" xfId="2" applyNumberFormat="1" applyFont="1"/>
    <xf numFmtId="3" fontId="10" fillId="0" borderId="0" xfId="0" applyNumberFormat="1" applyFont="1"/>
    <xf numFmtId="0" fontId="31" fillId="0" borderId="0" xfId="0" applyFont="1"/>
    <xf numFmtId="0" fontId="32" fillId="0" borderId="0" xfId="0" applyFont="1" applyAlignment="1">
      <alignment vertical="top"/>
    </xf>
    <xf numFmtId="0" fontId="33" fillId="0" borderId="0" xfId="0" applyFont="1"/>
    <xf numFmtId="0" fontId="33" fillId="0" borderId="0" xfId="0" applyFont="1" applyAlignment="1">
      <alignment horizontal="left" vertical="top" indent="3"/>
    </xf>
    <xf numFmtId="0" fontId="15" fillId="0" borderId="0" xfId="0" applyFont="1"/>
    <xf numFmtId="2" fontId="9" fillId="0" borderId="0" xfId="0" quotePrefix="1" applyNumberFormat="1" applyFont="1"/>
    <xf numFmtId="2" fontId="11" fillId="0" borderId="0" xfId="0" quotePrefix="1" applyNumberFormat="1" applyFont="1"/>
    <xf numFmtId="0" fontId="34" fillId="0" borderId="0" xfId="0" applyFont="1"/>
    <xf numFmtId="0" fontId="16" fillId="0" borderId="0" xfId="0" applyFont="1"/>
    <xf numFmtId="0" fontId="16" fillId="0" borderId="1" xfId="0" applyFont="1" applyBorder="1"/>
    <xf numFmtId="17" fontId="16" fillId="0" borderId="2" xfId="0" quotePrefix="1" applyNumberFormat="1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6" fillId="0" borderId="13" xfId="0" applyFont="1" applyBorder="1" applyAlignment="1">
      <alignment vertical="center"/>
    </xf>
    <xf numFmtId="0" fontId="16" fillId="0" borderId="5" xfId="0" applyFont="1" applyBorder="1"/>
    <xf numFmtId="17" fontId="16" fillId="0" borderId="14" xfId="0" quotePrefix="1" applyNumberFormat="1" applyFont="1" applyBorder="1" applyAlignment="1">
      <alignment horizontal="center" vertical="center" wrapText="1"/>
    </xf>
    <xf numFmtId="17" fontId="16" fillId="0" borderId="3" xfId="0" quotePrefix="1" applyNumberFormat="1" applyFont="1" applyBorder="1" applyAlignment="1">
      <alignment vertical="center" wrapText="1"/>
    </xf>
    <xf numFmtId="17" fontId="16" fillId="0" borderId="4" xfId="0" quotePrefix="1" applyNumberFormat="1" applyFont="1" applyBorder="1" applyAlignment="1">
      <alignment horizontal="center" vertical="center"/>
    </xf>
    <xf numFmtId="17" fontId="16" fillId="0" borderId="1" xfId="0" quotePrefix="1" applyNumberFormat="1" applyFont="1" applyBorder="1" applyAlignment="1">
      <alignment vertical="center" wrapText="1"/>
    </xf>
    <xf numFmtId="0" fontId="16" fillId="0" borderId="3" xfId="0" quotePrefix="1" applyFont="1" applyBorder="1" applyAlignment="1">
      <alignment vertical="center" wrapText="1"/>
    </xf>
    <xf numFmtId="0" fontId="16" fillId="0" borderId="4" xfId="0" quotePrefix="1" applyFont="1" applyBorder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0" fontId="35" fillId="0" borderId="13" xfId="0" applyFont="1" applyBorder="1" applyAlignment="1">
      <alignment horizontal="right"/>
    </xf>
    <xf numFmtId="0" fontId="35" fillId="0" borderId="13" xfId="0" applyFont="1" applyBorder="1"/>
    <xf numFmtId="17" fontId="16" fillId="0" borderId="6" xfId="0" quotePrefix="1" applyNumberFormat="1" applyFont="1" applyBorder="1" applyAlignment="1">
      <alignment horizontal="center" vertical="center" wrapText="1"/>
    </xf>
    <xf numFmtId="17" fontId="16" fillId="0" borderId="7" xfId="0" quotePrefix="1" applyNumberFormat="1" applyFont="1" applyBorder="1" applyAlignment="1">
      <alignment vertical="center" wrapText="1"/>
    </xf>
    <xf numFmtId="17" fontId="16" fillId="0" borderId="8" xfId="0" quotePrefix="1" applyNumberFormat="1" applyFont="1" applyBorder="1" applyAlignment="1">
      <alignment horizontal="center" vertical="center"/>
    </xf>
    <xf numFmtId="17" fontId="16" fillId="0" borderId="9" xfId="0" quotePrefix="1" applyNumberFormat="1" applyFont="1" applyBorder="1" applyAlignment="1">
      <alignment vertical="center" wrapText="1"/>
    </xf>
    <xf numFmtId="0" fontId="16" fillId="0" borderId="7" xfId="0" quotePrefix="1" applyFont="1" applyBorder="1" applyAlignment="1">
      <alignment vertical="center" wrapText="1"/>
    </xf>
    <xf numFmtId="0" fontId="16" fillId="0" borderId="8" xfId="0" quotePrefix="1" applyFont="1" applyBorder="1" applyAlignment="1">
      <alignment vertical="center" wrapText="1"/>
    </xf>
    <xf numFmtId="0" fontId="35" fillId="0" borderId="0" xfId="0" quotePrefix="1" applyFont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/>
    </xf>
    <xf numFmtId="0" fontId="16" fillId="0" borderId="9" xfId="0" applyFont="1" applyBorder="1"/>
    <xf numFmtId="17" fontId="16" fillId="0" borderId="10" xfId="0" quotePrefix="1" applyNumberFormat="1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5" fillId="0" borderId="10" xfId="0" quotePrefix="1" applyFont="1" applyBorder="1" applyAlignment="1">
      <alignment horizontal="center" vertical="center" wrapText="1"/>
    </xf>
    <xf numFmtId="0" fontId="35" fillId="0" borderId="11" xfId="0" quotePrefix="1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3" fontId="19" fillId="0" borderId="0" xfId="0" applyNumberFormat="1" applyFont="1" applyAlignment="1">
      <alignment horizontal="right" vertical="center" wrapText="1"/>
    </xf>
    <xf numFmtId="3" fontId="20" fillId="0" borderId="0" xfId="0" applyNumberFormat="1" applyFont="1" applyAlignment="1">
      <alignment horizontal="right" vertical="center" wrapText="1"/>
    </xf>
    <xf numFmtId="4" fontId="19" fillId="0" borderId="0" xfId="0" applyNumberFormat="1" applyFont="1" applyAlignment="1">
      <alignment horizontal="right" vertical="center" wrapText="1"/>
    </xf>
    <xf numFmtId="167" fontId="21" fillId="0" borderId="13" xfId="1" applyNumberFormat="1" applyFont="1" applyBorder="1" applyAlignment="1">
      <alignment vertical="center"/>
    </xf>
    <xf numFmtId="167" fontId="21" fillId="0" borderId="11" xfId="1" applyNumberFormat="1" applyFont="1" applyBorder="1" applyAlignment="1">
      <alignment vertical="center"/>
    </xf>
    <xf numFmtId="167" fontId="21" fillId="0" borderId="0" xfId="1" applyNumberFormat="1" applyFont="1" applyBorder="1" applyAlignment="1">
      <alignment vertical="center"/>
    </xf>
    <xf numFmtId="3" fontId="23" fillId="0" borderId="0" xfId="0" applyNumberFormat="1" applyFont="1" applyAlignment="1">
      <alignment horizontal="right" vertical="center" wrapText="1"/>
    </xf>
    <xf numFmtId="167" fontId="23" fillId="0" borderId="13" xfId="1" applyNumberFormat="1" applyFont="1" applyFill="1" applyBorder="1" applyAlignment="1">
      <alignment vertical="center"/>
    </xf>
    <xf numFmtId="167" fontId="23" fillId="0" borderId="11" xfId="1" applyNumberFormat="1" applyFont="1" applyFill="1" applyBorder="1" applyAlignment="1">
      <alignment vertical="center"/>
    </xf>
    <xf numFmtId="164" fontId="19" fillId="0" borderId="0" xfId="0" applyNumberFormat="1" applyFont="1" applyAlignment="1">
      <alignment horizontal="right" vertical="center" wrapText="1"/>
    </xf>
    <xf numFmtId="165" fontId="19" fillId="0" borderId="0" xfId="0" applyNumberFormat="1" applyFont="1" applyAlignment="1">
      <alignment horizontal="right" vertical="center" wrapText="1"/>
    </xf>
    <xf numFmtId="3" fontId="26" fillId="0" borderId="0" xfId="0" applyNumberFormat="1" applyFont="1" applyAlignment="1">
      <alignment horizontal="right" vertical="center" wrapText="1"/>
    </xf>
    <xf numFmtId="167" fontId="15" fillId="0" borderId="0" xfId="1" applyNumberFormat="1" applyFont="1" applyBorder="1" applyAlignment="1">
      <alignment vertical="center"/>
    </xf>
    <xf numFmtId="167" fontId="15" fillId="0" borderId="0" xfId="1" applyNumberFormat="1" applyFont="1" applyAlignment="1">
      <alignment vertical="center"/>
    </xf>
    <xf numFmtId="167" fontId="16" fillId="0" borderId="13" xfId="1" applyNumberFormat="1" applyFont="1" applyBorder="1" applyAlignment="1">
      <alignment vertical="center"/>
    </xf>
    <xf numFmtId="167" fontId="16" fillId="0" borderId="11" xfId="1" applyNumberFormat="1" applyFont="1" applyBorder="1" applyAlignment="1">
      <alignment vertical="center"/>
    </xf>
    <xf numFmtId="167" fontId="16" fillId="0" borderId="0" xfId="1" applyNumberFormat="1" applyFont="1" applyBorder="1" applyAlignment="1">
      <alignment vertical="center"/>
    </xf>
    <xf numFmtId="3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165" fontId="15" fillId="0" borderId="0" xfId="0" applyNumberFormat="1" applyFont="1" applyAlignment="1">
      <alignment vertical="center"/>
    </xf>
    <xf numFmtId="3" fontId="26" fillId="0" borderId="0" xfId="0" applyNumberFormat="1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horizontal="left" vertical="top" indent="3"/>
    </xf>
    <xf numFmtId="3" fontId="15" fillId="0" borderId="0" xfId="0" applyNumberFormat="1" applyFont="1"/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2" fontId="38" fillId="0" borderId="0" xfId="0" quotePrefix="1" applyNumberFormat="1" applyFont="1"/>
    <xf numFmtId="0" fontId="39" fillId="0" borderId="0" xfId="0" applyFont="1"/>
    <xf numFmtId="0" fontId="39" fillId="0" borderId="0" xfId="0" applyFont="1" applyAlignment="1">
      <alignment wrapText="1"/>
    </xf>
    <xf numFmtId="0" fontId="40" fillId="0" borderId="1" xfId="0" applyFont="1" applyBorder="1" applyAlignment="1">
      <alignment vertical="center"/>
    </xf>
    <xf numFmtId="0" fontId="35" fillId="0" borderId="11" xfId="0" applyFont="1" applyBorder="1" applyAlignment="1">
      <alignment vertical="center" wrapText="1"/>
    </xf>
    <xf numFmtId="0" fontId="35" fillId="0" borderId="11" xfId="0" applyFont="1" applyBorder="1" applyAlignment="1">
      <alignment horizontal="center" vertical="center"/>
    </xf>
    <xf numFmtId="0" fontId="35" fillId="0" borderId="12" xfId="0" applyFont="1" applyBorder="1" applyAlignment="1">
      <alignment vertical="center" wrapText="1"/>
    </xf>
    <xf numFmtId="0" fontId="35" fillId="0" borderId="11" xfId="0" applyFont="1" applyBorder="1" applyAlignment="1">
      <alignment vertical="center"/>
    </xf>
    <xf numFmtId="0" fontId="35" fillId="0" borderId="12" xfId="0" applyFont="1" applyBorder="1" applyAlignment="1">
      <alignment vertical="center"/>
    </xf>
    <xf numFmtId="0" fontId="41" fillId="0" borderId="11" xfId="0" applyFont="1" applyBorder="1" applyAlignment="1">
      <alignment vertical="center"/>
    </xf>
    <xf numFmtId="0" fontId="41" fillId="0" borderId="11" xfId="0" applyFont="1" applyBorder="1" applyAlignment="1">
      <alignment horizontal="center" vertical="center"/>
    </xf>
    <xf numFmtId="0" fontId="41" fillId="0" borderId="13" xfId="0" applyFont="1" applyBorder="1" applyAlignment="1">
      <alignment vertical="center"/>
    </xf>
    <xf numFmtId="0" fontId="40" fillId="0" borderId="9" xfId="0" applyFont="1" applyBorder="1" applyAlignment="1">
      <alignment vertical="center"/>
    </xf>
    <xf numFmtId="0" fontId="35" fillId="0" borderId="10" xfId="0" applyFont="1" applyBorder="1" applyAlignment="1">
      <alignment horizontal="center" wrapText="1"/>
    </xf>
    <xf numFmtId="0" fontId="42" fillId="0" borderId="10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43" fillId="0" borderId="0" xfId="0" applyFont="1" applyAlignment="1">
      <alignment wrapText="1"/>
    </xf>
    <xf numFmtId="3" fontId="44" fillId="0" borderId="0" xfId="0" applyNumberFormat="1" applyFont="1" applyAlignment="1">
      <alignment horizontal="right" wrapText="1"/>
    </xf>
    <xf numFmtId="3" fontId="42" fillId="0" borderId="0" xfId="0" applyNumberFormat="1" applyFont="1" applyAlignment="1">
      <alignment horizontal="right" wrapText="1"/>
    </xf>
    <xf numFmtId="0" fontId="44" fillId="0" borderId="15" xfId="0" applyFont="1" applyBorder="1" applyAlignment="1">
      <alignment vertical="center" wrapText="1"/>
    </xf>
    <xf numFmtId="3" fontId="44" fillId="0" borderId="16" xfId="0" applyNumberFormat="1" applyFont="1" applyBorder="1" applyAlignment="1">
      <alignment horizontal="right" vertical="center" wrapText="1"/>
    </xf>
    <xf numFmtId="3" fontId="44" fillId="0" borderId="17" xfId="0" applyNumberFormat="1" applyFont="1" applyBorder="1" applyAlignment="1">
      <alignment horizontal="right" vertical="center" wrapText="1"/>
    </xf>
    <xf numFmtId="3" fontId="44" fillId="0" borderId="18" xfId="0" applyNumberFormat="1" applyFont="1" applyBorder="1" applyAlignment="1">
      <alignment horizontal="right" vertical="center" wrapText="1"/>
    </xf>
    <xf numFmtId="3" fontId="42" fillId="0" borderId="16" xfId="0" applyNumberFormat="1" applyFont="1" applyBorder="1" applyAlignment="1">
      <alignment horizontal="right" vertical="center" wrapText="1"/>
    </xf>
    <xf numFmtId="3" fontId="42" fillId="0" borderId="17" xfId="0" applyNumberFormat="1" applyFont="1" applyBorder="1" applyAlignment="1">
      <alignment horizontal="right" vertical="center" wrapText="1"/>
    </xf>
    <xf numFmtId="3" fontId="42" fillId="0" borderId="18" xfId="0" applyNumberFormat="1" applyFont="1" applyBorder="1" applyAlignment="1">
      <alignment horizontal="right" vertical="center" wrapText="1"/>
    </xf>
    <xf numFmtId="3" fontId="44" fillId="0" borderId="19" xfId="0" applyNumberFormat="1" applyFont="1" applyBorder="1" applyAlignment="1">
      <alignment horizontal="right" vertical="center" wrapText="1"/>
    </xf>
    <xf numFmtId="168" fontId="44" fillId="0" borderId="16" xfId="0" applyNumberFormat="1" applyFont="1" applyBorder="1" applyAlignment="1">
      <alignment horizontal="center" vertical="center" wrapText="1"/>
    </xf>
    <xf numFmtId="168" fontId="42" fillId="0" borderId="17" xfId="0" applyNumberFormat="1" applyFont="1" applyBorder="1" applyAlignment="1">
      <alignment horizontal="center" vertical="center" wrapText="1"/>
    </xf>
    <xf numFmtId="168" fontId="44" fillId="0" borderId="19" xfId="0" applyNumberFormat="1" applyFont="1" applyBorder="1" applyAlignment="1">
      <alignment horizontal="center" vertical="center" wrapText="1"/>
    </xf>
    <xf numFmtId="0" fontId="44" fillId="0" borderId="20" xfId="0" applyFont="1" applyBorder="1" applyAlignment="1">
      <alignment vertical="center" wrapText="1"/>
    </xf>
    <xf numFmtId="3" fontId="44" fillId="0" borderId="21" xfId="0" applyNumberFormat="1" applyFont="1" applyBorder="1" applyAlignment="1">
      <alignment horizontal="right" vertical="center" wrapText="1"/>
    </xf>
    <xf numFmtId="3" fontId="44" fillId="0" borderId="22" xfId="0" applyNumberFormat="1" applyFont="1" applyBorder="1" applyAlignment="1">
      <alignment horizontal="right" vertical="center" wrapText="1"/>
    </xf>
    <xf numFmtId="3" fontId="44" fillId="0" borderId="23" xfId="0" applyNumberFormat="1" applyFont="1" applyBorder="1" applyAlignment="1">
      <alignment horizontal="right" vertical="center" wrapText="1"/>
    </xf>
    <xf numFmtId="3" fontId="42" fillId="0" borderId="21" xfId="0" applyNumberFormat="1" applyFont="1" applyBorder="1" applyAlignment="1">
      <alignment horizontal="right" vertical="center" wrapText="1"/>
    </xf>
    <xf numFmtId="3" fontId="42" fillId="0" borderId="22" xfId="0" applyNumberFormat="1" applyFont="1" applyBorder="1" applyAlignment="1">
      <alignment horizontal="right" vertical="center" wrapText="1"/>
    </xf>
    <xf numFmtId="3" fontId="42" fillId="0" borderId="23" xfId="0" applyNumberFormat="1" applyFont="1" applyBorder="1" applyAlignment="1">
      <alignment horizontal="right" vertical="center" wrapText="1"/>
    </xf>
    <xf numFmtId="3" fontId="44" fillId="0" borderId="24" xfId="0" applyNumberFormat="1" applyFont="1" applyBorder="1" applyAlignment="1">
      <alignment horizontal="right" vertical="center" wrapText="1"/>
    </xf>
    <xf numFmtId="168" fontId="44" fillId="0" borderId="21" xfId="0" applyNumberFormat="1" applyFont="1" applyBorder="1" applyAlignment="1">
      <alignment horizontal="center" vertical="center" wrapText="1"/>
    </xf>
    <xf numFmtId="168" fontId="42" fillId="0" borderId="22" xfId="0" applyNumberFormat="1" applyFont="1" applyBorder="1" applyAlignment="1">
      <alignment horizontal="center" vertical="center" wrapText="1"/>
    </xf>
    <xf numFmtId="168" fontId="44" fillId="0" borderId="24" xfId="0" applyNumberFormat="1" applyFont="1" applyBorder="1" applyAlignment="1">
      <alignment horizontal="center" vertical="center" wrapText="1"/>
    </xf>
    <xf numFmtId="0" fontId="44" fillId="0" borderId="25" xfId="0" applyFont="1" applyBorder="1" applyAlignment="1">
      <alignment vertical="center" wrapText="1"/>
    </xf>
    <xf numFmtId="3" fontId="44" fillId="0" borderId="26" xfId="0" applyNumberFormat="1" applyFont="1" applyBorder="1" applyAlignment="1">
      <alignment horizontal="right" vertical="center" wrapText="1"/>
    </xf>
    <xf numFmtId="3" fontId="44" fillId="0" borderId="27" xfId="0" applyNumberFormat="1" applyFont="1" applyBorder="1" applyAlignment="1">
      <alignment horizontal="right" vertical="center" wrapText="1"/>
    </xf>
    <xf numFmtId="3" fontId="44" fillId="0" borderId="28" xfId="0" applyNumberFormat="1" applyFont="1" applyBorder="1" applyAlignment="1">
      <alignment horizontal="right" vertical="center" wrapText="1"/>
    </xf>
    <xf numFmtId="3" fontId="42" fillId="0" borderId="26" xfId="0" applyNumberFormat="1" applyFont="1" applyBorder="1" applyAlignment="1">
      <alignment horizontal="right" vertical="center" wrapText="1"/>
    </xf>
    <xf numFmtId="3" fontId="42" fillId="0" borderId="27" xfId="0" applyNumberFormat="1" applyFont="1" applyBorder="1" applyAlignment="1">
      <alignment horizontal="right" vertical="center" wrapText="1"/>
    </xf>
    <xf numFmtId="3" fontId="42" fillId="0" borderId="28" xfId="0" applyNumberFormat="1" applyFont="1" applyBorder="1" applyAlignment="1">
      <alignment horizontal="right" vertical="center" wrapText="1"/>
    </xf>
    <xf numFmtId="3" fontId="44" fillId="0" borderId="29" xfId="0" applyNumberFormat="1" applyFont="1" applyBorder="1" applyAlignment="1">
      <alignment horizontal="right" vertical="center" wrapText="1"/>
    </xf>
    <xf numFmtId="168" fontId="44" fillId="0" borderId="30" xfId="0" applyNumberFormat="1" applyFont="1" applyBorder="1" applyAlignment="1">
      <alignment horizontal="center" vertical="center" wrapText="1"/>
    </xf>
    <xf numFmtId="168" fontId="42" fillId="0" borderId="27" xfId="0" applyNumberFormat="1" applyFont="1" applyBorder="1" applyAlignment="1">
      <alignment horizontal="center" vertical="center" wrapText="1"/>
    </xf>
    <xf numFmtId="168" fontId="44" fillId="0" borderId="29" xfId="0" applyNumberFormat="1" applyFont="1" applyBorder="1" applyAlignment="1">
      <alignment horizontal="center" vertical="center" wrapText="1"/>
    </xf>
    <xf numFmtId="0" fontId="43" fillId="0" borderId="13" xfId="0" applyFont="1" applyBorder="1" applyAlignment="1">
      <alignment vertical="center" wrapText="1"/>
    </xf>
    <xf numFmtId="3" fontId="43" fillId="0" borderId="31" xfId="0" applyNumberFormat="1" applyFont="1" applyBorder="1" applyAlignment="1">
      <alignment horizontal="right" vertical="center" wrapText="1"/>
    </xf>
    <xf numFmtId="3" fontId="43" fillId="0" borderId="32" xfId="0" applyNumberFormat="1" applyFont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3" fontId="45" fillId="0" borderId="31" xfId="0" applyNumberFormat="1" applyFont="1" applyBorder="1" applyAlignment="1">
      <alignment horizontal="right" vertical="center" wrapText="1"/>
    </xf>
    <xf numFmtId="3" fontId="45" fillId="0" borderId="32" xfId="0" applyNumberFormat="1" applyFont="1" applyBorder="1" applyAlignment="1">
      <alignment horizontal="right" vertical="center" wrapText="1"/>
    </xf>
    <xf numFmtId="3" fontId="45" fillId="0" borderId="33" xfId="0" applyNumberFormat="1" applyFont="1" applyBorder="1" applyAlignment="1">
      <alignment horizontal="right" vertical="center" wrapText="1"/>
    </xf>
    <xf numFmtId="3" fontId="43" fillId="0" borderId="34" xfId="0" applyNumberFormat="1" applyFont="1" applyBorder="1" applyAlignment="1">
      <alignment horizontal="right" vertical="center" wrapText="1"/>
    </xf>
    <xf numFmtId="168" fontId="43" fillId="0" borderId="31" xfId="0" applyNumberFormat="1" applyFont="1" applyBorder="1" applyAlignment="1">
      <alignment horizontal="center" vertical="center" wrapText="1"/>
    </xf>
    <xf numFmtId="168" fontId="45" fillId="0" borderId="32" xfId="0" applyNumberFormat="1" applyFont="1" applyBorder="1" applyAlignment="1">
      <alignment horizontal="center" vertical="center" wrapText="1"/>
    </xf>
    <xf numFmtId="168" fontId="43" fillId="0" borderId="34" xfId="0" applyNumberFormat="1" applyFont="1" applyBorder="1" applyAlignment="1">
      <alignment horizontal="center" vertical="center" wrapText="1"/>
    </xf>
    <xf numFmtId="0" fontId="43" fillId="0" borderId="0" xfId="0" applyFont="1" applyAlignment="1">
      <alignment vertical="center" wrapText="1"/>
    </xf>
    <xf numFmtId="3" fontId="44" fillId="0" borderId="0" xfId="0" applyNumberFormat="1" applyFont="1" applyAlignment="1">
      <alignment horizontal="right" vertical="center" wrapText="1"/>
    </xf>
    <xf numFmtId="3" fontId="42" fillId="0" borderId="0" xfId="0" applyNumberFormat="1" applyFont="1" applyAlignment="1">
      <alignment horizontal="right" vertical="center" wrapText="1"/>
    </xf>
    <xf numFmtId="168" fontId="44" fillId="0" borderId="0" xfId="0" applyNumberFormat="1" applyFont="1" applyAlignment="1">
      <alignment horizontal="right" vertical="center" wrapText="1"/>
    </xf>
    <xf numFmtId="168" fontId="42" fillId="0" borderId="0" xfId="0" applyNumberFormat="1" applyFont="1" applyAlignment="1">
      <alignment horizontal="right" vertical="center" wrapText="1"/>
    </xf>
    <xf numFmtId="168" fontId="44" fillId="0" borderId="26" xfId="0" applyNumberFormat="1" applyFont="1" applyBorder="1" applyAlignment="1">
      <alignment horizontal="center" vertical="center" wrapText="1"/>
    </xf>
    <xf numFmtId="168" fontId="44" fillId="0" borderId="0" xfId="0" applyNumberFormat="1" applyFont="1" applyAlignment="1">
      <alignment horizontal="center" vertical="center" wrapText="1"/>
    </xf>
    <xf numFmtId="168" fontId="42" fillId="0" borderId="0" xfId="0" applyNumberFormat="1" applyFont="1" applyAlignment="1">
      <alignment horizontal="center" vertical="center" wrapText="1"/>
    </xf>
    <xf numFmtId="3" fontId="43" fillId="0" borderId="35" xfId="0" applyNumberFormat="1" applyFont="1" applyBorder="1" applyAlignment="1">
      <alignment horizontal="right" vertical="center" wrapText="1"/>
    </xf>
    <xf numFmtId="3" fontId="44" fillId="0" borderId="36" xfId="0" applyNumberFormat="1" applyFont="1" applyBorder="1" applyAlignment="1">
      <alignment horizontal="right" vertical="center" wrapText="1"/>
    </xf>
    <xf numFmtId="17" fontId="44" fillId="0" borderId="20" xfId="0" applyNumberFormat="1" applyFont="1" applyBorder="1" applyAlignment="1">
      <alignment vertical="center" wrapText="1"/>
    </xf>
    <xf numFmtId="3" fontId="44" fillId="0" borderId="37" xfId="0" applyNumberFormat="1" applyFont="1" applyBorder="1" applyAlignment="1">
      <alignment horizontal="right" vertical="center" wrapText="1"/>
    </xf>
    <xf numFmtId="0" fontId="43" fillId="0" borderId="38" xfId="0" applyFont="1" applyBorder="1" applyAlignment="1">
      <alignment vertical="center" wrapText="1"/>
    </xf>
    <xf numFmtId="3" fontId="43" fillId="0" borderId="30" xfId="0" applyNumberFormat="1" applyFont="1" applyBorder="1" applyAlignment="1">
      <alignment horizontal="right" vertical="center" wrapText="1"/>
    </xf>
    <xf numFmtId="3" fontId="43" fillId="0" borderId="39" xfId="0" applyNumberFormat="1" applyFont="1" applyBorder="1" applyAlignment="1">
      <alignment horizontal="right" vertical="center" wrapText="1"/>
    </xf>
    <xf numFmtId="3" fontId="43" fillId="0" borderId="40" xfId="0" applyNumberFormat="1" applyFont="1" applyBorder="1" applyAlignment="1">
      <alignment horizontal="right" vertical="center" wrapText="1"/>
    </xf>
    <xf numFmtId="3" fontId="45" fillId="0" borderId="30" xfId="0" applyNumberFormat="1" applyFont="1" applyBorder="1" applyAlignment="1">
      <alignment horizontal="right" vertical="center" wrapText="1"/>
    </xf>
    <xf numFmtId="3" fontId="45" fillId="0" borderId="39" xfId="0" applyNumberFormat="1" applyFont="1" applyBorder="1" applyAlignment="1">
      <alignment horizontal="right" vertical="center" wrapText="1"/>
    </xf>
    <xf numFmtId="3" fontId="45" fillId="0" borderId="40" xfId="0" applyNumberFormat="1" applyFont="1" applyBorder="1" applyAlignment="1">
      <alignment horizontal="right" vertical="center" wrapText="1"/>
    </xf>
    <xf numFmtId="3" fontId="43" fillId="0" borderId="41" xfId="0" applyNumberFormat="1" applyFont="1" applyBorder="1" applyAlignment="1">
      <alignment horizontal="right" vertical="center" wrapText="1"/>
    </xf>
    <xf numFmtId="3" fontId="43" fillId="0" borderId="42" xfId="0" applyNumberFormat="1" applyFont="1" applyBorder="1" applyAlignment="1">
      <alignment horizontal="right" vertical="center" wrapText="1"/>
    </xf>
    <xf numFmtId="168" fontId="43" fillId="0" borderId="30" xfId="0" applyNumberFormat="1" applyFont="1" applyBorder="1" applyAlignment="1">
      <alignment horizontal="center" vertical="center" wrapText="1"/>
    </xf>
    <xf numFmtId="168" fontId="45" fillId="0" borderId="39" xfId="0" applyNumberFormat="1" applyFont="1" applyBorder="1" applyAlignment="1">
      <alignment horizontal="center" vertical="center" wrapText="1"/>
    </xf>
    <xf numFmtId="168" fontId="43" fillId="0" borderId="42" xfId="0" applyNumberFormat="1" applyFont="1" applyBorder="1" applyAlignment="1">
      <alignment horizontal="center" vertical="center" wrapText="1"/>
    </xf>
    <xf numFmtId="3" fontId="44" fillId="0" borderId="43" xfId="0" applyNumberFormat="1" applyFont="1" applyBorder="1" applyAlignment="1">
      <alignment horizontal="right" vertical="center" wrapText="1"/>
    </xf>
    <xf numFmtId="0" fontId="33" fillId="0" borderId="0" xfId="0" applyFont="1" applyAlignment="1">
      <alignment wrapText="1"/>
    </xf>
    <xf numFmtId="2" fontId="46" fillId="0" borderId="0" xfId="0" quotePrefix="1" applyNumberFormat="1" applyFont="1"/>
    <xf numFmtId="0" fontId="48" fillId="0" borderId="0" xfId="5" applyFont="1" applyAlignment="1"/>
    <xf numFmtId="0" fontId="49" fillId="0" borderId="0" xfId="0" applyFont="1"/>
    <xf numFmtId="2" fontId="0" fillId="0" borderId="0" xfId="0" applyNumberFormat="1"/>
    <xf numFmtId="0" fontId="50" fillId="0" borderId="0" xfId="6" applyFont="1" applyAlignment="1">
      <alignment vertical="center"/>
    </xf>
    <xf numFmtId="0" fontId="51" fillId="0" borderId="0" xfId="0" applyFont="1"/>
    <xf numFmtId="17" fontId="52" fillId="0" borderId="0" xfId="0" applyNumberFormat="1" applyFont="1"/>
    <xf numFmtId="2" fontId="53" fillId="0" borderId="0" xfId="0" quotePrefix="1" applyNumberFormat="1" applyFont="1"/>
    <xf numFmtId="2" fontId="54" fillId="0" borderId="0" xfId="0" quotePrefix="1" applyNumberFormat="1" applyFont="1"/>
    <xf numFmtId="0" fontId="48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17" fontId="33" fillId="0" borderId="4" xfId="0" applyNumberFormat="1" applyFont="1" applyBorder="1"/>
    <xf numFmtId="17" fontId="16" fillId="0" borderId="2" xfId="0" quotePrefix="1" applyNumberFormat="1" applyFont="1" applyBorder="1" applyAlignment="1">
      <alignment horizontal="center" vertical="center" wrapText="1"/>
    </xf>
    <xf numFmtId="17" fontId="16" fillId="0" borderId="3" xfId="0" quotePrefix="1" applyNumberFormat="1" applyFont="1" applyBorder="1" applyAlignment="1">
      <alignment vertical="center"/>
    </xf>
    <xf numFmtId="0" fontId="16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6" fillId="0" borderId="3" xfId="0" quotePrefix="1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17" fontId="33" fillId="0" borderId="0" xfId="0" applyNumberFormat="1" applyFont="1"/>
    <xf numFmtId="17" fontId="16" fillId="0" borderId="7" xfId="0" quotePrefix="1" applyNumberFormat="1" applyFont="1" applyBorder="1" applyAlignment="1">
      <alignment horizontal="center" vertical="center" wrapText="1"/>
    </xf>
    <xf numFmtId="17" fontId="16" fillId="0" borderId="8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7" xfId="0" quotePrefix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17" fontId="33" fillId="0" borderId="8" xfId="0" applyNumberFormat="1" applyFont="1" applyBorder="1"/>
    <xf numFmtId="17" fontId="33" fillId="0" borderId="10" xfId="0" quotePrefix="1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56" fillId="0" borderId="10" xfId="0" quotePrefix="1" applyFont="1" applyBorder="1" applyAlignment="1">
      <alignment horizontal="center" vertical="center" wrapText="1"/>
    </xf>
    <xf numFmtId="0" fontId="56" fillId="0" borderId="11" xfId="0" quotePrefix="1" applyFont="1" applyBorder="1" applyAlignment="1">
      <alignment horizontal="center" vertical="center" wrapText="1"/>
    </xf>
    <xf numFmtId="0" fontId="57" fillId="0" borderId="0" xfId="0" applyFont="1" applyAlignment="1">
      <alignment wrapText="1"/>
    </xf>
    <xf numFmtId="3" fontId="58" fillId="0" borderId="0" xfId="0" applyNumberFormat="1" applyFont="1" applyAlignment="1">
      <alignment horizontal="right" wrapText="1"/>
    </xf>
    <xf numFmtId="0" fontId="58" fillId="0" borderId="15" xfId="0" applyFont="1" applyBorder="1" applyAlignment="1">
      <alignment vertical="center" wrapText="1"/>
    </xf>
    <xf numFmtId="3" fontId="59" fillId="0" borderId="44" xfId="0" applyNumberFormat="1" applyFont="1" applyBorder="1" applyAlignment="1">
      <alignment horizontal="right" vertical="center" wrapText="1"/>
    </xf>
    <xf numFmtId="164" fontId="58" fillId="0" borderId="16" xfId="0" applyNumberFormat="1" applyFont="1" applyBorder="1" applyAlignment="1">
      <alignment horizontal="right" vertical="center" wrapText="1"/>
    </xf>
    <xf numFmtId="165" fontId="58" fillId="0" borderId="17" xfId="0" applyNumberFormat="1" applyFont="1" applyBorder="1" applyAlignment="1">
      <alignment horizontal="right" vertical="center" wrapText="1"/>
    </xf>
    <xf numFmtId="3" fontId="60" fillId="0" borderId="18" xfId="0" applyNumberFormat="1" applyFont="1" applyBorder="1" applyAlignment="1">
      <alignment horizontal="right" vertical="center" wrapText="1"/>
    </xf>
    <xf numFmtId="3" fontId="60" fillId="0" borderId="19" xfId="0" applyNumberFormat="1" applyFont="1" applyBorder="1" applyAlignment="1">
      <alignment horizontal="right" vertical="center" wrapText="1"/>
    </xf>
    <xf numFmtId="0" fontId="58" fillId="0" borderId="20" xfId="0" applyFont="1" applyBorder="1" applyAlignment="1">
      <alignment vertical="center" wrapText="1"/>
    </xf>
    <xf numFmtId="3" fontId="59" fillId="0" borderId="45" xfId="0" applyNumberFormat="1" applyFont="1" applyBorder="1" applyAlignment="1">
      <alignment horizontal="right" vertical="center" wrapText="1"/>
    </xf>
    <xf numFmtId="164" fontId="58" fillId="0" borderId="21" xfId="0" applyNumberFormat="1" applyFont="1" applyBorder="1" applyAlignment="1">
      <alignment horizontal="right" vertical="center" wrapText="1"/>
    </xf>
    <xf numFmtId="165" fontId="58" fillId="0" borderId="22" xfId="0" applyNumberFormat="1" applyFont="1" applyBorder="1" applyAlignment="1">
      <alignment horizontal="right" vertical="center" wrapText="1"/>
    </xf>
    <xf numFmtId="3" fontId="60" fillId="0" borderId="23" xfId="0" applyNumberFormat="1" applyFont="1" applyBorder="1" applyAlignment="1">
      <alignment horizontal="right" vertical="center" wrapText="1"/>
    </xf>
    <xf numFmtId="3" fontId="60" fillId="0" borderId="24" xfId="0" applyNumberFormat="1" applyFont="1" applyBorder="1" applyAlignment="1">
      <alignment horizontal="right" vertical="center" wrapText="1"/>
    </xf>
    <xf numFmtId="0" fontId="58" fillId="0" borderId="25" xfId="0" applyFont="1" applyBorder="1" applyAlignment="1">
      <alignment vertical="center" wrapText="1"/>
    </xf>
    <xf numFmtId="3" fontId="59" fillId="0" borderId="46" xfId="0" applyNumberFormat="1" applyFont="1" applyBorder="1" applyAlignment="1">
      <alignment horizontal="right" vertical="center" wrapText="1"/>
    </xf>
    <xf numFmtId="164" fontId="58" fillId="0" borderId="26" xfId="0" applyNumberFormat="1" applyFont="1" applyBorder="1" applyAlignment="1">
      <alignment horizontal="right" vertical="center" wrapText="1"/>
    </xf>
    <xf numFmtId="165" fontId="58" fillId="0" borderId="27" xfId="0" applyNumberFormat="1" applyFont="1" applyBorder="1" applyAlignment="1">
      <alignment horizontal="right" vertical="center" wrapText="1"/>
    </xf>
    <xf numFmtId="3" fontId="60" fillId="0" borderId="28" xfId="0" applyNumberFormat="1" applyFont="1" applyBorder="1" applyAlignment="1">
      <alignment horizontal="right" vertical="center" wrapText="1"/>
    </xf>
    <xf numFmtId="3" fontId="60" fillId="0" borderId="29" xfId="0" applyNumberFormat="1" applyFont="1" applyBorder="1" applyAlignment="1">
      <alignment horizontal="right" vertical="center" wrapText="1"/>
    </xf>
    <xf numFmtId="0" fontId="57" fillId="0" borderId="13" xfId="0" applyFont="1" applyBorder="1" applyAlignment="1">
      <alignment vertical="center" wrapText="1"/>
    </xf>
    <xf numFmtId="3" fontId="61" fillId="0" borderId="10" xfId="0" applyNumberFormat="1" applyFont="1" applyBorder="1" applyAlignment="1">
      <alignment horizontal="right" vertical="center" wrapText="1"/>
    </xf>
    <xf numFmtId="164" fontId="57" fillId="0" borderId="31" xfId="0" applyNumberFormat="1" applyFont="1" applyBorder="1" applyAlignment="1">
      <alignment horizontal="right" vertical="center" wrapText="1"/>
    </xf>
    <xf numFmtId="165" fontId="57" fillId="0" borderId="32" xfId="0" applyNumberFormat="1" applyFont="1" applyBorder="1" applyAlignment="1">
      <alignment horizontal="right" vertical="center" wrapText="1"/>
    </xf>
    <xf numFmtId="3" fontId="62" fillId="0" borderId="33" xfId="0" applyNumberFormat="1" applyFont="1" applyBorder="1" applyAlignment="1">
      <alignment horizontal="right" vertical="center" wrapText="1"/>
    </xf>
    <xf numFmtId="3" fontId="62" fillId="0" borderId="34" xfId="0" applyNumberFormat="1" applyFont="1" applyBorder="1" applyAlignment="1">
      <alignment horizontal="right" vertical="center" wrapText="1"/>
    </xf>
    <xf numFmtId="0" fontId="57" fillId="0" borderId="0" xfId="0" applyFont="1" applyAlignment="1">
      <alignment vertical="center" wrapText="1"/>
    </xf>
    <xf numFmtId="3" fontId="59" fillId="0" borderId="0" xfId="0" applyNumberFormat="1" applyFont="1" applyAlignment="1">
      <alignment horizontal="right" vertical="center" wrapText="1"/>
    </xf>
    <xf numFmtId="164" fontId="58" fillId="0" borderId="0" xfId="0" applyNumberFormat="1" applyFont="1" applyAlignment="1">
      <alignment horizontal="right" vertical="center" wrapText="1"/>
    </xf>
    <xf numFmtId="165" fontId="58" fillId="0" borderId="0" xfId="0" applyNumberFormat="1" applyFont="1" applyAlignment="1">
      <alignment horizontal="right" vertical="center" wrapText="1"/>
    </xf>
    <xf numFmtId="3" fontId="60" fillId="0" borderId="0" xfId="0" applyNumberFormat="1" applyFont="1" applyAlignment="1">
      <alignment horizontal="right" vertical="center" wrapText="1"/>
    </xf>
    <xf numFmtId="164" fontId="57" fillId="0" borderId="35" xfId="0" applyNumberFormat="1" applyFont="1" applyBorder="1" applyAlignment="1">
      <alignment horizontal="right" vertical="center" wrapText="1"/>
    </xf>
    <xf numFmtId="17" fontId="58" fillId="0" borderId="25" xfId="0" applyNumberFormat="1" applyFont="1" applyBorder="1" applyAlignment="1">
      <alignment vertical="center" wrapText="1"/>
    </xf>
    <xf numFmtId="0" fontId="29" fillId="0" borderId="0" xfId="0" applyFont="1" applyAlignment="1">
      <alignment horizontal="left" indent="3"/>
    </xf>
    <xf numFmtId="0" fontId="10" fillId="0" borderId="0" xfId="6" applyFont="1"/>
    <xf numFmtId="0" fontId="10" fillId="0" borderId="0" xfId="6" applyFont="1" applyAlignment="1">
      <alignment horizontal="center"/>
    </xf>
    <xf numFmtId="17" fontId="52" fillId="0" borderId="0" xfId="6" applyNumberFormat="1" applyFont="1"/>
    <xf numFmtId="2" fontId="11" fillId="0" borderId="0" xfId="6" quotePrefix="1" applyNumberFormat="1" applyFont="1"/>
    <xf numFmtId="2" fontId="53" fillId="0" borderId="0" xfId="6" quotePrefix="1" applyNumberFormat="1" applyFont="1"/>
    <xf numFmtId="2" fontId="54" fillId="0" borderId="0" xfId="6" quotePrefix="1" applyNumberFormat="1" applyFont="1"/>
    <xf numFmtId="0" fontId="16" fillId="0" borderId="0" xfId="6" applyFont="1"/>
    <xf numFmtId="0" fontId="34" fillId="0" borderId="0" xfId="6" applyFont="1"/>
    <xf numFmtId="0" fontId="13" fillId="0" borderId="0" xfId="6" applyFont="1"/>
    <xf numFmtId="0" fontId="55" fillId="0" borderId="0" xfId="6" applyFont="1" applyAlignment="1">
      <alignment vertical="center"/>
    </xf>
    <xf numFmtId="17" fontId="33" fillId="0" borderId="4" xfId="6" applyNumberFormat="1" applyFont="1" applyBorder="1"/>
    <xf numFmtId="17" fontId="33" fillId="0" borderId="0" xfId="6" applyNumberFormat="1" applyFont="1"/>
    <xf numFmtId="17" fontId="33" fillId="0" borderId="8" xfId="6" applyNumberFormat="1" applyFont="1" applyBorder="1"/>
    <xf numFmtId="0" fontId="57" fillId="0" borderId="0" xfId="6" applyFont="1" applyAlignment="1">
      <alignment wrapText="1"/>
    </xf>
    <xf numFmtId="3" fontId="58" fillId="0" borderId="0" xfId="6" applyNumberFormat="1" applyFont="1" applyAlignment="1">
      <alignment horizontal="right" wrapText="1"/>
    </xf>
    <xf numFmtId="0" fontId="13" fillId="0" borderId="0" xfId="6" applyFont="1" applyAlignment="1">
      <alignment vertical="center"/>
    </xf>
    <xf numFmtId="0" fontId="58" fillId="0" borderId="15" xfId="6" applyFont="1" applyBorder="1" applyAlignment="1">
      <alignment vertical="center" wrapText="1"/>
    </xf>
    <xf numFmtId="3" fontId="58" fillId="0" borderId="44" xfId="6" applyNumberFormat="1" applyFont="1" applyBorder="1" applyAlignment="1">
      <alignment horizontal="right" vertical="center" wrapText="1"/>
    </xf>
    <xf numFmtId="3" fontId="60" fillId="0" borderId="18" xfId="6" applyNumberFormat="1" applyFont="1" applyBorder="1" applyAlignment="1">
      <alignment horizontal="right" vertical="center" wrapText="1"/>
    </xf>
    <xf numFmtId="3" fontId="60" fillId="0" borderId="19" xfId="6" applyNumberFormat="1" applyFont="1" applyBorder="1" applyAlignment="1">
      <alignment horizontal="right" vertical="center" wrapText="1"/>
    </xf>
    <xf numFmtId="0" fontId="58" fillId="0" borderId="20" xfId="6" applyFont="1" applyBorder="1" applyAlignment="1">
      <alignment vertical="center" wrapText="1"/>
    </xf>
    <xf numFmtId="3" fontId="58" fillId="0" borderId="45" xfId="6" applyNumberFormat="1" applyFont="1" applyBorder="1" applyAlignment="1">
      <alignment horizontal="right" vertical="center" wrapText="1"/>
    </xf>
    <xf numFmtId="3" fontId="60" fillId="0" borderId="23" xfId="6" applyNumberFormat="1" applyFont="1" applyBorder="1" applyAlignment="1">
      <alignment horizontal="right" vertical="center" wrapText="1"/>
    </xf>
    <xf numFmtId="3" fontId="60" fillId="0" borderId="24" xfId="6" applyNumberFormat="1" applyFont="1" applyBorder="1" applyAlignment="1">
      <alignment horizontal="right" vertical="center" wrapText="1"/>
    </xf>
    <xf numFmtId="0" fontId="58" fillId="0" borderId="25" xfId="6" applyFont="1" applyBorder="1" applyAlignment="1">
      <alignment vertical="center" wrapText="1"/>
    </xf>
    <xf numFmtId="3" fontId="58" fillId="0" borderId="46" xfId="6" applyNumberFormat="1" applyFont="1" applyBorder="1" applyAlignment="1">
      <alignment horizontal="right" vertical="center" wrapText="1"/>
    </xf>
    <xf numFmtId="3" fontId="60" fillId="0" borderId="28" xfId="6" applyNumberFormat="1" applyFont="1" applyBorder="1" applyAlignment="1">
      <alignment horizontal="right" vertical="center" wrapText="1"/>
    </xf>
    <xf numFmtId="3" fontId="60" fillId="0" borderId="29" xfId="6" applyNumberFormat="1" applyFont="1" applyBorder="1" applyAlignment="1">
      <alignment horizontal="right" vertical="center" wrapText="1"/>
    </xf>
    <xf numFmtId="0" fontId="57" fillId="0" borderId="13" xfId="6" applyFont="1" applyBorder="1" applyAlignment="1">
      <alignment vertical="center" wrapText="1"/>
    </xf>
    <xf numFmtId="3" fontId="57" fillId="0" borderId="10" xfId="6" applyNumberFormat="1" applyFont="1" applyBorder="1" applyAlignment="1">
      <alignment horizontal="right" vertical="center" wrapText="1"/>
    </xf>
    <xf numFmtId="3" fontId="62" fillId="0" borderId="33" xfId="6" applyNumberFormat="1" applyFont="1" applyBorder="1" applyAlignment="1">
      <alignment horizontal="right" vertical="center" wrapText="1"/>
    </xf>
    <xf numFmtId="3" fontId="62" fillId="0" borderId="34" xfId="6" applyNumberFormat="1" applyFont="1" applyBorder="1" applyAlignment="1">
      <alignment horizontal="right" vertical="center" wrapText="1"/>
    </xf>
    <xf numFmtId="0" fontId="57" fillId="0" borderId="0" xfId="6" applyFont="1" applyAlignment="1">
      <alignment vertical="center" wrapText="1"/>
    </xf>
    <xf numFmtId="3" fontId="58" fillId="0" borderId="0" xfId="6" applyNumberFormat="1" applyFont="1" applyAlignment="1">
      <alignment horizontal="right" vertical="center" wrapText="1"/>
    </xf>
    <xf numFmtId="3" fontId="60" fillId="0" borderId="0" xfId="6" applyNumberFormat="1" applyFont="1" applyAlignment="1">
      <alignment horizontal="right" vertical="center" wrapText="1"/>
    </xf>
    <xf numFmtId="17" fontId="58" fillId="0" borderId="25" xfId="6" applyNumberFormat="1" applyFont="1" applyBorder="1" applyAlignment="1">
      <alignment vertical="center" wrapText="1"/>
    </xf>
    <xf numFmtId="3" fontId="13" fillId="0" borderId="0" xfId="6" applyNumberFormat="1" applyFont="1" applyAlignment="1">
      <alignment vertical="center"/>
    </xf>
    <xf numFmtId="3" fontId="13" fillId="0" borderId="0" xfId="6" applyNumberFormat="1" applyFont="1"/>
    <xf numFmtId="0" fontId="29" fillId="0" borderId="0" xfId="6" applyFont="1"/>
    <xf numFmtId="0" fontId="29" fillId="0" borderId="0" xfId="6" applyFont="1" applyAlignment="1">
      <alignment horizontal="left" indent="3"/>
    </xf>
    <xf numFmtId="164" fontId="58" fillId="0" borderId="16" xfId="6" applyNumberFormat="1" applyFont="1" applyBorder="1" applyAlignment="1">
      <alignment horizontal="right" vertical="center" wrapText="1"/>
    </xf>
    <xf numFmtId="165" fontId="58" fillId="0" borderId="17" xfId="6" applyNumberFormat="1" applyFont="1" applyBorder="1" applyAlignment="1">
      <alignment horizontal="right" vertical="center" wrapText="1"/>
    </xf>
    <xf numFmtId="164" fontId="58" fillId="0" borderId="21" xfId="6" applyNumberFormat="1" applyFont="1" applyBorder="1" applyAlignment="1">
      <alignment horizontal="right" vertical="center" wrapText="1"/>
    </xf>
    <xf numFmtId="165" fontId="58" fillId="0" borderId="22" xfId="6" applyNumberFormat="1" applyFont="1" applyBorder="1" applyAlignment="1">
      <alignment horizontal="right" vertical="center" wrapText="1"/>
    </xf>
    <xf numFmtId="164" fontId="58" fillId="0" borderId="26" xfId="6" applyNumberFormat="1" applyFont="1" applyBorder="1" applyAlignment="1">
      <alignment horizontal="right" vertical="center" wrapText="1"/>
    </xf>
    <xf numFmtId="165" fontId="58" fillId="0" borderId="27" xfId="6" applyNumberFormat="1" applyFont="1" applyBorder="1" applyAlignment="1">
      <alignment horizontal="right" vertical="center" wrapText="1"/>
    </xf>
    <xf numFmtId="164" fontId="57" fillId="0" borderId="31" xfId="6" applyNumberFormat="1" applyFont="1" applyBorder="1" applyAlignment="1">
      <alignment horizontal="right" vertical="center" wrapText="1"/>
    </xf>
    <xf numFmtId="165" fontId="57" fillId="0" borderId="32" xfId="6" applyNumberFormat="1" applyFont="1" applyBorder="1" applyAlignment="1">
      <alignment horizontal="right" vertical="center" wrapText="1"/>
    </xf>
    <xf numFmtId="164" fontId="58" fillId="0" borderId="0" xfId="6" applyNumberFormat="1" applyFont="1" applyAlignment="1">
      <alignment horizontal="right" vertical="center" wrapText="1"/>
    </xf>
    <xf numFmtId="165" fontId="58" fillId="0" borderId="0" xfId="6" applyNumberFormat="1" applyFont="1" applyAlignment="1">
      <alignment horizontal="right" vertical="center" wrapText="1"/>
    </xf>
    <xf numFmtId="0" fontId="15" fillId="0" borderId="0" xfId="7" applyFont="1" applyAlignment="1">
      <alignment horizontal="center"/>
    </xf>
    <xf numFmtId="0" fontId="15" fillId="0" borderId="0" xfId="7" applyFont="1"/>
    <xf numFmtId="0" fontId="10" fillId="0" borderId="0" xfId="7" applyFont="1"/>
    <xf numFmtId="0" fontId="39" fillId="0" borderId="0" xfId="7" applyFont="1"/>
    <xf numFmtId="0" fontId="15" fillId="0" borderId="0" xfId="7" quotePrefix="1" applyFont="1"/>
    <xf numFmtId="0" fontId="40" fillId="0" borderId="1" xfId="7" applyFont="1" applyBorder="1" applyAlignment="1">
      <alignment wrapText="1"/>
    </xf>
    <xf numFmtId="0" fontId="16" fillId="0" borderId="11" xfId="7" applyFont="1" applyBorder="1" applyAlignment="1">
      <alignment vertical="center"/>
    </xf>
    <xf numFmtId="0" fontId="16" fillId="0" borderId="13" xfId="7" applyFont="1" applyBorder="1" applyAlignment="1">
      <alignment horizontal="center" vertical="center"/>
    </xf>
    <xf numFmtId="0" fontId="16" fillId="0" borderId="12" xfId="7" applyFont="1" applyBorder="1" applyAlignment="1">
      <alignment vertical="center"/>
    </xf>
    <xf numFmtId="0" fontId="16" fillId="0" borderId="11" xfId="7" applyFont="1" applyBorder="1" applyAlignment="1">
      <alignment horizontal="center" vertical="center"/>
    </xf>
    <xf numFmtId="0" fontId="16" fillId="0" borderId="13" xfId="7" applyFont="1" applyBorder="1" applyAlignment="1">
      <alignment vertical="center"/>
    </xf>
    <xf numFmtId="0" fontId="40" fillId="0" borderId="9" xfId="7" applyFont="1" applyBorder="1" applyAlignment="1">
      <alignment wrapText="1"/>
    </xf>
    <xf numFmtId="0" fontId="16" fillId="0" borderId="10" xfId="7" applyFont="1" applyBorder="1" applyAlignment="1">
      <alignment horizontal="center" vertical="center"/>
    </xf>
    <xf numFmtId="17" fontId="43" fillId="0" borderId="8" xfId="7" applyNumberFormat="1" applyFont="1" applyBorder="1" applyAlignment="1">
      <alignment horizontal="center" wrapText="1"/>
    </xf>
    <xf numFmtId="3" fontId="44" fillId="0" borderId="8" xfId="7" applyNumberFormat="1" applyFont="1" applyBorder="1" applyAlignment="1">
      <alignment horizontal="right" wrapText="1"/>
    </xf>
    <xf numFmtId="3" fontId="35" fillId="5" borderId="39" xfId="7" applyNumberFormat="1" applyFont="1" applyFill="1" applyBorder="1" applyAlignment="1">
      <alignment horizontal="right" vertical="center" wrapText="1"/>
    </xf>
    <xf numFmtId="3" fontId="35" fillId="5" borderId="42" xfId="7" applyNumberFormat="1" applyFont="1" applyFill="1" applyBorder="1" applyAlignment="1">
      <alignment horizontal="right" vertical="center" wrapText="1"/>
    </xf>
    <xf numFmtId="49" fontId="35" fillId="0" borderId="4" xfId="7" applyNumberFormat="1" applyFont="1" applyBorder="1" applyAlignment="1">
      <alignment horizontal="center" vertical="center" wrapText="1"/>
    </xf>
    <xf numFmtId="3" fontId="35" fillId="0" borderId="4" xfId="7" applyNumberFormat="1" applyFont="1" applyBorder="1" applyAlignment="1">
      <alignment horizontal="right" vertical="center" wrapText="1"/>
    </xf>
    <xf numFmtId="3" fontId="63" fillId="0" borderId="4" xfId="7" applyNumberFormat="1" applyFont="1" applyBorder="1" applyAlignment="1">
      <alignment horizontal="right" vertical="center" wrapText="1"/>
    </xf>
    <xf numFmtId="3" fontId="42" fillId="5" borderId="39" xfId="7" applyNumberFormat="1" applyFont="1" applyFill="1" applyBorder="1" applyAlignment="1">
      <alignment horizontal="right" vertical="center" wrapText="1"/>
    </xf>
    <xf numFmtId="49" fontId="35" fillId="0" borderId="36" xfId="8" applyNumberFormat="1" applyFont="1" applyFill="1" applyBorder="1" applyAlignment="1">
      <alignment horizontal="center" vertical="center" wrapText="1"/>
    </xf>
    <xf numFmtId="3" fontId="35" fillId="0" borderId="17" xfId="7" applyNumberFormat="1" applyFont="1" applyFill="1" applyBorder="1" applyAlignment="1">
      <alignment horizontal="right" vertical="center" wrapText="1"/>
    </xf>
    <xf numFmtId="3" fontId="42" fillId="0" borderId="17" xfId="7" applyNumberFormat="1" applyFont="1" applyFill="1" applyBorder="1" applyAlignment="1">
      <alignment horizontal="right" vertical="center" wrapText="1"/>
    </xf>
    <xf numFmtId="3" fontId="35" fillId="0" borderId="19" xfId="7" applyNumberFormat="1" applyFont="1" applyFill="1" applyBorder="1" applyAlignment="1">
      <alignment horizontal="right" vertical="center" wrapText="1"/>
    </xf>
    <xf numFmtId="49" fontId="35" fillId="0" borderId="37" xfId="8" applyNumberFormat="1" applyFont="1" applyFill="1" applyBorder="1" applyAlignment="1">
      <alignment horizontal="center" vertical="center" wrapText="1"/>
    </xf>
    <xf numFmtId="3" fontId="35" fillId="0" borderId="22" xfId="7" applyNumberFormat="1" applyFont="1" applyFill="1" applyBorder="1" applyAlignment="1">
      <alignment horizontal="right" vertical="center" wrapText="1"/>
    </xf>
    <xf numFmtId="3" fontId="42" fillId="0" borderId="22" xfId="7" applyNumberFormat="1" applyFont="1" applyFill="1" applyBorder="1" applyAlignment="1">
      <alignment horizontal="right" vertical="center" wrapText="1"/>
    </xf>
    <xf numFmtId="3" fontId="35" fillId="0" borderId="24" xfId="7" applyNumberFormat="1" applyFont="1" applyFill="1" applyBorder="1" applyAlignment="1">
      <alignment horizontal="right" vertical="center" wrapText="1"/>
    </xf>
    <xf numFmtId="49" fontId="35" fillId="0" borderId="4" xfId="8" applyNumberFormat="1" applyFont="1" applyFill="1" applyBorder="1" applyAlignment="1">
      <alignment horizontal="center" vertical="center" wrapText="1"/>
    </xf>
    <xf numFmtId="3" fontId="35" fillId="0" borderId="4" xfId="7" applyNumberFormat="1" applyFont="1" applyFill="1" applyBorder="1" applyAlignment="1">
      <alignment horizontal="right" vertical="center" wrapText="1"/>
    </xf>
    <xf numFmtId="3" fontId="42" fillId="0" borderId="4" xfId="7" applyNumberFormat="1" applyFont="1" applyFill="1" applyBorder="1" applyAlignment="1">
      <alignment horizontal="right" vertical="center" wrapText="1"/>
    </xf>
    <xf numFmtId="49" fontId="35" fillId="5" borderId="41" xfId="8" quotePrefix="1" applyNumberFormat="1" applyFont="1" applyFill="1" applyBorder="1" applyAlignment="1">
      <alignment horizontal="center" vertical="center" wrapText="1"/>
    </xf>
    <xf numFmtId="49" fontId="35" fillId="0" borderId="37" xfId="8" quotePrefix="1" applyNumberFormat="1" applyFont="1" applyFill="1" applyBorder="1" applyAlignment="1">
      <alignment horizontal="center" vertical="center" wrapText="1"/>
    </xf>
    <xf numFmtId="17" fontId="33" fillId="0" borderId="0" xfId="0" applyNumberFormat="1" applyFont="1" applyAlignment="1">
      <alignment horizontal="left" indent="3"/>
    </xf>
    <xf numFmtId="17" fontId="10" fillId="0" borderId="0" xfId="7" applyNumberFormat="1" applyFont="1" applyAlignment="1">
      <alignment horizontal="center"/>
    </xf>
    <xf numFmtId="0" fontId="10" fillId="0" borderId="0" xfId="7" applyFont="1" applyAlignment="1">
      <alignment horizontal="center"/>
    </xf>
    <xf numFmtId="0" fontId="39" fillId="0" borderId="0" xfId="7" quotePrefix="1" applyFont="1"/>
    <xf numFmtId="165" fontId="35" fillId="5" borderId="39" xfId="7" applyNumberFormat="1" applyFont="1" applyFill="1" applyBorder="1" applyAlignment="1">
      <alignment horizontal="center" vertical="center" wrapText="1"/>
    </xf>
    <xf numFmtId="165" fontId="35" fillId="5" borderId="42" xfId="7" applyNumberFormat="1" applyFont="1" applyFill="1" applyBorder="1" applyAlignment="1">
      <alignment horizontal="center" vertical="center" wrapText="1"/>
    </xf>
    <xf numFmtId="165" fontId="42" fillId="5" borderId="39" xfId="7" applyNumberFormat="1" applyFont="1" applyFill="1" applyBorder="1" applyAlignment="1">
      <alignment horizontal="center" vertical="center" wrapText="1"/>
    </xf>
    <xf numFmtId="165" fontId="35" fillId="0" borderId="17" xfId="7" applyNumberFormat="1" applyFont="1" applyFill="1" applyBorder="1" applyAlignment="1">
      <alignment horizontal="center" vertical="center" wrapText="1"/>
    </xf>
    <xf numFmtId="165" fontId="42" fillId="0" borderId="17" xfId="7" applyNumberFormat="1" applyFont="1" applyFill="1" applyBorder="1" applyAlignment="1">
      <alignment horizontal="center" vertical="center" wrapText="1"/>
    </xf>
    <xf numFmtId="165" fontId="35" fillId="0" borderId="19" xfId="7" applyNumberFormat="1" applyFont="1" applyFill="1" applyBorder="1" applyAlignment="1">
      <alignment horizontal="center" vertical="center" wrapText="1"/>
    </xf>
    <xf numFmtId="165" fontId="35" fillId="0" borderId="22" xfId="7" applyNumberFormat="1" applyFont="1" applyFill="1" applyBorder="1" applyAlignment="1">
      <alignment horizontal="center" vertical="center" wrapText="1"/>
    </xf>
    <xf numFmtId="165" fontId="42" fillId="0" borderId="22" xfId="7" applyNumberFormat="1" applyFont="1" applyFill="1" applyBorder="1" applyAlignment="1">
      <alignment horizontal="center" vertical="center" wrapText="1"/>
    </xf>
    <xf numFmtId="165" fontId="35" fillId="0" borderId="24" xfId="7" applyNumberFormat="1" applyFont="1" applyFill="1" applyBorder="1" applyAlignment="1">
      <alignment horizontal="center" vertical="center" wrapText="1"/>
    </xf>
    <xf numFmtId="165" fontId="35" fillId="0" borderId="4" xfId="7" applyNumberFormat="1" applyFont="1" applyFill="1" applyBorder="1" applyAlignment="1">
      <alignment horizontal="center" vertical="center" wrapText="1"/>
    </xf>
    <xf numFmtId="165" fontId="42" fillId="0" borderId="4" xfId="7" applyNumberFormat="1" applyFont="1" applyFill="1" applyBorder="1" applyAlignment="1">
      <alignment horizontal="center" vertical="center" wrapText="1"/>
    </xf>
    <xf numFmtId="3" fontId="44" fillId="0" borderId="0" xfId="7" applyNumberFormat="1" applyFont="1" applyAlignment="1">
      <alignment horizontal="right" wrapText="1"/>
    </xf>
    <xf numFmtId="0" fontId="15" fillId="0" borderId="0" xfId="6" applyFont="1"/>
    <xf numFmtId="0" fontId="64" fillId="0" borderId="0" xfId="6" applyFont="1"/>
    <xf numFmtId="49" fontId="65" fillId="0" borderId="0" xfId="6" applyNumberFormat="1" applyFont="1"/>
    <xf numFmtId="0" fontId="39" fillId="0" borderId="0" xfId="6" applyFont="1"/>
    <xf numFmtId="0" fontId="66" fillId="0" borderId="0" xfId="6" applyFont="1"/>
    <xf numFmtId="0" fontId="48" fillId="0" borderId="0" xfId="6" applyFont="1" applyAlignment="1">
      <alignment vertical="center"/>
    </xf>
    <xf numFmtId="0" fontId="16" fillId="0" borderId="2" xfId="6" applyFont="1" applyBorder="1" applyAlignment="1">
      <alignment horizontal="center" vertical="center" wrapText="1"/>
    </xf>
    <xf numFmtId="0" fontId="16" fillId="0" borderId="13" xfId="6" applyFont="1" applyBorder="1" applyAlignment="1">
      <alignment vertical="center"/>
    </xf>
    <xf numFmtId="0" fontId="35" fillId="0" borderId="14" xfId="6" applyFont="1" applyBorder="1" applyAlignment="1">
      <alignment horizontal="center" vertical="center"/>
    </xf>
    <xf numFmtId="0" fontId="35" fillId="0" borderId="2" xfId="6" applyFont="1" applyBorder="1" applyAlignment="1">
      <alignment horizontal="center" vertical="center"/>
    </xf>
    <xf numFmtId="0" fontId="35" fillId="0" borderId="2" xfId="6" applyFont="1" applyBorder="1" applyAlignment="1">
      <alignment horizontal="center"/>
    </xf>
    <xf numFmtId="0" fontId="35" fillId="0" borderId="3" xfId="6" applyFont="1" applyBorder="1" applyAlignment="1">
      <alignment horizontal="center"/>
    </xf>
    <xf numFmtId="0" fontId="35" fillId="0" borderId="6" xfId="6" applyFont="1" applyBorder="1" applyAlignment="1">
      <alignment horizontal="center" vertical="center" wrapText="1"/>
    </xf>
    <xf numFmtId="0" fontId="35" fillId="0" borderId="6" xfId="6" applyFont="1" applyBorder="1" applyAlignment="1">
      <alignment horizontal="center"/>
    </xf>
    <xf numFmtId="0" fontId="35" fillId="0" borderId="7" xfId="6" applyFont="1" applyBorder="1" applyAlignment="1">
      <alignment horizontal="center"/>
    </xf>
    <xf numFmtId="0" fontId="58" fillId="0" borderId="47" xfId="6" applyFont="1" applyBorder="1" applyAlignment="1">
      <alignment vertical="center" wrapText="1"/>
    </xf>
    <xf numFmtId="3" fontId="58" fillId="0" borderId="44" xfId="6" applyNumberFormat="1" applyFont="1" applyBorder="1" applyAlignment="1">
      <alignment horizontal="right" vertical="center" wrapText="1" indent="1"/>
    </xf>
    <xf numFmtId="3" fontId="59" fillId="0" borderId="16" xfId="6" applyNumberFormat="1" applyFont="1" applyBorder="1" applyAlignment="1">
      <alignment horizontal="right" vertical="center" wrapText="1" indent="1"/>
    </xf>
    <xf numFmtId="10" fontId="59" fillId="0" borderId="17" xfId="2" applyNumberFormat="1" applyFont="1" applyFill="1" applyBorder="1" applyAlignment="1">
      <alignment horizontal="right" vertical="center" wrapText="1" indent="1"/>
    </xf>
    <xf numFmtId="10" fontId="59" fillId="0" borderId="19" xfId="2" applyNumberFormat="1" applyFont="1" applyFill="1" applyBorder="1" applyAlignment="1">
      <alignment horizontal="right" vertical="center" wrapText="1" indent="1"/>
    </xf>
    <xf numFmtId="10" fontId="59" fillId="0" borderId="19" xfId="2" applyNumberFormat="1" applyFont="1" applyFill="1" applyBorder="1" applyAlignment="1">
      <alignment horizontal="right" vertical="center" wrapText="1"/>
    </xf>
    <xf numFmtId="0" fontId="58" fillId="0" borderId="48" xfId="6" applyFont="1" applyBorder="1" applyAlignment="1">
      <alignment vertical="center" wrapText="1"/>
    </xf>
    <xf numFmtId="3" fontId="58" fillId="0" borderId="45" xfId="6" applyNumberFormat="1" applyFont="1" applyBorder="1" applyAlignment="1">
      <alignment horizontal="right" vertical="center" wrapText="1" indent="1"/>
    </xf>
    <xf numFmtId="3" fontId="59" fillId="0" borderId="21" xfId="6" applyNumberFormat="1" applyFont="1" applyBorder="1" applyAlignment="1">
      <alignment horizontal="right" vertical="center" wrapText="1" indent="1"/>
    </xf>
    <xf numFmtId="10" fontId="59" fillId="0" borderId="22" xfId="6" applyNumberFormat="1" applyFont="1" applyBorder="1" applyAlignment="1">
      <alignment horizontal="right" vertical="center" wrapText="1" indent="1"/>
    </xf>
    <xf numFmtId="10" fontId="59" fillId="0" borderId="24" xfId="6" applyNumberFormat="1" applyFont="1" applyBorder="1" applyAlignment="1">
      <alignment horizontal="right" vertical="center" wrapText="1" indent="1"/>
    </xf>
    <xf numFmtId="10" fontId="59" fillId="0" borderId="24" xfId="6" applyNumberFormat="1" applyFont="1" applyBorder="1" applyAlignment="1">
      <alignment horizontal="right" vertical="center" wrapText="1"/>
    </xf>
    <xf numFmtId="10" fontId="59" fillId="0" borderId="29" xfId="6" applyNumberFormat="1" applyFont="1" applyBorder="1" applyAlignment="1">
      <alignment horizontal="right" vertical="center" wrapText="1"/>
    </xf>
    <xf numFmtId="0" fontId="57" fillId="0" borderId="49" xfId="6" applyFont="1" applyBorder="1" applyAlignment="1">
      <alignment vertical="center" wrapText="1"/>
    </xf>
    <xf numFmtId="3" fontId="57" fillId="0" borderId="50" xfId="6" applyNumberFormat="1" applyFont="1" applyBorder="1" applyAlignment="1">
      <alignment horizontal="right" vertical="center" wrapText="1" indent="1"/>
    </xf>
    <xf numFmtId="3" fontId="61" fillId="0" borderId="30" xfId="6" applyNumberFormat="1" applyFont="1" applyBorder="1" applyAlignment="1">
      <alignment horizontal="right" vertical="center" wrapText="1" indent="1"/>
    </xf>
    <xf numFmtId="10" fontId="61" fillId="0" borderId="39" xfId="6" applyNumberFormat="1" applyFont="1" applyBorder="1" applyAlignment="1">
      <alignment horizontal="right" vertical="center" wrapText="1" indent="1"/>
    </xf>
    <xf numFmtId="10" fontId="61" fillId="0" borderId="42" xfId="6" applyNumberFormat="1" applyFont="1" applyBorder="1" applyAlignment="1">
      <alignment horizontal="right" vertical="center" wrapText="1" indent="1"/>
    </xf>
    <xf numFmtId="10" fontId="61" fillId="0" borderId="42" xfId="6" applyNumberFormat="1" applyFont="1" applyBorder="1" applyAlignment="1">
      <alignment horizontal="right" vertical="center" wrapText="1"/>
    </xf>
    <xf numFmtId="3" fontId="58" fillId="0" borderId="0" xfId="6" applyNumberFormat="1" applyFont="1" applyAlignment="1">
      <alignment horizontal="right" vertical="center" wrapText="1" indent="1"/>
    </xf>
    <xf numFmtId="3" fontId="59" fillId="0" borderId="0" xfId="6" applyNumberFormat="1" applyFont="1" applyAlignment="1">
      <alignment horizontal="right" vertical="center" wrapText="1" indent="1"/>
    </xf>
    <xf numFmtId="10" fontId="59" fillId="0" borderId="17" xfId="6" applyNumberFormat="1" applyFont="1" applyBorder="1" applyAlignment="1">
      <alignment horizontal="right" vertical="center" wrapText="1" indent="1"/>
    </xf>
    <xf numFmtId="10" fontId="59" fillId="0" borderId="19" xfId="6" applyNumberFormat="1" applyFont="1" applyBorder="1" applyAlignment="1">
      <alignment horizontal="right" vertical="center" wrapText="1" indent="1"/>
    </xf>
    <xf numFmtId="10" fontId="59" fillId="0" borderId="19" xfId="6" applyNumberFormat="1" applyFont="1" applyBorder="1" applyAlignment="1">
      <alignment horizontal="right" vertical="center" wrapText="1"/>
    </xf>
    <xf numFmtId="0" fontId="57" fillId="0" borderId="12" xfId="6" applyFont="1" applyBorder="1" applyAlignment="1">
      <alignment vertical="center" wrapText="1"/>
    </xf>
    <xf numFmtId="3" fontId="57" fillId="0" borderId="10" xfId="6" applyNumberFormat="1" applyFont="1" applyBorder="1" applyAlignment="1">
      <alignment horizontal="right" vertical="center" wrapText="1" indent="1"/>
    </xf>
    <xf numFmtId="3" fontId="61" fillId="0" borderId="31" xfId="6" applyNumberFormat="1" applyFont="1" applyBorder="1" applyAlignment="1">
      <alignment horizontal="right" vertical="center" wrapText="1" indent="1"/>
    </xf>
    <xf numFmtId="10" fontId="61" fillId="0" borderId="32" xfId="6" applyNumberFormat="1" applyFont="1" applyBorder="1" applyAlignment="1">
      <alignment horizontal="right" vertical="center" wrapText="1" indent="1"/>
    </xf>
    <xf numFmtId="10" fontId="61" fillId="0" borderId="34" xfId="6" applyNumberFormat="1" applyFont="1" applyBorder="1" applyAlignment="1">
      <alignment horizontal="right" vertical="center" wrapText="1" indent="1"/>
    </xf>
    <xf numFmtId="10" fontId="61" fillId="0" borderId="0" xfId="6" applyNumberFormat="1" applyFont="1" applyAlignment="1">
      <alignment horizontal="right" vertical="center" wrapText="1"/>
    </xf>
    <xf numFmtId="17" fontId="58" fillId="0" borderId="48" xfId="6" applyNumberFormat="1" applyFont="1" applyBorder="1" applyAlignment="1">
      <alignment vertical="center" wrapText="1"/>
    </xf>
    <xf numFmtId="10" fontId="59" fillId="0" borderId="0" xfId="6" applyNumberFormat="1" applyFont="1" applyAlignment="1">
      <alignment horizontal="right" vertical="center" wrapText="1" indent="1"/>
    </xf>
    <xf numFmtId="3" fontId="61" fillId="0" borderId="10" xfId="6" applyNumberFormat="1" applyFont="1" applyBorder="1" applyAlignment="1">
      <alignment horizontal="right" vertical="center" wrapText="1" indent="1"/>
    </xf>
    <xf numFmtId="10" fontId="61" fillId="0" borderId="31" xfId="6" applyNumberFormat="1" applyFont="1" applyBorder="1" applyAlignment="1">
      <alignment horizontal="right" vertical="center" wrapText="1" indent="1"/>
    </xf>
    <xf numFmtId="10" fontId="68" fillId="0" borderId="0" xfId="6" applyNumberFormat="1" applyFont="1" applyAlignment="1">
      <alignment horizontal="right" vertical="center" wrapText="1"/>
    </xf>
    <xf numFmtId="0" fontId="35" fillId="0" borderId="6" xfId="6" applyFont="1" applyBorder="1" applyAlignment="1">
      <alignment horizontal="center" vertical="top"/>
    </xf>
    <xf numFmtId="10" fontId="59" fillId="0" borderId="29" xfId="6" applyNumberFormat="1" applyFont="1" applyBorder="1" applyAlignment="1">
      <alignment horizontal="right" vertical="center" wrapText="1" indent="1"/>
    </xf>
    <xf numFmtId="0" fontId="69" fillId="0" borderId="0" xfId="0" applyFont="1" applyAlignment="1">
      <alignment vertical="center"/>
    </xf>
    <xf numFmtId="17" fontId="16" fillId="0" borderId="6" xfId="0" quotePrefix="1" applyNumberFormat="1" applyFont="1" applyFill="1" applyBorder="1" applyAlignment="1">
      <alignment horizontal="center" vertical="center" wrapText="1"/>
    </xf>
    <xf numFmtId="49" fontId="35" fillId="0" borderId="36" xfId="8" quotePrefix="1" applyNumberFormat="1" applyFont="1" applyFill="1" applyBorder="1" applyAlignment="1">
      <alignment horizontal="center" vertical="center" wrapText="1"/>
    </xf>
    <xf numFmtId="3" fontId="59" fillId="0" borderId="0" xfId="6" applyNumberFormat="1" applyFont="1" applyAlignment="1">
      <alignment vertical="center"/>
    </xf>
    <xf numFmtId="3" fontId="67" fillId="0" borderId="0" xfId="6" applyNumberFormat="1" applyFont="1" applyAlignment="1">
      <alignment vertical="center"/>
    </xf>
    <xf numFmtId="2" fontId="70" fillId="0" borderId="0" xfId="6" quotePrefix="1" applyNumberFormat="1" applyFont="1" applyAlignment="1">
      <alignment vertical="center"/>
    </xf>
    <xf numFmtId="0" fontId="71" fillId="0" borderId="0" xfId="9" applyAlignment="1">
      <alignment vertical="top"/>
    </xf>
    <xf numFmtId="0" fontId="73" fillId="0" borderId="0" xfId="9" applyFont="1" applyAlignment="1">
      <alignment vertical="top"/>
    </xf>
    <xf numFmtId="0" fontId="2" fillId="2" borderId="0" xfId="4" applyFont="1" applyFill="1" applyAlignment="1">
      <alignment horizontal="center" vertical="center"/>
    </xf>
    <xf numFmtId="0" fontId="3" fillId="0" borderId="0" xfId="4" applyFont="1" applyAlignment="1">
      <alignment horizontal="left" vertical="center" wrapText="1" indent="10"/>
    </xf>
    <xf numFmtId="0" fontId="6" fillId="0" borderId="0" xfId="4" applyFont="1" applyAlignment="1">
      <alignment horizontal="left" vertical="center" wrapText="1" indent="10"/>
    </xf>
    <xf numFmtId="0" fontId="7" fillId="2" borderId="0" xfId="4" applyFont="1" applyFill="1" applyAlignment="1">
      <alignment horizontal="center" vertical="center" wrapText="1"/>
    </xf>
    <xf numFmtId="0" fontId="8" fillId="3" borderId="0" xfId="4" applyFont="1" applyFill="1" applyAlignment="1">
      <alignment horizontal="center" vertical="center" wrapText="1"/>
    </xf>
    <xf numFmtId="0" fontId="1" fillId="4" borderId="0" xfId="4" applyFill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2" fontId="0" fillId="0" borderId="0" xfId="0" applyNumberFormat="1" applyAlignment="1">
      <alignment horizontal="left" vertical="top" wrapText="1"/>
    </xf>
    <xf numFmtId="0" fontId="72" fillId="0" borderId="0" xfId="0" applyFont="1" applyAlignment="1">
      <alignment horizontal="center"/>
    </xf>
    <xf numFmtId="49" fontId="35" fillId="0" borderId="13" xfId="0" quotePrefix="1" applyNumberFormat="1" applyFont="1" applyBorder="1" applyAlignment="1">
      <alignment horizontal="center" vertical="center"/>
    </xf>
  </cellXfs>
  <cellStyles count="10">
    <cellStyle name="H2" xfId="5"/>
    <cellStyle name="Hipervínculo" xfId="9" builtinId="8"/>
    <cellStyle name="Millares" xfId="1" builtinId="3"/>
    <cellStyle name="Normal" xfId="0" builtinId="0"/>
    <cellStyle name="Normal 2" xfId="6"/>
    <cellStyle name="Normal 2 2" xfId="7"/>
    <cellStyle name="Normal 2 2 2" xfId="8"/>
    <cellStyle name="Normal 3 2" xfId="4"/>
    <cellStyle name="Porcentaje" xfId="2" builtinId="5"/>
    <cellStyle name="Título" xfId="3" builtinId="15"/>
  </cellStyles>
  <dxfs count="0"/>
  <tableStyles count="0" defaultTableStyle="TableStyleMedium2" defaultPivotStyle="PivotStyleLight16"/>
  <colors>
    <mruColors>
      <color rgb="FF007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2.1111407952537607E-2"/>
          <c:y val="1.2277777777777787E-2"/>
          <c:w val="0.95394537465490759"/>
          <c:h val="0.88690840840840846"/>
        </c:manualLayout>
      </c:layout>
      <c:barChart>
        <c:barDir val="col"/>
        <c:grouping val="clustered"/>
        <c:varyColors val="0"/>
        <c:ser>
          <c:idx val="0"/>
          <c:order val="0"/>
          <c:tx>
            <c:v>TOTAL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ENE 2025</c:v>
              </c:pt>
              <c:pt idx="1">
                <c:v>DIC 2024</c:v>
              </c:pt>
              <c:pt idx="2">
                <c:v>ENE 2024</c:v>
              </c:pt>
            </c:strLit>
          </c:cat>
          <c:val>
            <c:numLit>
              <c:formatCode>0.00%</c:formatCode>
              <c:ptCount val="3"/>
              <c:pt idx="0">
                <c:v>7.2463216158230814E-2</c:v>
              </c:pt>
              <c:pt idx="1">
                <c:v>7.2558165327068422E-2</c:v>
              </c:pt>
              <c:pt idx="2">
                <c:v>7.2674918529116353E-2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6A-4FCA-9C6A-EFD5B75AA2A1}"/>
            </c:ext>
          </c:extLst>
        </c:ser>
        <c:ser>
          <c:idx val="1"/>
          <c:order val="1"/>
          <c:tx>
            <c:v>MUJERES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ENE 2025</c:v>
              </c:pt>
              <c:pt idx="1">
                <c:v>DIC 2024</c:v>
              </c:pt>
              <c:pt idx="2">
                <c:v>ENE 2024</c:v>
              </c:pt>
            </c:strLit>
          </c:cat>
          <c:val>
            <c:numLit>
              <c:formatCode>0.00%</c:formatCode>
              <c:ptCount val="3"/>
              <c:pt idx="0">
                <c:v>5.7623905372223012E-2</c:v>
              </c:pt>
              <c:pt idx="1">
                <c:v>5.7600671732518829E-2</c:v>
              </c:pt>
              <c:pt idx="2">
                <c:v>5.8431698070441629E-2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6A-4FCA-9C6A-EFD5B75AA2A1}"/>
            </c:ext>
          </c:extLst>
        </c:ser>
        <c:ser>
          <c:idx val="2"/>
          <c:order val="2"/>
          <c:tx>
            <c:v>VARONES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ENE 2025</c:v>
              </c:pt>
              <c:pt idx="1">
                <c:v>DIC 2024</c:v>
              </c:pt>
              <c:pt idx="2">
                <c:v>ENE 2024</c:v>
              </c:pt>
            </c:strLit>
          </c:cat>
          <c:val>
            <c:numLit>
              <c:formatCode>0.00%</c:formatCode>
              <c:ptCount val="3"/>
              <c:pt idx="0">
                <c:v>9.4857009378269755E-2</c:v>
              </c:pt>
              <c:pt idx="1">
                <c:v>9.4817500942519894E-2</c:v>
              </c:pt>
              <c:pt idx="2">
                <c:v>9.3980701237079384E-2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96A-4FCA-9C6A-EFD5B75AA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5"/>
        <c:overlap val="-12"/>
        <c:axId val="1434102752"/>
        <c:axId val="1434090240"/>
      </c:barChart>
      <c:catAx>
        <c:axId val="143410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es-ES"/>
          </a:p>
        </c:txPr>
        <c:crossAx val="1434090240"/>
        <c:crosses val="autoZero"/>
        <c:auto val="1"/>
        <c:lblAlgn val="ctr"/>
        <c:lblOffset val="100"/>
        <c:noMultiLvlLbl val="0"/>
      </c:catAx>
      <c:valAx>
        <c:axId val="1434090240"/>
        <c:scaling>
          <c:orientation val="minMax"/>
          <c:max val="0.15000000000000002"/>
        </c:scaling>
        <c:delete val="1"/>
        <c:axPos val="l"/>
        <c:numFmt formatCode="0%" sourceLinked="0"/>
        <c:majorTickMark val="out"/>
        <c:minorTickMark val="in"/>
        <c:tickLblPos val="nextTo"/>
        <c:crossAx val="1434102752"/>
        <c:crosses val="autoZero"/>
        <c:crossBetween val="between"/>
        <c:majorUnit val="5.000000000000001E-2"/>
        <c:minorUnit val="1.0000000000000002E-2"/>
      </c:valAx>
    </c:plotArea>
    <c:legend>
      <c:legendPos val="t"/>
      <c:layout>
        <c:manualLayout>
          <c:xMode val="edge"/>
          <c:yMode val="edge"/>
          <c:x val="0.1499867844223656"/>
          <c:y val="1.6540564008446345E-2"/>
          <c:w val="0.74238933522553685"/>
          <c:h val="9.3956238641215148E-2"/>
        </c:manualLayout>
      </c:layout>
      <c:overlay val="0"/>
    </c:legend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000000000000111" l="0.70000000000000062" r="0.70000000000000062" t="1.3149999999999979" header="0.30000000000000032" footer="0.3000000000000003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2.1155392602681285E-2"/>
          <c:y val="0.12077477477477486"/>
          <c:w val="0.96165083636577553"/>
          <c:h val="0.75386296296296162"/>
        </c:manualLayout>
      </c:layout>
      <c:barChart>
        <c:barDir val="col"/>
        <c:grouping val="clustered"/>
        <c:varyColors val="0"/>
        <c:ser>
          <c:idx val="0"/>
          <c:order val="0"/>
          <c:tx>
            <c:v>TOTAL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ENE 2025</c:v>
              </c:pt>
              <c:pt idx="1">
                <c:v>DIC 2024</c:v>
              </c:pt>
              <c:pt idx="2">
                <c:v>ENE 2024</c:v>
              </c:pt>
            </c:strLit>
          </c:cat>
          <c:val>
            <c:numLit>
              <c:formatCode>0.00%</c:formatCode>
              <c:ptCount val="3"/>
              <c:pt idx="0">
                <c:v>6.2964801957265268E-2</c:v>
              </c:pt>
              <c:pt idx="1">
                <c:v>6.1533658758088319E-2</c:v>
              </c:pt>
              <c:pt idx="2">
                <c:v>5.8320708336834004E-2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40-4CA8-80B2-1327B9AF736B}"/>
            </c:ext>
          </c:extLst>
        </c:ser>
        <c:ser>
          <c:idx val="1"/>
          <c:order val="1"/>
          <c:tx>
            <c:v>MUJERES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ENE 2025</c:v>
              </c:pt>
              <c:pt idx="1">
                <c:v>DIC 2024</c:v>
              </c:pt>
              <c:pt idx="2">
                <c:v>ENE 2024</c:v>
              </c:pt>
            </c:strLit>
          </c:cat>
          <c:val>
            <c:numLit>
              <c:formatCode>0.00%</c:formatCode>
              <c:ptCount val="3"/>
              <c:pt idx="0">
                <c:v>4.6852011680581701E-2</c:v>
              </c:pt>
              <c:pt idx="1">
                <c:v>4.5307815932105047E-2</c:v>
              </c:pt>
              <c:pt idx="2">
                <c:v>4.6512034017436553E-2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640-4CA8-80B2-1327B9AF736B}"/>
            </c:ext>
          </c:extLst>
        </c:ser>
        <c:ser>
          <c:idx val="2"/>
          <c:order val="2"/>
          <c:tx>
            <c:v>VARONES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ENE 2025</c:v>
              </c:pt>
              <c:pt idx="1">
                <c:v>DIC 2024</c:v>
              </c:pt>
              <c:pt idx="2">
                <c:v>ENE 2024</c:v>
              </c:pt>
            </c:strLit>
          </c:cat>
          <c:val>
            <c:numLit>
              <c:formatCode>0.00%</c:formatCode>
              <c:ptCount val="3"/>
              <c:pt idx="0">
                <c:v>8.928727974051022E-2</c:v>
              </c:pt>
              <c:pt idx="1">
                <c:v>8.7595505950399777E-2</c:v>
              </c:pt>
              <c:pt idx="2">
                <c:v>7.7652625108992415E-2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640-4CA8-80B2-1327B9AF7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5"/>
        <c:overlap val="-12"/>
        <c:axId val="1434098944"/>
        <c:axId val="1434089696"/>
      </c:barChart>
      <c:catAx>
        <c:axId val="1434098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es-ES"/>
          </a:p>
        </c:txPr>
        <c:crossAx val="1434089696"/>
        <c:crossesAt val="0"/>
        <c:auto val="1"/>
        <c:lblAlgn val="ctr"/>
        <c:lblOffset val="100"/>
        <c:noMultiLvlLbl val="0"/>
      </c:catAx>
      <c:valAx>
        <c:axId val="1434089696"/>
        <c:scaling>
          <c:orientation val="minMax"/>
        </c:scaling>
        <c:delete val="1"/>
        <c:axPos val="l"/>
        <c:numFmt formatCode="0%" sourceLinked="0"/>
        <c:majorTickMark val="out"/>
        <c:minorTickMark val="in"/>
        <c:tickLblPos val="nextTo"/>
        <c:crossAx val="1434098944"/>
        <c:crosses val="autoZero"/>
        <c:crossBetween val="between"/>
        <c:majorUnit val="5.000000000000001E-2"/>
      </c:valAx>
    </c:plotArea>
    <c:legend>
      <c:legendPos val="t"/>
      <c:layout>
        <c:manualLayout>
          <c:xMode val="edge"/>
          <c:yMode val="edge"/>
          <c:x val="0.21041905339171132"/>
          <c:y val="2.0463517060367496E-2"/>
          <c:w val="0.60916587300522695"/>
          <c:h val="0.11126089238845149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2.9329223688349056E-2"/>
          <c:y val="0.13110272174882237"/>
          <c:w val="0.94572739498230651"/>
          <c:h val="0.75810112776998761"/>
        </c:manualLayout>
      </c:layout>
      <c:barChart>
        <c:barDir val="col"/>
        <c:grouping val="clustered"/>
        <c:varyColors val="0"/>
        <c:ser>
          <c:idx val="0"/>
          <c:order val="0"/>
          <c:tx>
            <c:v>TOTAL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ENE 2025</c:v>
              </c:pt>
              <c:pt idx="1">
                <c:v>DIC 2024</c:v>
              </c:pt>
              <c:pt idx="2">
                <c:v>ENE 2024</c:v>
              </c:pt>
            </c:strLit>
          </c:cat>
          <c:val>
            <c:numLit>
              <c:formatCode>0.00%</c:formatCode>
              <c:ptCount val="3"/>
              <c:pt idx="0">
                <c:v>0.12050604149412839</c:v>
              </c:pt>
              <c:pt idx="1">
                <c:v>0.1166947433006281</c:v>
              </c:pt>
              <c:pt idx="2">
                <c:v>0.10697773844914842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9F-4C0A-B75A-D187916E860F}"/>
            </c:ext>
          </c:extLst>
        </c:ser>
        <c:ser>
          <c:idx val="1"/>
          <c:order val="1"/>
          <c:tx>
            <c:v>MUJERES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ENE 2025</c:v>
              </c:pt>
              <c:pt idx="1">
                <c:v>DIC 2024</c:v>
              </c:pt>
              <c:pt idx="2">
                <c:v>ENE 2024</c:v>
              </c:pt>
            </c:strLit>
          </c:cat>
          <c:val>
            <c:numLit>
              <c:formatCode>0.00%</c:formatCode>
              <c:ptCount val="3"/>
              <c:pt idx="0">
                <c:v>0.11629352543539311</c:v>
              </c:pt>
              <c:pt idx="1">
                <c:v>0.11152926240379056</c:v>
              </c:pt>
              <c:pt idx="2">
                <c:v>0.10991323725124057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39F-4C0A-B75A-D187916E860F}"/>
            </c:ext>
          </c:extLst>
        </c:ser>
        <c:ser>
          <c:idx val="2"/>
          <c:order val="2"/>
          <c:tx>
            <c:v>VARONES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ENE 2025</c:v>
              </c:pt>
              <c:pt idx="1">
                <c:v>DIC 2024</c:v>
              </c:pt>
              <c:pt idx="2">
                <c:v>ENE 2024</c:v>
              </c:pt>
            </c:strLit>
          </c:cat>
          <c:val>
            <c:numLit>
              <c:formatCode>0.00%</c:formatCode>
              <c:ptCount val="3"/>
              <c:pt idx="0">
                <c:v>0.12436783246669991</c:v>
              </c:pt>
              <c:pt idx="1">
                <c:v>0.12136459592957717</c:v>
              </c:pt>
              <c:pt idx="2">
                <c:v>0.1042476228855435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39F-4C0A-B75A-D187916E8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5"/>
        <c:overlap val="-12"/>
        <c:axId val="1434089152"/>
        <c:axId val="1434098400"/>
      </c:barChart>
      <c:catAx>
        <c:axId val="1434089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es-ES"/>
          </a:p>
        </c:txPr>
        <c:crossAx val="1434098400"/>
        <c:crosses val="autoZero"/>
        <c:auto val="1"/>
        <c:lblAlgn val="ctr"/>
        <c:lblOffset val="100"/>
        <c:noMultiLvlLbl val="0"/>
      </c:catAx>
      <c:valAx>
        <c:axId val="1434098400"/>
        <c:scaling>
          <c:orientation val="minMax"/>
          <c:max val="0.15000000000000002"/>
        </c:scaling>
        <c:delete val="1"/>
        <c:axPos val="l"/>
        <c:numFmt formatCode="0%" sourceLinked="0"/>
        <c:majorTickMark val="out"/>
        <c:minorTickMark val="in"/>
        <c:tickLblPos val="nextTo"/>
        <c:crossAx val="1434089152"/>
        <c:crosses val="autoZero"/>
        <c:crossBetween val="between"/>
        <c:majorUnit val="5.000000000000001E-2"/>
      </c:valAx>
    </c:plotArea>
    <c:legend>
      <c:legendPos val="t"/>
      <c:layout>
        <c:manualLayout>
          <c:xMode val="edge"/>
          <c:yMode val="edge"/>
          <c:x val="0.21269383073220646"/>
          <c:y val="2.7771186135979627E-3"/>
          <c:w val="0.60916587300522695"/>
          <c:h val="0.11126089238845149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7060310558103241E-2"/>
          <c:y val="0.10875212289640269"/>
          <c:w val="0.87998731448921164"/>
          <c:h val="0.80866223360987677"/>
        </c:manualLayout>
      </c:layout>
      <c:lineChart>
        <c:grouping val="standard"/>
        <c:varyColors val="0"/>
        <c:ser>
          <c:idx val="0"/>
          <c:order val="0"/>
          <c:tx>
            <c:v>2021</c:v>
          </c:tx>
          <c:spPr>
            <a:ln w="19050"/>
          </c:spPr>
          <c:marker>
            <c:symbol val="diamond"/>
            <c:size val="3"/>
          </c:marker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#,##0_ ;\-#,##0\ </c:formatCode>
              <c:ptCount val="12"/>
              <c:pt idx="0">
                <c:v>357123</c:v>
              </c:pt>
              <c:pt idx="1">
                <c:v>366403</c:v>
              </c:pt>
              <c:pt idx="2">
                <c:v>357793</c:v>
              </c:pt>
              <c:pt idx="3">
                <c:v>355884</c:v>
              </c:pt>
              <c:pt idx="4">
                <c:v>322894</c:v>
              </c:pt>
              <c:pt idx="5">
                <c:v>299337</c:v>
              </c:pt>
              <c:pt idx="6">
                <c:v>262411</c:v>
              </c:pt>
              <c:pt idx="7">
                <c:v>245291</c:v>
              </c:pt>
              <c:pt idx="8">
                <c:v>251129</c:v>
              </c:pt>
              <c:pt idx="9">
                <c:v>256996</c:v>
              </c:pt>
              <c:pt idx="10">
                <c:v>245442</c:v>
              </c:pt>
              <c:pt idx="11">
                <c:v>222594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A44-4AEB-B0F4-EDBEDFED85B2}"/>
            </c:ext>
          </c:extLst>
        </c:ser>
        <c:ser>
          <c:idx val="1"/>
          <c:order val="1"/>
          <c:tx>
            <c:v>2022</c:v>
          </c:tx>
          <c:spPr>
            <a:ln w="19050"/>
          </c:spPr>
          <c:marker>
            <c:symbol val="square"/>
            <c:size val="3"/>
          </c:marker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#,##0_ ;\-#,##0\ </c:formatCode>
              <c:ptCount val="12"/>
              <c:pt idx="0">
                <c:v>219475</c:v>
              </c:pt>
              <c:pt idx="1">
                <c:v>225480</c:v>
              </c:pt>
              <c:pt idx="2">
                <c:v>232845</c:v>
              </c:pt>
              <c:pt idx="3">
                <c:v>221893</c:v>
              </c:pt>
              <c:pt idx="4">
                <c:v>199920</c:v>
              </c:pt>
              <c:pt idx="5">
                <c:v>201209</c:v>
              </c:pt>
              <c:pt idx="6">
                <c:v>188605</c:v>
              </c:pt>
              <c:pt idx="7">
                <c:v>197486</c:v>
              </c:pt>
              <c:pt idx="8">
                <c:v>210273</c:v>
              </c:pt>
              <c:pt idx="9">
                <c:v>212118</c:v>
              </c:pt>
              <c:pt idx="10">
                <c:v>207936</c:v>
              </c:pt>
              <c:pt idx="11">
                <c:v>195751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A44-4AEB-B0F4-EDBEDFED85B2}"/>
            </c:ext>
          </c:extLst>
        </c:ser>
        <c:ser>
          <c:idx val="2"/>
          <c:order val="2"/>
          <c:tx>
            <c:v>2023</c:v>
          </c:tx>
          <c:spPr>
            <a:ln w="19050"/>
          </c:spPr>
          <c:marker>
            <c:symbol val="triangle"/>
            <c:size val="3"/>
          </c:marker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#,##0_ ;\-#,##0\ </c:formatCode>
              <c:ptCount val="12"/>
              <c:pt idx="0">
                <c:v>203504</c:v>
              </c:pt>
              <c:pt idx="1">
                <c:v>215366</c:v>
              </c:pt>
              <c:pt idx="2">
                <c:v>215099</c:v>
              </c:pt>
              <c:pt idx="3">
                <c:v>195251</c:v>
              </c:pt>
              <c:pt idx="4">
                <c:v>188043</c:v>
              </c:pt>
              <c:pt idx="5">
                <c:v>184491</c:v>
              </c:pt>
              <c:pt idx="6">
                <c:v>184038</c:v>
              </c:pt>
              <c:pt idx="7">
                <c:v>187957</c:v>
              </c:pt>
              <c:pt idx="8">
                <c:v>205000</c:v>
              </c:pt>
              <c:pt idx="9">
                <c:v>211567</c:v>
              </c:pt>
              <c:pt idx="10">
                <c:v>205979</c:v>
              </c:pt>
              <c:pt idx="11">
                <c:v>193965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A44-4AEB-B0F4-EDBEDFED85B2}"/>
            </c:ext>
          </c:extLst>
        </c:ser>
        <c:ser>
          <c:idx val="3"/>
          <c:order val="3"/>
          <c:tx>
            <c:v>2024</c:v>
          </c:tx>
          <c:spPr>
            <a:ln w="19050"/>
          </c:spPr>
          <c:marker>
            <c:symbol val="x"/>
            <c:size val="3"/>
          </c:marker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#,##0_ ;\-#,##0\ </c:formatCode>
              <c:ptCount val="12"/>
              <c:pt idx="0">
                <c:v>201154</c:v>
              </c:pt>
              <c:pt idx="1">
                <c:v>207755</c:v>
              </c:pt>
              <c:pt idx="2">
                <c:v>205007</c:v>
              </c:pt>
              <c:pt idx="3">
                <c:v>188082</c:v>
              </c:pt>
              <c:pt idx="4">
                <c:v>179075</c:v>
              </c:pt>
              <c:pt idx="5">
                <c:v>175136</c:v>
              </c:pt>
              <c:pt idx="6">
                <c:v>174926</c:v>
              </c:pt>
              <c:pt idx="7">
                <c:v>177112</c:v>
              </c:pt>
              <c:pt idx="8">
                <c:v>192139</c:v>
              </c:pt>
              <c:pt idx="9">
                <c:v>200500</c:v>
              </c:pt>
              <c:pt idx="10">
                <c:v>196704</c:v>
              </c:pt>
              <c:pt idx="11">
                <c:v>185801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A44-4AEB-B0F4-EDBEDFED85B2}"/>
            </c:ext>
          </c:extLst>
        </c:ser>
        <c:ser>
          <c:idx val="4"/>
          <c:order val="4"/>
          <c:tx>
            <c:v>2025</c:v>
          </c:tx>
          <c:spPr>
            <a:ln w="25400">
              <a:solidFill>
                <a:schemeClr val="tx2"/>
              </a:solidFill>
            </a:ln>
          </c:spPr>
          <c:marker>
            <c:symbol val="circle"/>
            <c:size val="4"/>
          </c:marker>
          <c:dLbls>
            <c:dLbl>
              <c:idx val="7"/>
              <c:spPr/>
              <c:txPr>
                <a:bodyPr/>
                <a:lstStyle/>
                <a:p>
                  <a:pPr>
                    <a:defRPr sz="800" b="0"/>
                  </a:pPr>
                  <a:endParaRPr lang="es-ES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spPr/>
              <c:txPr>
                <a:bodyPr/>
                <a:lstStyle/>
                <a:p>
                  <a:pPr>
                    <a:defRPr sz="900" b="0"/>
                  </a:pPr>
                  <a:endParaRPr lang="es-ES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pPr/>
              <c:txPr>
                <a:bodyPr/>
                <a:lstStyle/>
                <a:p>
                  <a:pPr>
                    <a:defRPr sz="800" b="0"/>
                  </a:pPr>
                  <a:endParaRPr lang="es-ES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spPr/>
              <c:txPr>
                <a:bodyPr/>
                <a:lstStyle/>
                <a:p>
                  <a:pPr>
                    <a:defRPr sz="800" b="0"/>
                  </a:pPr>
                  <a:endParaRPr lang="es-ES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/>
              <c:txPr>
                <a:bodyPr/>
                <a:lstStyle/>
                <a:p>
                  <a:pPr>
                    <a:defRPr sz="800" b="0"/>
                  </a:pPr>
                  <a:endParaRPr lang="es-ES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General</c:formatCode>
              <c:ptCount val="12"/>
              <c:pt idx="0" formatCode="#,##0_ ;\-#,##0\ ">
                <c:v>188364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3A44-4AEB-B0F4-EDBEDFED8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090784"/>
        <c:axId val="1434101664"/>
      </c:lineChart>
      <c:catAx>
        <c:axId val="143409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ES"/>
          </a:p>
        </c:txPr>
        <c:crossAx val="1434101664"/>
        <c:crosses val="autoZero"/>
        <c:auto val="1"/>
        <c:lblAlgn val="ctr"/>
        <c:lblOffset val="100"/>
        <c:noMultiLvlLbl val="0"/>
      </c:catAx>
      <c:valAx>
        <c:axId val="1434101664"/>
        <c:scaling>
          <c:orientation val="minMax"/>
          <c:min val="100000"/>
        </c:scaling>
        <c:delete val="0"/>
        <c:axPos val="l"/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ES"/>
          </a:p>
        </c:txPr>
        <c:crossAx val="143409078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41277143347050754"/>
          <c:y val="9.8042515677906703E-3"/>
          <c:w val="0.58722856652949262"/>
          <c:h val="9.0904053044682215E-2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ln>
      <a:solidFill>
        <a:srgbClr val="4F81BD"/>
      </a:solidFill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0035782083589506E-2"/>
          <c:y val="9.3273648648648663E-2"/>
          <c:w val="0.91708333977132783"/>
          <c:h val="0.81113475975975957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invertIfNegative val="0"/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\+0.00;\-0.00</c:formatCode>
              <c:ptCount val="12"/>
              <c:pt idx="0">
                <c:v>44.75651179946982</c:v>
              </c:pt>
              <c:pt idx="1">
                <c:v>2.5985444790730363</c:v>
              </c:pt>
              <c:pt idx="2">
                <c:v>-2.3498715894793438</c:v>
              </c:pt>
              <c:pt idx="3">
                <c:v>-0.53354872789573859</c:v>
              </c:pt>
              <c:pt idx="4">
                <c:v>-9.2698744534736033</c:v>
              </c:pt>
              <c:pt idx="5">
                <c:v>-7.2955830706052147</c:v>
              </c:pt>
              <c:pt idx="6">
                <c:v>-12.33592906991117</c:v>
              </c:pt>
              <c:pt idx="7">
                <c:v>-6.5241167481546123</c:v>
              </c:pt>
              <c:pt idx="8">
                <c:v>2.3800302497849493</c:v>
              </c:pt>
              <c:pt idx="9">
                <c:v>2.3362494972703272</c:v>
              </c:pt>
              <c:pt idx="10">
                <c:v>-4.4957898177403539</c:v>
              </c:pt>
              <c:pt idx="11">
                <c:v>-9.3089202337008334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2C-4465-AD16-2F8E19848A32}"/>
            </c:ext>
          </c:extLst>
        </c:ser>
        <c:ser>
          <c:idx val="1"/>
          <c:order val="1"/>
          <c:tx>
            <c:v>2022</c:v>
          </c:tx>
          <c:invertIfNegative val="0"/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\+0.00;\-0.00</c:formatCode>
              <c:ptCount val="12"/>
              <c:pt idx="0">
                <c:v>-1.4012057827255002</c:v>
              </c:pt>
              <c:pt idx="1">
                <c:v>2.7360747237726391</c:v>
              </c:pt>
              <c:pt idx="2">
                <c:v>3.2663650878126664</c:v>
              </c:pt>
              <c:pt idx="3">
                <c:v>-4.7035581610083961</c:v>
              </c:pt>
              <c:pt idx="4">
                <c:v>-9.9025205842455595</c:v>
              </c:pt>
              <c:pt idx="5">
                <c:v>0.64475790316126447</c:v>
              </c:pt>
              <c:pt idx="6">
                <c:v>-6.264133314116167</c:v>
              </c:pt>
              <c:pt idx="7">
                <c:v>4.70878290607354</c:v>
              </c:pt>
              <c:pt idx="8">
                <c:v>6.4748893592457186</c:v>
              </c:pt>
              <c:pt idx="9">
                <c:v>0.87743076857228464</c:v>
              </c:pt>
              <c:pt idx="10">
                <c:v>-1.9715441405255565</c:v>
              </c:pt>
              <c:pt idx="11">
                <c:v>-5.8599761465066171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2C-4465-AD16-2F8E19848A32}"/>
            </c:ext>
          </c:extLst>
        </c:ser>
        <c:ser>
          <c:idx val="2"/>
          <c:order val="2"/>
          <c:tx>
            <c:v>2023</c:v>
          </c:tx>
          <c:invertIfNegative val="0"/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\+0.00;\-0.00</c:formatCode>
              <c:ptCount val="12"/>
              <c:pt idx="0">
                <c:v>3.9606438792138996</c:v>
              </c:pt>
              <c:pt idx="1">
                <c:v>5.8288780564509795</c:v>
              </c:pt>
              <c:pt idx="2">
                <c:v>-0.12397500069648876</c:v>
              </c:pt>
              <c:pt idx="3">
                <c:v>-9.2273790208229709</c:v>
              </c:pt>
              <c:pt idx="4">
                <c:v>-3.6916584294062513</c:v>
              </c:pt>
              <c:pt idx="5">
                <c:v>-1.888929659705493</c:v>
              </c:pt>
              <c:pt idx="6">
                <c:v>-0.2455404328666439</c:v>
              </c:pt>
              <c:pt idx="7">
                <c:v>2.1294515263152172</c:v>
              </c:pt>
              <c:pt idx="8">
                <c:v>9.067499481264333</c:v>
              </c:pt>
              <c:pt idx="9">
                <c:v>3.2034146341463412</c:v>
              </c:pt>
              <c:pt idx="10">
                <c:v>-2.6412436722173118</c:v>
              </c:pt>
              <c:pt idx="11">
                <c:v>-5.8326334237956292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6A-4715-830A-C33A0D53718F}"/>
            </c:ext>
          </c:extLst>
        </c:ser>
        <c:ser>
          <c:idx val="3"/>
          <c:order val="3"/>
          <c:tx>
            <c:v>2024</c:v>
          </c:tx>
          <c:invertIfNegative val="0"/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\+0.00;\-0.00</c:formatCode>
              <c:ptCount val="12"/>
              <c:pt idx="0">
                <c:v>3.7063387724589489</c:v>
              </c:pt>
              <c:pt idx="1">
                <c:v>3.2815653678276346</c:v>
              </c:pt>
              <c:pt idx="2">
                <c:v>-1.3227118480902986</c:v>
              </c:pt>
              <c:pt idx="3">
                <c:v>-8.2558156550751924</c:v>
              </c:pt>
              <c:pt idx="4">
                <c:v>-4.7888686849352942</c:v>
              </c:pt>
              <c:pt idx="5">
                <c:v>-2.1996370235934664</c:v>
              </c:pt>
              <c:pt idx="6">
                <c:v>-0.11990681527498631</c:v>
              </c:pt>
              <c:pt idx="7">
                <c:v>1.2496712895738771</c:v>
              </c:pt>
              <c:pt idx="8">
                <c:v>8.4844618094764908</c:v>
              </c:pt>
              <c:pt idx="9">
                <c:v>4.3515371684041249</c:v>
              </c:pt>
              <c:pt idx="10">
                <c:v>-1.8932668329177056</c:v>
              </c:pt>
              <c:pt idx="11">
                <c:v>-5.5428461037904668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6A-4715-830A-C33A0D53718F}"/>
            </c:ext>
          </c:extLst>
        </c:ser>
        <c:ser>
          <c:idx val="4"/>
          <c:order val="4"/>
          <c:tx>
            <c:v>2025</c:v>
          </c:tx>
          <c:invertIfNegative val="0"/>
          <c:dLbls>
            <c:dLbl>
              <c:idx val="7"/>
              <c:layout>
                <c:manualLayout>
                  <c:x val="4.7225904831266112E-3"/>
                  <c:y val="1.91068739988167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C1C-462A-988A-27A6FC45B972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0569563133937351E-5"/>
                  <c:y val="1.91068739988167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B02-4E85-8F6E-F33D91D2C217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spPr/>
              <c:txPr>
                <a:bodyPr rot="-5400000" vert="horz"/>
                <a:lstStyle/>
                <a:p>
                  <a:pPr>
                    <a:defRPr b="0"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General</c:formatCode>
              <c:ptCount val="12"/>
              <c:pt idx="0" formatCode="\+0.00;\-0.00">
                <c:v>1.3794328340536379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06A-4715-830A-C33A0D537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434093504"/>
        <c:axId val="1434092960"/>
      </c:barChart>
      <c:catAx>
        <c:axId val="143409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800" b="0"/>
            </a:pPr>
            <a:endParaRPr lang="es-ES"/>
          </a:p>
        </c:txPr>
        <c:crossAx val="1434092960"/>
        <c:crosses val="autoZero"/>
        <c:auto val="1"/>
        <c:lblAlgn val="ctr"/>
        <c:lblOffset val="100"/>
        <c:noMultiLvlLbl val="0"/>
      </c:catAx>
      <c:valAx>
        <c:axId val="1434092960"/>
        <c:scaling>
          <c:orientation val="minMax"/>
          <c:min val="-20"/>
        </c:scaling>
        <c:delete val="0"/>
        <c:axPos val="l"/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/>
            </a:pPr>
            <a:endParaRPr lang="es-ES"/>
          </a:p>
        </c:txPr>
        <c:crossAx val="143409350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51604526748971336"/>
          <c:y val="4.6298015029490125E-3"/>
          <c:w val="0.48395473251028831"/>
          <c:h val="9.0641169853768286E-2"/>
        </c:manualLayout>
      </c:layout>
      <c:overlay val="0"/>
      <c:txPr>
        <a:bodyPr/>
        <a:lstStyle/>
        <a:p>
          <a:pPr>
            <a:defRPr b="0"/>
          </a:pPr>
          <a:endParaRPr lang="es-ES"/>
        </a:p>
      </c:txPr>
    </c:legend>
    <c:plotVisOnly val="1"/>
    <c:dispBlanksAs val="gap"/>
    <c:showDLblsOverMax val="0"/>
  </c:chart>
  <c:spPr>
    <a:ln>
      <a:solidFill>
        <a:srgbClr val="4F81BD"/>
      </a:solidFill>
    </a:ln>
  </c:spPr>
  <c:txPr>
    <a:bodyPr/>
    <a:lstStyle/>
    <a:p>
      <a:pPr>
        <a:defRPr b="1"/>
      </a:pPr>
      <a:endParaRPr lang="es-E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9453102737453115E-2"/>
          <c:y val="2.7827281131527763E-2"/>
          <c:w val="0.92373989873650475"/>
          <c:h val="0.85753378378378375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invertIfNegative val="0"/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\+0.00;\-0.00</c:formatCode>
              <c:ptCount val="12"/>
              <c:pt idx="0">
                <c:v>-1.2522139017493708</c:v>
              </c:pt>
              <c:pt idx="1">
                <c:v>-2.5898010052198406</c:v>
              </c:pt>
              <c:pt idx="2">
                <c:v>7.8061618517046698</c:v>
              </c:pt>
              <c:pt idx="3">
                <c:v>26.745008865177738</c:v>
              </c:pt>
              <c:pt idx="4">
                <c:v>35.925813393046667</c:v>
              </c:pt>
              <c:pt idx="5">
                <c:v>52.998140791568026</c:v>
              </c:pt>
              <c:pt idx="6">
                <c:v>46.357281111237619</c:v>
              </c:pt>
              <c:pt idx="7">
                <c:v>45.806331586617475</c:v>
              </c:pt>
              <c:pt idx="8">
                <c:v>39.192436335534978</c:v>
              </c:pt>
              <c:pt idx="9">
                <c:v>35.930635143558817</c:v>
              </c:pt>
              <c:pt idx="10">
                <c:v>37.696443497315492</c:v>
              </c:pt>
              <c:pt idx="11">
                <c:v>47.137483482363621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30-4782-AB9E-3A023EF7BA2F}"/>
            </c:ext>
          </c:extLst>
        </c:ser>
        <c:ser>
          <c:idx val="1"/>
          <c:order val="1"/>
          <c:tx>
            <c:v>2022</c:v>
          </c:tx>
          <c:invertIfNegative val="0"/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\+0.00;\-0.00</c:formatCode>
              <c:ptCount val="12"/>
              <c:pt idx="0">
                <c:v>-38.543583023216087</c:v>
              </c:pt>
              <c:pt idx="1">
                <c:v>-38.46120255565593</c:v>
              </c:pt>
              <c:pt idx="2">
                <c:v>-34.921868231072153</c:v>
              </c:pt>
              <c:pt idx="3">
                <c:v>-37.650189387553247</c:v>
              </c:pt>
              <c:pt idx="4">
                <c:v>-38.084944285121431</c:v>
              </c:pt>
              <c:pt idx="5">
                <c:v>-32.781781069496922</c:v>
              </c:pt>
              <c:pt idx="6">
                <c:v>-28.126107518358605</c:v>
              </c:pt>
              <c:pt idx="7">
                <c:v>-19.48909662400985</c:v>
              </c:pt>
              <c:pt idx="8">
                <c:v>-16.26892951431336</c:v>
              </c:pt>
              <c:pt idx="9">
                <c:v>-17.462528599666921</c:v>
              </c:pt>
              <c:pt idx="10">
                <c:v>-15.281003251277287</c:v>
              </c:pt>
              <c:pt idx="11">
                <c:v>-12.059175000224624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B30-4782-AB9E-3A023EF7BA2F}"/>
            </c:ext>
          </c:extLst>
        </c:ser>
        <c:ser>
          <c:idx val="2"/>
          <c:order val="2"/>
          <c:tx>
            <c:v>2023</c:v>
          </c:tx>
          <c:invertIfNegative val="0"/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\+0.00;\-0.00</c:formatCode>
              <c:ptCount val="12"/>
              <c:pt idx="0">
                <c:v>-7.276910809887231</c:v>
              </c:pt>
              <c:pt idx="1">
                <c:v>-4.4855419549405706</c:v>
              </c:pt>
              <c:pt idx="2">
                <c:v>-7.6213790289677688</c:v>
              </c:pt>
              <c:pt idx="3">
                <c:v>-12.006687908135904</c:v>
              </c:pt>
              <c:pt idx="4">
                <c:v>-5.9408763505402158</c:v>
              </c:pt>
              <c:pt idx="5">
                <c:v>-8.3087734644076559</c:v>
              </c:pt>
              <c:pt idx="6">
                <c:v>-2.4214628456297556</c:v>
              </c:pt>
              <c:pt idx="7">
                <c:v>-4.8251521626849501</c:v>
              </c:pt>
              <c:pt idx="8">
                <c:v>-2.5076923808572666</c:v>
              </c:pt>
              <c:pt idx="9">
                <c:v>-0.25976107638201379</c:v>
              </c:pt>
              <c:pt idx="10">
                <c:v>-0.94115497076023391</c:v>
              </c:pt>
              <c:pt idx="11">
                <c:v>-0.91238358935586539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B30-4782-AB9E-3A023EF7BA2F}"/>
            </c:ext>
          </c:extLst>
        </c:ser>
        <c:ser>
          <c:idx val="3"/>
          <c:order val="3"/>
          <c:tx>
            <c:v>2024</c:v>
          </c:tx>
          <c:invertIfNegative val="0"/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\+0.00;\-0.00</c:formatCode>
              <c:ptCount val="12"/>
              <c:pt idx="0">
                <c:v>-1.154768456639673</c:v>
              </c:pt>
              <c:pt idx="1">
                <c:v>-3.5339840086178875</c:v>
              </c:pt>
              <c:pt idx="2">
                <c:v>-4.6917930813253435</c:v>
              </c:pt>
              <c:pt idx="3">
                <c:v>-3.6716841399019722</c:v>
              </c:pt>
              <c:pt idx="4">
                <c:v>-4.7691219561483278</c:v>
              </c:pt>
              <c:pt idx="5">
                <c:v>-5.0707080562195443</c:v>
              </c:pt>
              <c:pt idx="6">
                <c:v>-4.9511513926471702</c:v>
              </c:pt>
              <c:pt idx="7">
                <c:v>-5.7699367408503015</c:v>
              </c:pt>
              <c:pt idx="8">
                <c:v>-6.2736585365853665</c:v>
              </c:pt>
              <c:pt idx="9">
                <c:v>-5.230967022267178</c:v>
              </c:pt>
              <c:pt idx="10">
                <c:v>-4.5028862165560568</c:v>
              </c:pt>
              <c:pt idx="11">
                <c:v>-4.2090067795736346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B30-4782-AB9E-3A023EF7BA2F}"/>
            </c:ext>
          </c:extLst>
        </c:ser>
        <c:ser>
          <c:idx val="4"/>
          <c:order val="4"/>
          <c:tx>
            <c:v>2025</c:v>
          </c:tx>
          <c:invertIfNegative val="0"/>
          <c:dLbls>
            <c:dLbl>
              <c:idx val="11"/>
              <c:layout>
                <c:manualLayout>
                  <c:x val="0"/>
                  <c:y val="3.7974664619423594E-2"/>
                </c:manualLayout>
              </c:layout>
              <c:spPr/>
              <c:txPr>
                <a:bodyPr rot="-5400000" vert="horz"/>
                <a:lstStyle/>
                <a:p>
                  <a:pPr>
                    <a:defRPr b="0"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E55-4697-A319-9F20477F4AE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General</c:formatCode>
              <c:ptCount val="12"/>
              <c:pt idx="0" formatCode="\+0.00;\-0.00">
                <c:v>-6.3583125366634521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B30-4782-AB9E-3A023EF7B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434087520"/>
        <c:axId val="1434096768"/>
      </c:barChart>
      <c:catAx>
        <c:axId val="143408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es-ES"/>
          </a:p>
        </c:txPr>
        <c:crossAx val="1434096768"/>
        <c:crosses val="autoZero"/>
        <c:auto val="1"/>
        <c:lblAlgn val="ctr"/>
        <c:lblOffset val="100"/>
        <c:noMultiLvlLbl val="0"/>
      </c:catAx>
      <c:valAx>
        <c:axId val="1434096768"/>
        <c:scaling>
          <c:orientation val="minMax"/>
          <c:min val="-40"/>
        </c:scaling>
        <c:delete val="0"/>
        <c:axPos val="l"/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ES"/>
          </a:p>
        </c:txPr>
        <c:crossAx val="143408752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52040054869684449"/>
          <c:y val="4.6297231713960324E-3"/>
          <c:w val="0.47959945130315501"/>
          <c:h val="9.0042274030759414E-2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ln>
      <a:solidFill>
        <a:srgbClr val="4F81BD"/>
      </a:solidFill>
    </a:ln>
  </c:spPr>
  <c:printSettings>
    <c:headerFooter/>
    <c:pageMargins b="0.19685039370078738" l="0.19685039370078738" r="0.19685039370078738" t="0.73685039370078764" header="0.30000000000000032" footer="0.30000000000000032"/>
    <c:pageSetup paperSize="9"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187923620719952"/>
          <c:y val="0.10875212289640269"/>
          <c:w val="0.87421925575645942"/>
          <c:h val="0.78818181253079189"/>
        </c:manualLayout>
      </c:layout>
      <c:lineChart>
        <c:grouping val="standard"/>
        <c:varyColors val="0"/>
        <c:ser>
          <c:idx val="0"/>
          <c:order val="0"/>
          <c:tx>
            <c:v>2021</c:v>
          </c:tx>
          <c:spPr>
            <a:ln w="19050"/>
          </c:spPr>
          <c:marker>
            <c:symbol val="diamond"/>
            <c:size val="3"/>
          </c:marker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#,##0_ ;\-#,##0\ </c:formatCode>
              <c:ptCount val="12"/>
              <c:pt idx="0">
                <c:v>3964353</c:v>
              </c:pt>
              <c:pt idx="1">
                <c:v>4008789</c:v>
              </c:pt>
              <c:pt idx="2">
                <c:v>3949640</c:v>
              </c:pt>
              <c:pt idx="3">
                <c:v>3910628</c:v>
              </c:pt>
              <c:pt idx="4">
                <c:v>3781250</c:v>
              </c:pt>
              <c:pt idx="5">
                <c:v>3614339</c:v>
              </c:pt>
              <c:pt idx="6">
                <c:v>3416498</c:v>
              </c:pt>
              <c:pt idx="7">
                <c:v>3333915</c:v>
              </c:pt>
              <c:pt idx="8">
                <c:v>3257802</c:v>
              </c:pt>
              <c:pt idx="9">
                <c:v>3257068</c:v>
              </c:pt>
              <c:pt idx="10">
                <c:v>3182687</c:v>
              </c:pt>
              <c:pt idx="11">
                <c:v>3105905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4EB-49B6-8482-78E337E7826D}"/>
            </c:ext>
          </c:extLst>
        </c:ser>
        <c:ser>
          <c:idx val="1"/>
          <c:order val="1"/>
          <c:tx>
            <c:v>2022</c:v>
          </c:tx>
          <c:spPr>
            <a:ln w="19050"/>
          </c:spPr>
          <c:marker>
            <c:symbol val="square"/>
            <c:size val="3"/>
          </c:marker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#,##0_ ;\-#,##0\ </c:formatCode>
              <c:ptCount val="12"/>
              <c:pt idx="0">
                <c:v>3123078</c:v>
              </c:pt>
              <c:pt idx="1">
                <c:v>3111684</c:v>
              </c:pt>
              <c:pt idx="2">
                <c:v>3108763</c:v>
              </c:pt>
              <c:pt idx="3">
                <c:v>3022503</c:v>
              </c:pt>
              <c:pt idx="4">
                <c:v>2922991</c:v>
              </c:pt>
              <c:pt idx="5">
                <c:v>2880582</c:v>
              </c:pt>
              <c:pt idx="6">
                <c:v>2883812</c:v>
              </c:pt>
              <c:pt idx="7">
                <c:v>2924240</c:v>
              </c:pt>
              <c:pt idx="8">
                <c:v>2941919</c:v>
              </c:pt>
              <c:pt idx="9">
                <c:v>2914892</c:v>
              </c:pt>
              <c:pt idx="10">
                <c:v>2881380</c:v>
              </c:pt>
              <c:pt idx="11">
                <c:v>2837653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EB-49B6-8482-78E337E7826D}"/>
            </c:ext>
          </c:extLst>
        </c:ser>
        <c:ser>
          <c:idx val="2"/>
          <c:order val="2"/>
          <c:tx>
            <c:v>2023</c:v>
          </c:tx>
          <c:spPr>
            <a:ln w="19050"/>
          </c:spPr>
          <c:marker>
            <c:symbol val="triangle"/>
            <c:size val="3"/>
          </c:marker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#,##0_ ;\-#,##0\ </c:formatCode>
              <c:ptCount val="12"/>
              <c:pt idx="0">
                <c:v>2908397</c:v>
              </c:pt>
              <c:pt idx="1">
                <c:v>2911015</c:v>
              </c:pt>
              <c:pt idx="2">
                <c:v>2862260</c:v>
              </c:pt>
              <c:pt idx="3">
                <c:v>2788370</c:v>
              </c:pt>
              <c:pt idx="4">
                <c:v>2739110</c:v>
              </c:pt>
              <c:pt idx="5">
                <c:v>2688842</c:v>
              </c:pt>
              <c:pt idx="6">
                <c:v>2677874</c:v>
              </c:pt>
              <c:pt idx="7">
                <c:v>2702700</c:v>
              </c:pt>
              <c:pt idx="8">
                <c:v>2722468</c:v>
              </c:pt>
              <c:pt idx="9">
                <c:v>2759404</c:v>
              </c:pt>
              <c:pt idx="10">
                <c:v>2734831</c:v>
              </c:pt>
              <c:pt idx="11">
                <c:v>2707456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F6-4796-B7A7-B3D87125D778}"/>
            </c:ext>
          </c:extLst>
        </c:ser>
        <c:ser>
          <c:idx val="3"/>
          <c:order val="3"/>
          <c:tx>
            <c:v>2024</c:v>
          </c:tx>
          <c:spPr>
            <a:ln w="19050"/>
          </c:spPr>
          <c:marker>
            <c:symbol val="x"/>
            <c:size val="3"/>
          </c:marker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#,##0_ ;\-#,##0\ </c:formatCode>
              <c:ptCount val="12"/>
              <c:pt idx="0">
                <c:v>2767860</c:v>
              </c:pt>
              <c:pt idx="1">
                <c:v>2760408</c:v>
              </c:pt>
              <c:pt idx="2">
                <c:v>2727003</c:v>
              </c:pt>
              <c:pt idx="3">
                <c:v>2666500</c:v>
              </c:pt>
              <c:pt idx="4">
                <c:v>2607850</c:v>
              </c:pt>
              <c:pt idx="5">
                <c:v>2561067</c:v>
              </c:pt>
              <c:pt idx="6">
                <c:v>2550237</c:v>
              </c:pt>
              <c:pt idx="7">
                <c:v>2572121</c:v>
              </c:pt>
              <c:pt idx="8">
                <c:v>2575285</c:v>
              </c:pt>
              <c:pt idx="9">
                <c:v>2602054</c:v>
              </c:pt>
              <c:pt idx="10">
                <c:v>2586018</c:v>
              </c:pt>
              <c:pt idx="11">
                <c:v>2560718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F6-4796-B7A7-B3D87125D778}"/>
            </c:ext>
          </c:extLst>
        </c:ser>
        <c:ser>
          <c:idx val="4"/>
          <c:order val="4"/>
          <c:tx>
            <c:v>2025</c:v>
          </c:tx>
          <c:spPr>
            <a:ln>
              <a:solidFill>
                <a:schemeClr val="tx2"/>
              </a:solidFill>
            </a:ln>
          </c:spPr>
          <c:marker>
            <c:symbol val="circle"/>
            <c:size val="5"/>
          </c:marker>
          <c:dLbls>
            <c:dLbl>
              <c:idx val="0"/>
              <c:layout>
                <c:manualLayout>
                  <c:x val="-3.6467288011695985E-2"/>
                  <c:y val="6.153515174104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DF6-4796-B7A7-B3D87125D77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127251221869128E-2"/>
                  <c:y val="1.900362914057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DF6-4796-B7A7-B3D87125D77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30007309941565E-2"/>
                  <c:y val="4.20640740740740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DF6-4796-B7A7-B3D87125D77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271371978712594E-2"/>
                  <c:y val="-3.70818967438887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DF6-4796-B7A7-B3D87125D77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1997258771929825E-2"/>
                  <c:y val="3.11974074074073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BDF6-4796-B7A7-B3D87125D77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4318165204678368E-2"/>
                  <c:y val="4.64844444444444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486-4A5E-A362-AFB4D344DAD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713633040935674E-2"/>
                  <c:y val="4.64844444444444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689-479B-B923-1BB6F2C97F84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484752191071703E-2"/>
                  <c:y val="4.2179004779609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349-43AE-8E53-43D882E754FF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7622441520467839E-2"/>
                  <c:y val="-4.28859259259259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758-4DF7-AB1F-D61ABFBB98EE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5301352339181285E-2"/>
                  <c:y val="5.58918518518518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2CB-46B5-9135-39F03357CEB0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3209064327485381E-3"/>
                  <c:y val="-5.2293333333333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2CB-46B5-9135-39F03357CEB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General</c:formatCode>
              <c:ptCount val="12"/>
              <c:pt idx="0" formatCode="#,##0_ ;\-#,##0\ ">
                <c:v>2599443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BDF6-4796-B7A7-B3D87125D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094048"/>
        <c:axId val="1434091328"/>
      </c:lineChart>
      <c:catAx>
        <c:axId val="143409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ES"/>
          </a:p>
        </c:txPr>
        <c:crossAx val="1434091328"/>
        <c:crosses val="autoZero"/>
        <c:auto val="1"/>
        <c:lblAlgn val="ctr"/>
        <c:lblOffset val="100"/>
        <c:noMultiLvlLbl val="0"/>
      </c:catAx>
      <c:valAx>
        <c:axId val="1434091328"/>
        <c:scaling>
          <c:orientation val="minMax"/>
          <c:min val="2000000"/>
        </c:scaling>
        <c:delete val="0"/>
        <c:axPos val="l"/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ES"/>
          </a:p>
        </c:txPr>
        <c:crossAx val="1434094048"/>
        <c:crosses val="autoZero"/>
        <c:crossBetween val="between"/>
        <c:majorUnit val="200000"/>
      </c:valAx>
    </c:plotArea>
    <c:legend>
      <c:legendPos val="t"/>
      <c:layout>
        <c:manualLayout>
          <c:xMode val="edge"/>
          <c:yMode val="edge"/>
          <c:x val="0.4496520089803438"/>
          <c:y val="9.8038868736913982E-3"/>
          <c:w val="0.55034799101965626"/>
          <c:h val="8.9222082186586768E-2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ln>
      <a:solidFill>
        <a:srgbClr val="4F81BD"/>
      </a:solidFill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5488852339181292E-2"/>
          <c:y val="8.4057037037037041E-2"/>
          <c:w val="0.92163043412102263"/>
          <c:h val="0.82162592592592587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invertIfNegative val="0"/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\+0.00;\-0.00</c:formatCode>
              <c:ptCount val="12"/>
              <c:pt idx="0">
                <c:v>25.311250930504915</c:v>
              </c:pt>
              <c:pt idx="1">
                <c:v>1.1208890832879916</c:v>
              </c:pt>
              <c:pt idx="2">
                <c:v>-1.4754829949892598</c:v>
              </c:pt>
              <c:pt idx="3">
                <c:v>-0.98773559109184628</c:v>
              </c:pt>
              <c:pt idx="4">
                <c:v>-3.3083688860203528</c:v>
              </c:pt>
              <c:pt idx="5">
                <c:v>-4.4141752066115707</c:v>
              </c:pt>
              <c:pt idx="6">
                <c:v>-5.4737809596720171</c:v>
              </c:pt>
              <c:pt idx="7">
                <c:v>-2.4171827409236006</c:v>
              </c:pt>
              <c:pt idx="8">
                <c:v>-2.2829916179626655</c:v>
              </c:pt>
              <c:pt idx="9">
                <c:v>-2.2530528251870435E-2</c:v>
              </c:pt>
              <c:pt idx="10">
                <c:v>-2.283679677550484</c:v>
              </c:pt>
              <c:pt idx="11">
                <c:v>-2.4124898238500987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FB-4790-9A00-C3C8A743D520}"/>
            </c:ext>
          </c:extLst>
        </c:ser>
        <c:ser>
          <c:idx val="1"/>
          <c:order val="1"/>
          <c:tx>
            <c:v>2022</c:v>
          </c:tx>
          <c:invertIfNegative val="0"/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\+0.00;\-0.00</c:formatCode>
              <c:ptCount val="12"/>
              <c:pt idx="0">
                <c:v>0.5529145289376205</c:v>
              </c:pt>
              <c:pt idx="1">
                <c:v>-0.36483238651099975</c:v>
              </c:pt>
              <c:pt idx="2">
                <c:v>-9.3871999856026511E-2</c:v>
              </c:pt>
              <c:pt idx="3">
                <c:v>-2.7747370899615058</c:v>
              </c:pt>
              <c:pt idx="4">
                <c:v>-3.2923705948348108</c:v>
              </c:pt>
              <c:pt idx="5">
                <c:v>-1.4508768586697667</c:v>
              </c:pt>
              <c:pt idx="6">
                <c:v>0.11213011814973503</c:v>
              </c:pt>
              <c:pt idx="7">
                <c:v>1.4018944369466526</c:v>
              </c:pt>
              <c:pt idx="8">
                <c:v>0.60456734057396111</c:v>
              </c:pt>
              <c:pt idx="9">
                <c:v>-0.91868606851514267</c:v>
              </c:pt>
              <c:pt idx="10">
                <c:v>-1.1496823896048292</c:v>
              </c:pt>
              <c:pt idx="11">
                <c:v>-1.5175714414620771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2FB-4790-9A00-C3C8A743D520}"/>
            </c:ext>
          </c:extLst>
        </c:ser>
        <c:ser>
          <c:idx val="2"/>
          <c:order val="2"/>
          <c:tx>
            <c:v>2023</c:v>
          </c:tx>
          <c:invertIfNegative val="0"/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\+0.00;\-0.00</c:formatCode>
              <c:ptCount val="12"/>
              <c:pt idx="0">
                <c:v>2.493046189932314</c:v>
              </c:pt>
              <c:pt idx="1">
                <c:v>9.0015221443289897E-2</c:v>
              </c:pt>
              <c:pt idx="2">
                <c:v>-1.6748453718033056</c:v>
              </c:pt>
              <c:pt idx="3">
                <c:v>-2.5815264860634604</c:v>
              </c:pt>
              <c:pt idx="4">
                <c:v>-1.7666235112269895</c:v>
              </c:pt>
              <c:pt idx="5">
                <c:v>-1.8351946435155944</c:v>
              </c:pt>
              <c:pt idx="6">
                <c:v>-0.40790793955167315</c:v>
              </c:pt>
              <c:pt idx="7">
                <c:v>0.92707871990989865</c:v>
              </c:pt>
              <c:pt idx="8">
                <c:v>0.73141673141673147</c:v>
              </c:pt>
              <c:pt idx="9">
                <c:v>1.3567101615152133</c:v>
              </c:pt>
              <c:pt idx="10">
                <c:v>-0.89051838730392507</c:v>
              </c:pt>
              <c:pt idx="11">
                <c:v>-1.0009759286771285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2FB-4790-9A00-C3C8A743D520}"/>
            </c:ext>
          </c:extLst>
        </c:ser>
        <c:ser>
          <c:idx val="3"/>
          <c:order val="3"/>
          <c:tx>
            <c:v>2024</c:v>
          </c:tx>
          <c:invertIfNegative val="0"/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\+0.00;\-0.00</c:formatCode>
              <c:ptCount val="12"/>
              <c:pt idx="0">
                <c:v>2.2310242530257187</c:v>
              </c:pt>
              <c:pt idx="1">
                <c:v>-0.26923327046888212</c:v>
              </c:pt>
              <c:pt idx="2">
                <c:v>-1.2101471956319501</c:v>
              </c:pt>
              <c:pt idx="3">
                <c:v>-2.2186627590802064</c:v>
              </c:pt>
              <c:pt idx="4">
                <c:v>-2.1995124695293455</c:v>
              </c:pt>
              <c:pt idx="5">
                <c:v>-1.793929865598098</c:v>
              </c:pt>
              <c:pt idx="6">
                <c:v>-0.42287062384545188</c:v>
              </c:pt>
              <c:pt idx="7">
                <c:v>0.85811632409066285</c:v>
              </c:pt>
              <c:pt idx="8">
                <c:v>0.12301132022949153</c:v>
              </c:pt>
              <c:pt idx="9">
                <c:v>1.0394577687518081</c:v>
              </c:pt>
              <c:pt idx="10">
                <c:v>-0.61628236769874878</c:v>
              </c:pt>
              <c:pt idx="11">
                <c:v>-0.97833812448327884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2FB-4790-9A00-C3C8A743D520}"/>
            </c:ext>
          </c:extLst>
        </c:ser>
        <c:ser>
          <c:idx val="4"/>
          <c:order val="4"/>
          <c:tx>
            <c:v>2025</c:v>
          </c:tx>
          <c:invertIfNegative val="0"/>
          <c:dLbls>
            <c:dLbl>
              <c:idx val="7"/>
              <c:layout>
                <c:manualLayout>
                  <c:x val="0"/>
                  <c:y val="-5.64444444444444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E38-46E4-BA9F-718AD289144D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160453216374269E-2"/>
                  <c:y val="-9.40740740740740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0FC-4268-A767-3CD6B62F43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 b="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General</c:formatCode>
              <c:ptCount val="12"/>
              <c:pt idx="0" formatCode="\+0.00;\-0.00">
                <c:v>1.5122711676959353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2FB-4790-9A00-C3C8A743D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434092416"/>
        <c:axId val="1434091872"/>
      </c:barChart>
      <c:catAx>
        <c:axId val="143409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es-ES"/>
          </a:p>
        </c:txPr>
        <c:crossAx val="1434091872"/>
        <c:crosses val="autoZero"/>
        <c:auto val="1"/>
        <c:lblAlgn val="ctr"/>
        <c:lblOffset val="100"/>
        <c:noMultiLvlLbl val="0"/>
      </c:catAx>
      <c:valAx>
        <c:axId val="1434091872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ES"/>
          </a:p>
        </c:txPr>
        <c:crossAx val="143409241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44741396687388602"/>
          <c:y val="4.6298015029490125E-3"/>
          <c:w val="0.55258603312611454"/>
          <c:h val="9.0641169853768286E-2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ln>
      <a:solidFill>
        <a:srgbClr val="4F81BD"/>
      </a:solidFill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3849963450292396E-2"/>
          <c:y val="8.2996621621621622E-2"/>
          <c:w val="0.92145665301718294"/>
          <c:h val="0.82002890390390393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invertIfNegative val="0"/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\+0.00;\-0.00</c:formatCode>
              <c:ptCount val="12"/>
              <c:pt idx="0">
                <c:v>-0.97109923698041334</c:v>
              </c:pt>
              <c:pt idx="1">
                <c:v>-1.3071595359132149</c:v>
              </c:pt>
              <c:pt idx="2">
                <c:v>9.0083082341346632</c:v>
              </c:pt>
              <c:pt idx="3">
                <c:v>21.103937771489516</c:v>
              </c:pt>
              <c:pt idx="4">
                <c:v>25.273170144027045</c:v>
              </c:pt>
              <c:pt idx="5">
                <c:v>28.093011009766933</c:v>
              </c:pt>
              <c:pt idx="6">
                <c:v>25.290318595831284</c:v>
              </c:pt>
              <c:pt idx="7">
                <c:v>24.039697253966661</c:v>
              </c:pt>
              <c:pt idx="8">
                <c:v>22.624655365389803</c:v>
              </c:pt>
              <c:pt idx="9">
                <c:v>20.404454977705285</c:v>
              </c:pt>
              <c:pt idx="10">
                <c:v>20.421839393856015</c:v>
              </c:pt>
              <c:pt idx="11">
                <c:v>22.902100609905471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80-41F3-B755-BA1EF74563C2}"/>
            </c:ext>
          </c:extLst>
        </c:ser>
        <c:ser>
          <c:idx val="1"/>
          <c:order val="1"/>
          <c:tx>
            <c:v>2022</c:v>
          </c:tx>
          <c:invertIfNegative val="0"/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\+0.00;\-0.00</c:formatCode>
              <c:ptCount val="12"/>
              <c:pt idx="0">
                <c:v>-21.220991168041799</c:v>
              </c:pt>
              <c:pt idx="1">
                <c:v>-22.378453942075772</c:v>
              </c:pt>
              <c:pt idx="2">
                <c:v>-21.289965667757059</c:v>
              </c:pt>
              <c:pt idx="3">
                <c:v>-22.71054674594464</c:v>
              </c:pt>
              <c:pt idx="4">
                <c:v>-22.69775867768595</c:v>
              </c:pt>
              <c:pt idx="5">
                <c:v>-20.30127777167554</c:v>
              </c:pt>
              <c:pt idx="6">
                <c:v>-15.591579447726883</c:v>
              </c:pt>
              <c:pt idx="7">
                <c:v>-12.28810572555089</c:v>
              </c:pt>
              <c:pt idx="8">
                <c:v>-9.6962000760021638</c:v>
              </c:pt>
              <c:pt idx="9">
                <c:v>-10.505644954296319</c:v>
              </c:pt>
              <c:pt idx="10">
                <c:v>-9.4670635221119763</c:v>
              </c:pt>
              <c:pt idx="11">
                <c:v>-8.6368385382038415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080-41F3-B755-BA1EF74563C2}"/>
            </c:ext>
          </c:extLst>
        </c:ser>
        <c:ser>
          <c:idx val="2"/>
          <c:order val="2"/>
          <c:tx>
            <c:v>2023</c:v>
          </c:tx>
          <c:invertIfNegative val="0"/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\+0.00;\-0.00</c:formatCode>
              <c:ptCount val="12"/>
              <c:pt idx="0">
                <c:v>-6.8740197971360297</c:v>
              </c:pt>
              <c:pt idx="1">
                <c:v>-6.448887483433408</c:v>
              </c:pt>
              <c:pt idx="2">
                <c:v>-7.9292953499510901</c:v>
              </c:pt>
              <c:pt idx="3">
                <c:v>-7.7463281260597592</c:v>
              </c:pt>
              <c:pt idx="4">
                <c:v>-6.2908507073747399</c:v>
              </c:pt>
              <c:pt idx="5">
                <c:v>-6.6562937628576444</c:v>
              </c:pt>
              <c:pt idx="6">
                <c:v>-7.141172864250513</c:v>
              </c:pt>
              <c:pt idx="7">
                <c:v>-7.5759855552211857</c:v>
              </c:pt>
              <c:pt idx="8">
                <c:v>-7.4594507870543003</c:v>
              </c:pt>
              <c:pt idx="9">
                <c:v>-5.3342628131676921</c:v>
              </c:pt>
              <c:pt idx="10">
                <c:v>-5.0860698692987389</c:v>
              </c:pt>
              <c:pt idx="11">
                <c:v>-4.5881931300268217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080-41F3-B755-BA1EF74563C2}"/>
            </c:ext>
          </c:extLst>
        </c:ser>
        <c:ser>
          <c:idx val="3"/>
          <c:order val="3"/>
          <c:tx>
            <c:v>2024</c:v>
          </c:tx>
          <c:invertIfNegative val="0"/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\+0.00;\-0.00</c:formatCode>
              <c:ptCount val="12"/>
              <c:pt idx="0">
                <c:v>-4.8321119847118528</c:v>
              </c:pt>
              <c:pt idx="1">
                <c:v>-5.1736937116435326</c:v>
              </c:pt>
              <c:pt idx="2">
                <c:v>-4.7255315729528418</c:v>
              </c:pt>
              <c:pt idx="3">
                <c:v>-4.3706538228427361</c:v>
              </c:pt>
              <c:pt idx="4">
                <c:v>-4.7920674963765606</c:v>
              </c:pt>
              <c:pt idx="5">
                <c:v>-4.752045676168402</c:v>
              </c:pt>
              <c:pt idx="6">
                <c:v>-4.7663556985877609</c:v>
              </c:pt>
              <c:pt idx="7">
                <c:v>-4.8314278314278312</c:v>
              </c:pt>
              <c:pt idx="8">
                <c:v>-5.4062343432503157</c:v>
              </c:pt>
              <c:pt idx="9">
                <c:v>-5.7023183267111301</c:v>
              </c:pt>
              <c:pt idx="10">
                <c:v>-5.4413965616156901</c:v>
              </c:pt>
              <c:pt idx="11">
                <c:v>-5.4197741348335855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080-41F3-B755-BA1EF74563C2}"/>
            </c:ext>
          </c:extLst>
        </c:ser>
        <c:ser>
          <c:idx val="4"/>
          <c:order val="4"/>
          <c:tx>
            <c:v>2025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 b="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General</c:formatCode>
              <c:ptCount val="12"/>
              <c:pt idx="0" formatCode="\+0.00;\-0.00">
                <c:v>-6.0847369447876698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080-41F3-B755-BA1EF7456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434088064"/>
        <c:axId val="1434094592"/>
      </c:barChart>
      <c:catAx>
        <c:axId val="143408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es-ES"/>
          </a:p>
        </c:txPr>
        <c:crossAx val="1434094592"/>
        <c:crosses val="autoZero"/>
        <c:auto val="1"/>
        <c:lblAlgn val="ctr"/>
        <c:lblOffset val="100"/>
        <c:noMultiLvlLbl val="0"/>
      </c:catAx>
      <c:valAx>
        <c:axId val="1434094592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ES"/>
          </a:p>
        </c:txPr>
        <c:crossAx val="14340880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9252503654970766"/>
          <c:y val="4.629879879879879E-3"/>
          <c:w val="0.53784770144882543"/>
          <c:h val="9.0042274030759414E-2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ln>
      <a:solidFill>
        <a:srgbClr val="4F81BD"/>
      </a:solidFill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5.png"/><Relationship Id="rId4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5.png"/><Relationship Id="rId4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3015</xdr:rowOff>
    </xdr:from>
    <xdr:to>
      <xdr:col>9</xdr:col>
      <xdr:colOff>112722</xdr:colOff>
      <xdr:row>26</xdr:row>
      <xdr:rowOff>139859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5"/>
          <a:ext cx="7104072" cy="5089844"/>
        </a:xfrm>
        <a:prstGeom prst="rect">
          <a:avLst/>
        </a:prstGeom>
      </xdr:spPr>
    </xdr:pic>
    <xdr:clientData/>
  </xdr:twoCellAnchor>
  <xdr:oneCellAnchor>
    <xdr:from>
      <xdr:col>6</xdr:col>
      <xdr:colOff>514350</xdr:colOff>
      <xdr:row>50</xdr:row>
      <xdr:rowOff>15880</xdr:rowOff>
    </xdr:from>
    <xdr:ext cx="1623681" cy="38099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9493255"/>
          <a:ext cx="1623681" cy="380996"/>
        </a:xfrm>
        <a:prstGeom prst="rect">
          <a:avLst/>
        </a:prstGeom>
      </xdr:spPr>
    </xdr:pic>
    <xdr:clientData/>
  </xdr:oneCellAnchor>
  <xdr:oneCellAnchor>
    <xdr:from>
      <xdr:col>0</xdr:col>
      <xdr:colOff>70016</xdr:colOff>
      <xdr:row>1</xdr:row>
      <xdr:rowOff>21335</xdr:rowOff>
    </xdr:from>
    <xdr:ext cx="2388606" cy="1493999"/>
    <xdr:sp macro="" textlink="">
      <xdr:nvSpPr>
        <xdr:cNvPr id="4" name="CuadroTexto 3"/>
        <xdr:cNvSpPr txBox="1"/>
      </xdr:nvSpPr>
      <xdr:spPr>
        <a:xfrm rot="19721975">
          <a:off x="70016" y="211835"/>
          <a:ext cx="2388606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rgbClr val="82CFED"/>
                </a:solidFill>
                <a:prstDash val="solid"/>
              </a:ln>
              <a:solidFill>
                <a:srgbClr val="0079CC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cifras</a:t>
          </a:r>
          <a:endParaRPr lang="es-ES" sz="5400" b="1" cap="none" spc="0">
            <a:ln w="31750">
              <a:solidFill>
                <a:srgbClr val="82CFED"/>
              </a:solidFill>
              <a:prstDash val="solid"/>
            </a:ln>
            <a:solidFill>
              <a:srgbClr val="0079CC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  <xdr:oneCellAnchor>
    <xdr:from>
      <xdr:col>0</xdr:col>
      <xdr:colOff>463367</xdr:colOff>
      <xdr:row>4</xdr:row>
      <xdr:rowOff>148780</xdr:rowOff>
    </xdr:from>
    <xdr:ext cx="3301077" cy="1493999"/>
    <xdr:sp macro="" textlink="">
      <xdr:nvSpPr>
        <xdr:cNvPr id="5" name="CuadroTexto 4"/>
        <xdr:cNvSpPr txBox="1"/>
      </xdr:nvSpPr>
      <xdr:spPr>
        <a:xfrm rot="20146788">
          <a:off x="463367" y="910780"/>
          <a:ext cx="3301077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rgbClr val="82CFED"/>
                </a:solidFill>
                <a:prstDash val="solid"/>
              </a:ln>
              <a:solidFill>
                <a:srgbClr val="0079CC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jóvenes</a:t>
          </a:r>
          <a:endParaRPr lang="es-ES" sz="5400" b="1" cap="none" spc="0">
            <a:ln w="31750">
              <a:solidFill>
                <a:srgbClr val="82CFED"/>
              </a:solidFill>
              <a:prstDash val="solid"/>
            </a:ln>
            <a:solidFill>
              <a:srgbClr val="0079CC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424962</xdr:colOff>
      <xdr:row>0</xdr:row>
      <xdr:rowOff>14653</xdr:rowOff>
    </xdr:from>
    <xdr:to>
      <xdr:col>9</xdr:col>
      <xdr:colOff>205539</xdr:colOff>
      <xdr:row>1</xdr:row>
      <xdr:rowOff>184153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6462" y="14653"/>
          <a:ext cx="1609377" cy="360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424960</xdr:colOff>
      <xdr:row>0</xdr:row>
      <xdr:rowOff>14652</xdr:rowOff>
    </xdr:from>
    <xdr:to>
      <xdr:col>9</xdr:col>
      <xdr:colOff>205537</xdr:colOff>
      <xdr:row>1</xdr:row>
      <xdr:rowOff>184152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5985" y="14652"/>
          <a:ext cx="1609377" cy="360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424960</xdr:colOff>
      <xdr:row>0</xdr:row>
      <xdr:rowOff>14652</xdr:rowOff>
    </xdr:from>
    <xdr:to>
      <xdr:col>9</xdr:col>
      <xdr:colOff>205537</xdr:colOff>
      <xdr:row>1</xdr:row>
      <xdr:rowOff>184152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5985" y="14652"/>
          <a:ext cx="1609377" cy="360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424960</xdr:colOff>
      <xdr:row>0</xdr:row>
      <xdr:rowOff>14652</xdr:rowOff>
    </xdr:from>
    <xdr:to>
      <xdr:col>9</xdr:col>
      <xdr:colOff>205537</xdr:colOff>
      <xdr:row>1</xdr:row>
      <xdr:rowOff>184152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5985" y="14652"/>
          <a:ext cx="1609377" cy="3600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315061</xdr:colOff>
      <xdr:row>0</xdr:row>
      <xdr:rowOff>14654</xdr:rowOff>
    </xdr:from>
    <xdr:to>
      <xdr:col>9</xdr:col>
      <xdr:colOff>637830</xdr:colOff>
      <xdr:row>1</xdr:row>
      <xdr:rowOff>184154</xdr:rowOff>
    </xdr:to>
    <xdr:pic>
      <xdr:nvPicPr>
        <xdr:cNvPr id="2" name="2 Imagen" descr="Logo Observatorio"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786" y="14654"/>
          <a:ext cx="1618169" cy="360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315515</xdr:colOff>
      <xdr:row>0</xdr:row>
      <xdr:rowOff>17860</xdr:rowOff>
    </xdr:from>
    <xdr:to>
      <xdr:col>9</xdr:col>
      <xdr:colOff>638284</xdr:colOff>
      <xdr:row>1</xdr:row>
      <xdr:rowOff>187360</xdr:rowOff>
    </xdr:to>
    <xdr:pic>
      <xdr:nvPicPr>
        <xdr:cNvPr id="2" name="2 Imagen" descr="Logo Observatorio"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4240" y="17860"/>
          <a:ext cx="1618169" cy="360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234461</xdr:colOff>
      <xdr:row>0</xdr:row>
      <xdr:rowOff>25185</xdr:rowOff>
    </xdr:from>
    <xdr:to>
      <xdr:col>8</xdr:col>
      <xdr:colOff>498615</xdr:colOff>
      <xdr:row>2</xdr:row>
      <xdr:rowOff>4185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5036" y="25185"/>
          <a:ext cx="1616704" cy="3600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231694</xdr:colOff>
      <xdr:row>0</xdr:row>
      <xdr:rowOff>25185</xdr:rowOff>
    </xdr:from>
    <xdr:to>
      <xdr:col>8</xdr:col>
      <xdr:colOff>495848</xdr:colOff>
      <xdr:row>2</xdr:row>
      <xdr:rowOff>4185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2269" y="25185"/>
          <a:ext cx="1616704" cy="3600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231694</xdr:colOff>
      <xdr:row>0</xdr:row>
      <xdr:rowOff>21980</xdr:rowOff>
    </xdr:from>
    <xdr:to>
      <xdr:col>8</xdr:col>
      <xdr:colOff>495848</xdr:colOff>
      <xdr:row>2</xdr:row>
      <xdr:rowOff>980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2269" y="21980"/>
          <a:ext cx="1616704" cy="36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24176</xdr:rowOff>
    </xdr:from>
    <xdr:to>
      <xdr:col>9</xdr:col>
      <xdr:colOff>521482</xdr:colOff>
      <xdr:row>2</xdr:row>
      <xdr:rowOff>32484</xdr:rowOff>
    </xdr:to>
    <xdr:pic>
      <xdr:nvPicPr>
        <xdr:cNvPr id="2" name="LogoObservatorio" descr="Logo Observatori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41584" y="24176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181038</xdr:rowOff>
    </xdr:from>
    <xdr:to>
      <xdr:col>4</xdr:col>
      <xdr:colOff>304800</xdr:colOff>
      <xdr:row>5</xdr:row>
      <xdr:rowOff>71895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342963"/>
          <a:ext cx="2438400" cy="6909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322386</xdr:colOff>
      <xdr:row>0</xdr:row>
      <xdr:rowOff>21979</xdr:rowOff>
    </xdr:from>
    <xdr:to>
      <xdr:col>9</xdr:col>
      <xdr:colOff>689117</xdr:colOff>
      <xdr:row>2</xdr:row>
      <xdr:rowOff>979</xdr:rowOff>
    </xdr:to>
    <xdr:pic>
      <xdr:nvPicPr>
        <xdr:cNvPr id="2" name="2 Imagen" descr="Logo Observatori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5811" y="21979"/>
          <a:ext cx="1604981" cy="3600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</xdr:row>
      <xdr:rowOff>0</xdr:rowOff>
    </xdr:from>
    <xdr:to>
      <xdr:col>9</xdr:col>
      <xdr:colOff>7327</xdr:colOff>
      <xdr:row>49</xdr:row>
      <xdr:rowOff>62942</xdr:rowOff>
    </xdr:to>
    <xdr:graphicFrame macro="">
      <xdr:nvGraphicFramePr>
        <xdr:cNvPr id="6" name="3 Gráfico" descr="Menores de 25 años en el paro registrad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505557</xdr:colOff>
      <xdr:row>0</xdr:row>
      <xdr:rowOff>21980</xdr:rowOff>
    </xdr:from>
    <xdr:to>
      <xdr:col>12</xdr:col>
      <xdr:colOff>176231</xdr:colOff>
      <xdr:row>2</xdr:row>
      <xdr:rowOff>980</xdr:rowOff>
    </xdr:to>
    <xdr:pic>
      <xdr:nvPicPr>
        <xdr:cNvPr id="2" name="4 Imagen" descr="Logo Observatorio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2332" y="21980"/>
          <a:ext cx="1604249" cy="360000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30</xdr:row>
      <xdr:rowOff>0</xdr:rowOff>
    </xdr:from>
    <xdr:to>
      <xdr:col>11</xdr:col>
      <xdr:colOff>24911</xdr:colOff>
      <xdr:row>41</xdr:row>
      <xdr:rowOff>64500</xdr:rowOff>
    </xdr:to>
    <xdr:graphicFrame macro="">
      <xdr:nvGraphicFramePr>
        <xdr:cNvPr id="5" name="3 Gráfico" descr="Menores de 25 años extranjeros en el paro registrado extranjeros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45</xdr:row>
      <xdr:rowOff>0</xdr:rowOff>
    </xdr:from>
    <xdr:to>
      <xdr:col>11</xdr:col>
      <xdr:colOff>3663</xdr:colOff>
      <xdr:row>56</xdr:row>
      <xdr:rowOff>64500</xdr:rowOff>
    </xdr:to>
    <xdr:graphicFrame macro="">
      <xdr:nvGraphicFramePr>
        <xdr:cNvPr id="6" name="5 Gráfico" descr="Menores de 25 años extranjeros en el paro regisrtado joven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249239</xdr:colOff>
      <xdr:row>0</xdr:row>
      <xdr:rowOff>21511</xdr:rowOff>
    </xdr:from>
    <xdr:to>
      <xdr:col>12</xdr:col>
      <xdr:colOff>390129</xdr:colOff>
      <xdr:row>2</xdr:row>
      <xdr:rowOff>511</xdr:rowOff>
    </xdr:to>
    <xdr:pic>
      <xdr:nvPicPr>
        <xdr:cNvPr id="2" name="1 Imagen" descr="Logo Observatori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4289" y="21511"/>
          <a:ext cx="1642376" cy="36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26876</xdr:colOff>
      <xdr:row>0</xdr:row>
      <xdr:rowOff>28455</xdr:rowOff>
    </xdr:from>
    <xdr:to>
      <xdr:col>9</xdr:col>
      <xdr:colOff>941957</xdr:colOff>
      <xdr:row>2</xdr:row>
      <xdr:rowOff>71447</xdr:rowOff>
    </xdr:to>
    <xdr:pic>
      <xdr:nvPicPr>
        <xdr:cNvPr id="2" name="4 Imagen" descr="Logo Observatorio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9901" y="28455"/>
          <a:ext cx="1600881" cy="36684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8</xdr:col>
      <xdr:colOff>659804</xdr:colOff>
      <xdr:row>22</xdr:row>
      <xdr:rowOff>112956</xdr:rowOff>
    </xdr:to>
    <xdr:graphicFrame macro="">
      <xdr:nvGraphicFramePr>
        <xdr:cNvPr id="4" name="3 Gráfico" descr="Evolución mensual paro registrado menores de 25 años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8</xdr:col>
      <xdr:colOff>659804</xdr:colOff>
      <xdr:row>39</xdr:row>
      <xdr:rowOff>112957</xdr:rowOff>
    </xdr:to>
    <xdr:graphicFrame macro="">
      <xdr:nvGraphicFramePr>
        <xdr:cNvPr id="5" name="4 Gráfico" descr="Evolución variación mensual paro registrado menores de 25 años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42</xdr:row>
      <xdr:rowOff>0</xdr:rowOff>
    </xdr:from>
    <xdr:to>
      <xdr:col>8</xdr:col>
      <xdr:colOff>659804</xdr:colOff>
      <xdr:row>56</xdr:row>
      <xdr:rowOff>96391</xdr:rowOff>
    </xdr:to>
    <xdr:graphicFrame macro="">
      <xdr:nvGraphicFramePr>
        <xdr:cNvPr id="7" name="5 Gráfico" descr="Evolución variación anual paro registrado menores de 25 años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37646</xdr:colOff>
      <xdr:row>0</xdr:row>
      <xdr:rowOff>18591</xdr:rowOff>
    </xdr:from>
    <xdr:to>
      <xdr:col>9</xdr:col>
      <xdr:colOff>963513</xdr:colOff>
      <xdr:row>2</xdr:row>
      <xdr:rowOff>57123</xdr:rowOff>
    </xdr:to>
    <xdr:pic>
      <xdr:nvPicPr>
        <xdr:cNvPr id="2" name="4 Imagen" descr="Logo Observatorio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0671" y="18591"/>
          <a:ext cx="1611667" cy="36238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8</xdr:col>
      <xdr:colOff>650884</xdr:colOff>
      <xdr:row>22</xdr:row>
      <xdr:rowOff>135577</xdr:rowOff>
    </xdr:to>
    <xdr:graphicFrame macro="">
      <xdr:nvGraphicFramePr>
        <xdr:cNvPr id="4" name="1 Gráfico" descr="Evolución mensual del paro registrado - Total 16y+años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8</xdr:col>
      <xdr:colOff>650884</xdr:colOff>
      <xdr:row>39</xdr:row>
      <xdr:rowOff>135577</xdr:rowOff>
    </xdr:to>
    <xdr:graphicFrame macro="">
      <xdr:nvGraphicFramePr>
        <xdr:cNvPr id="5" name="4 Gráfico" descr="Evolución variación relativa mensual del paro registrado - Total 16y+años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42</xdr:row>
      <xdr:rowOff>0</xdr:rowOff>
    </xdr:from>
    <xdr:to>
      <xdr:col>8</xdr:col>
      <xdr:colOff>650884</xdr:colOff>
      <xdr:row>56</xdr:row>
      <xdr:rowOff>84923</xdr:rowOff>
    </xdr:to>
    <xdr:graphicFrame macro="">
      <xdr:nvGraphicFramePr>
        <xdr:cNvPr id="7" name="5 Gráfico" descr="Evolución variación relativa anual del paro registrado - Total 16y+años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424962</xdr:colOff>
      <xdr:row>0</xdr:row>
      <xdr:rowOff>14653</xdr:rowOff>
    </xdr:from>
    <xdr:to>
      <xdr:col>9</xdr:col>
      <xdr:colOff>205539</xdr:colOff>
      <xdr:row>1</xdr:row>
      <xdr:rowOff>184153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6462" y="14653"/>
          <a:ext cx="1609377" cy="36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424962</xdr:colOff>
      <xdr:row>0</xdr:row>
      <xdr:rowOff>14653</xdr:rowOff>
    </xdr:from>
    <xdr:to>
      <xdr:col>9</xdr:col>
      <xdr:colOff>205539</xdr:colOff>
      <xdr:row>1</xdr:row>
      <xdr:rowOff>184153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6462" y="14653"/>
          <a:ext cx="1609377" cy="36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TRABAJO/02%20-%20CIFRAS%20JOVENES/01%20PARO%20REGISTRADO/2024/0_TABLAS/ParoRegTablas_2024-12_16a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16-29"/>
      <sheetName val="16-29a"/>
      <sheetName val="16-29g"/>
      <sheetName val="EvoMensual 16-29a"/>
      <sheetName val="CCAA 16-29"/>
      <sheetName val="EVO CCAA 16-29AS"/>
      <sheetName val="EVO CCAA 16-29M"/>
      <sheetName val="EVO CCAA 16-29V"/>
      <sheetName val="EstTerm"/>
      <sheetName val="EVO EstTerm"/>
      <sheetName val="DurDem"/>
      <sheetName val="EVO DurDem"/>
      <sheetName val="Evolucion Avance"/>
      <sheetName val="Evolucion Avance2"/>
      <sheetName val="Resumen 16-29AS"/>
      <sheetName val="Resumen 16-29M"/>
      <sheetName val="Resumen 16-29V"/>
      <sheetName val="EVOaño1"/>
      <sheetName val="EVOaño2"/>
      <sheetName val="Graficos2"/>
      <sheetName val="MAP_TXT"/>
      <sheetName val="Evolucion Avance1"/>
      <sheetName val="EVO CCAA TAS"/>
      <sheetName val="EVO CCAA TV"/>
      <sheetName val="EVO CCAA TM"/>
      <sheetName val="EVO CCAA 16-29"/>
      <sheetName val="EVO CCAATot"/>
      <sheetName val="Resumen 16-29a"/>
      <sheetName val="16-34a"/>
      <sheetName val="EvoMensual 16-34a"/>
      <sheetName val="CCAA 16-34"/>
      <sheetName val="EVO CCAA 16-34AS"/>
      <sheetName val="EVO CCAA 16-34V"/>
      <sheetName val="EVO CCAA 16-34M"/>
      <sheetName val="Resumen 16-34a"/>
      <sheetName val="Hoja1"/>
      <sheetName val="EVO CCAA JOV-AS"/>
      <sheetName val="EVO CCAA JOV-V"/>
      <sheetName val="EVO CCAA JOV-M"/>
      <sheetName val="16-29ext1"/>
      <sheetName val="MAPDATA"/>
      <sheetName val="MAPA"/>
      <sheetName val="DatosMAPA"/>
      <sheetName val="Grafios2a"/>
      <sheetName val="Graficos3"/>
      <sheetName val="NOTA1"/>
      <sheetName val="NOTA2"/>
      <sheetName val="NOTA3"/>
      <sheetName val="INFO1"/>
      <sheetName val="InfoResumen"/>
      <sheetName val="INFO2"/>
      <sheetName val="NOTA1a"/>
      <sheetName val="INFO2a"/>
      <sheetName val="NOTA2a"/>
      <sheetName val="NOTA2b"/>
      <sheetName val="INFO2b"/>
      <sheetName val="TEXTOS"/>
      <sheetName val="NOTAS4"/>
      <sheetName val="INFO4"/>
      <sheetName val="TEXTOS4"/>
      <sheetName val="INFO_NEW"/>
      <sheetName val="NEW_FLECHAS"/>
      <sheetName val="INFOGRAFIA"/>
      <sheetName val="Hoja6.2"/>
      <sheetName val="Hoja6.2.1"/>
      <sheetName val="Hoja6.2.2"/>
      <sheetName val="Hoja1.6.1"/>
      <sheetName val="Hoja1.7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2">
          <cell r="F12" t="str">
            <v>MENOS</v>
          </cell>
        </row>
      </sheetData>
      <sheetData sheetId="63"/>
      <sheetData sheetId="64"/>
      <sheetData sheetId="65"/>
      <sheetData sheetId="66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7:J67"/>
  <sheetViews>
    <sheetView tabSelected="1" view="pageBreakPreview" topLeftCell="A30" zoomScaleNormal="100" zoomScaleSheetLayoutView="100" workbookViewId="0">
      <selection activeCell="A42" sqref="A42:C53"/>
    </sheetView>
  </sheetViews>
  <sheetFormatPr baseColWidth="10" defaultRowHeight="15" x14ac:dyDescent="0.25"/>
  <cols>
    <col min="1" max="2" width="11.42578125" style="1"/>
    <col min="3" max="3" width="12.42578125" style="1" customWidth="1"/>
    <col min="4" max="5" width="11.42578125" style="1"/>
    <col min="6" max="6" width="12.42578125" style="1" customWidth="1"/>
    <col min="7" max="9" width="11.42578125" style="1"/>
    <col min="10" max="10" width="1.7109375" style="1" customWidth="1"/>
    <col min="11" max="16384" width="11.42578125" style="1"/>
  </cols>
  <sheetData>
    <row r="27" spans="1:10" ht="11.25" customHeight="1" x14ac:dyDescent="0.25"/>
    <row r="28" spans="1:10" ht="15" customHeight="1" x14ac:dyDescent="0.25">
      <c r="A28" s="451" t="s">
        <v>0</v>
      </c>
      <c r="B28" s="451"/>
      <c r="C28" s="451"/>
      <c r="D28" s="451"/>
      <c r="E28" s="451"/>
      <c r="F28" s="451"/>
      <c r="G28" s="451"/>
      <c r="H28" s="451"/>
      <c r="I28" s="451"/>
      <c r="J28" s="451"/>
    </row>
    <row r="29" spans="1:10" ht="15" customHeight="1" x14ac:dyDescent="0.25">
      <c r="A29" s="451"/>
      <c r="B29" s="451"/>
      <c r="C29" s="451"/>
      <c r="D29" s="451"/>
      <c r="E29" s="451"/>
      <c r="F29" s="451"/>
      <c r="G29" s="451"/>
      <c r="H29" s="451"/>
      <c r="I29" s="451"/>
      <c r="J29" s="451"/>
    </row>
    <row r="30" spans="1:10" ht="15" customHeight="1" x14ac:dyDescent="0.25">
      <c r="A30" s="451"/>
      <c r="B30" s="451"/>
      <c r="C30" s="451"/>
      <c r="D30" s="451"/>
      <c r="E30" s="451"/>
      <c r="F30" s="451"/>
      <c r="G30" s="451"/>
      <c r="H30" s="451"/>
      <c r="I30" s="451"/>
      <c r="J30" s="451"/>
    </row>
    <row r="31" spans="1:10" ht="15" customHeight="1" x14ac:dyDescent="0.25">
      <c r="A31" s="452" t="s">
        <v>1</v>
      </c>
      <c r="B31" s="453"/>
      <c r="C31" s="453"/>
      <c r="D31" s="453"/>
      <c r="E31" s="453"/>
      <c r="F31" s="453"/>
      <c r="G31" s="453"/>
      <c r="H31" s="453"/>
      <c r="I31" s="453"/>
      <c r="J31" s="453"/>
    </row>
    <row r="32" spans="1:10" ht="15" customHeight="1" x14ac:dyDescent="0.25">
      <c r="A32" s="453"/>
      <c r="B32" s="453"/>
      <c r="C32" s="453"/>
      <c r="D32" s="453"/>
      <c r="E32" s="453"/>
      <c r="F32" s="453"/>
      <c r="G32" s="453"/>
      <c r="H32" s="453"/>
      <c r="I32" s="453"/>
      <c r="J32" s="453"/>
    </row>
    <row r="33" spans="1:10" ht="15" customHeight="1" x14ac:dyDescent="0.25">
      <c r="A33" s="453"/>
      <c r="B33" s="453"/>
      <c r="C33" s="453"/>
      <c r="D33" s="453"/>
      <c r="E33" s="453"/>
      <c r="F33" s="453"/>
      <c r="G33" s="453"/>
      <c r="H33" s="453"/>
      <c r="I33" s="453"/>
      <c r="J33" s="453"/>
    </row>
    <row r="34" spans="1:10" ht="15" customHeight="1" x14ac:dyDescent="0.25">
      <c r="A34" s="453"/>
      <c r="B34" s="453"/>
      <c r="C34" s="453"/>
      <c r="D34" s="453"/>
      <c r="E34" s="453"/>
      <c r="F34" s="453"/>
      <c r="G34" s="453"/>
      <c r="H34" s="453"/>
      <c r="I34" s="453"/>
      <c r="J34" s="453"/>
    </row>
    <row r="35" spans="1:10" ht="15" customHeight="1" x14ac:dyDescent="0.25">
      <c r="A35" s="453"/>
      <c r="B35" s="453"/>
      <c r="C35" s="453"/>
      <c r="D35" s="453"/>
      <c r="E35" s="453"/>
      <c r="F35" s="453"/>
      <c r="G35" s="453"/>
      <c r="H35" s="453"/>
      <c r="I35" s="453"/>
      <c r="J35" s="453"/>
    </row>
    <row r="36" spans="1:10" ht="15" customHeight="1" x14ac:dyDescent="0.25">
      <c r="A36" s="453"/>
      <c r="B36" s="453"/>
      <c r="C36" s="453"/>
      <c r="D36" s="453"/>
      <c r="E36" s="453"/>
      <c r="F36" s="453"/>
      <c r="G36" s="453"/>
      <c r="H36" s="453"/>
      <c r="I36" s="453"/>
      <c r="J36" s="453"/>
    </row>
    <row r="37" spans="1:10" ht="15" customHeight="1" x14ac:dyDescent="0.25">
      <c r="A37" s="453"/>
      <c r="B37" s="453"/>
      <c r="C37" s="453"/>
      <c r="D37" s="453"/>
      <c r="E37" s="453"/>
      <c r="F37" s="453"/>
      <c r="G37" s="453"/>
      <c r="H37" s="453"/>
      <c r="I37" s="453"/>
      <c r="J37" s="453"/>
    </row>
    <row r="38" spans="1:10" ht="15" customHeight="1" x14ac:dyDescent="0.25">
      <c r="A38" s="453"/>
      <c r="B38" s="453"/>
      <c r="C38" s="453"/>
      <c r="D38" s="453"/>
      <c r="E38" s="453"/>
      <c r="F38" s="453"/>
      <c r="G38" s="453"/>
      <c r="H38" s="453"/>
      <c r="I38" s="453"/>
      <c r="J38" s="453"/>
    </row>
    <row r="39" spans="1:10" ht="15" customHeight="1" x14ac:dyDescent="0.25">
      <c r="A39" s="453"/>
      <c r="B39" s="453"/>
      <c r="C39" s="453"/>
      <c r="D39" s="453"/>
      <c r="E39" s="453"/>
      <c r="F39" s="453"/>
      <c r="G39" s="453"/>
      <c r="H39" s="453"/>
      <c r="I39" s="453"/>
      <c r="J39" s="453"/>
    </row>
    <row r="40" spans="1:10" ht="15" customHeight="1" x14ac:dyDescent="0.25">
      <c r="A40" s="453"/>
      <c r="B40" s="453"/>
      <c r="C40" s="453"/>
      <c r="D40" s="453"/>
      <c r="E40" s="453"/>
      <c r="F40" s="453"/>
      <c r="G40" s="453"/>
      <c r="H40" s="453"/>
      <c r="I40" s="453"/>
      <c r="J40" s="453"/>
    </row>
    <row r="41" spans="1:10" ht="15" customHeight="1" x14ac:dyDescent="0.25">
      <c r="A41" s="453"/>
      <c r="B41" s="453"/>
      <c r="C41" s="453"/>
      <c r="D41" s="453"/>
      <c r="E41" s="453"/>
      <c r="F41" s="453"/>
      <c r="G41" s="453"/>
      <c r="H41" s="453"/>
      <c r="I41" s="453"/>
      <c r="J41" s="453"/>
    </row>
    <row r="42" spans="1:10" ht="15" customHeight="1" x14ac:dyDescent="0.25">
      <c r="A42" s="454" t="s">
        <v>218</v>
      </c>
      <c r="B42" s="454"/>
      <c r="C42" s="454"/>
      <c r="D42" s="455" t="s">
        <v>2</v>
      </c>
      <c r="E42" s="455"/>
      <c r="F42" s="455"/>
      <c r="G42" s="456"/>
      <c r="H42" s="456"/>
      <c r="I42" s="456"/>
      <c r="J42" s="456"/>
    </row>
    <row r="43" spans="1:10" ht="15" customHeight="1" x14ac:dyDescent="0.25">
      <c r="A43" s="454"/>
      <c r="B43" s="454"/>
      <c r="C43" s="454"/>
      <c r="D43" s="455"/>
      <c r="E43" s="455"/>
      <c r="F43" s="455"/>
      <c r="G43" s="456"/>
      <c r="H43" s="456"/>
      <c r="I43" s="456"/>
      <c r="J43" s="456"/>
    </row>
    <row r="44" spans="1:10" ht="15" customHeight="1" x14ac:dyDescent="0.25">
      <c r="A44" s="454"/>
      <c r="B44" s="454"/>
      <c r="C44" s="454"/>
      <c r="D44" s="455"/>
      <c r="E44" s="455"/>
      <c r="F44" s="455"/>
      <c r="G44" s="456"/>
      <c r="H44" s="456"/>
      <c r="I44" s="456"/>
      <c r="J44" s="456"/>
    </row>
    <row r="45" spans="1:10" ht="15" customHeight="1" x14ac:dyDescent="0.25">
      <c r="A45" s="454"/>
      <c r="B45" s="454"/>
      <c r="C45" s="454"/>
      <c r="D45" s="455"/>
      <c r="E45" s="455"/>
      <c r="F45" s="455"/>
      <c r="G45" s="456"/>
      <c r="H45" s="456"/>
      <c r="I45" s="456"/>
      <c r="J45" s="456"/>
    </row>
    <row r="46" spans="1:10" ht="15" customHeight="1" x14ac:dyDescent="0.25">
      <c r="A46" s="454"/>
      <c r="B46" s="454"/>
      <c r="C46" s="454"/>
      <c r="D46" s="455"/>
      <c r="E46" s="455"/>
      <c r="F46" s="455"/>
      <c r="G46" s="456"/>
      <c r="H46" s="456"/>
      <c r="I46" s="456"/>
      <c r="J46" s="456"/>
    </row>
    <row r="47" spans="1:10" ht="15" customHeight="1" x14ac:dyDescent="0.25">
      <c r="A47" s="454"/>
      <c r="B47" s="454"/>
      <c r="C47" s="454"/>
      <c r="D47" s="455"/>
      <c r="E47" s="455"/>
      <c r="F47" s="455"/>
      <c r="G47" s="456"/>
      <c r="H47" s="456"/>
      <c r="I47" s="456"/>
      <c r="J47" s="456"/>
    </row>
    <row r="48" spans="1:10" ht="15" customHeight="1" x14ac:dyDescent="0.25">
      <c r="A48" s="454"/>
      <c r="B48" s="454"/>
      <c r="C48" s="454"/>
      <c r="D48" s="455"/>
      <c r="E48" s="455"/>
      <c r="F48" s="455"/>
      <c r="G48" s="456"/>
      <c r="H48" s="456"/>
      <c r="I48" s="456"/>
      <c r="J48" s="456"/>
    </row>
    <row r="49" spans="1:10" ht="15" customHeight="1" x14ac:dyDescent="0.25">
      <c r="A49" s="454"/>
      <c r="B49" s="454"/>
      <c r="C49" s="454"/>
      <c r="D49" s="455"/>
      <c r="E49" s="455"/>
      <c r="F49" s="455"/>
      <c r="G49" s="456"/>
      <c r="H49" s="456"/>
      <c r="I49" s="456"/>
      <c r="J49" s="456"/>
    </row>
    <row r="50" spans="1:10" ht="15" customHeight="1" x14ac:dyDescent="0.25">
      <c r="A50" s="454"/>
      <c r="B50" s="454"/>
      <c r="C50" s="454"/>
      <c r="D50" s="455"/>
      <c r="E50" s="455"/>
      <c r="F50" s="455"/>
      <c r="G50" s="456"/>
      <c r="H50" s="456"/>
      <c r="I50" s="456"/>
      <c r="J50" s="456"/>
    </row>
    <row r="51" spans="1:10" ht="15" customHeight="1" x14ac:dyDescent="0.25">
      <c r="A51" s="454"/>
      <c r="B51" s="454"/>
      <c r="C51" s="454"/>
      <c r="D51" s="455"/>
      <c r="E51" s="455"/>
      <c r="F51" s="455"/>
      <c r="G51" s="456"/>
      <c r="H51" s="456"/>
      <c r="I51" s="456"/>
      <c r="J51" s="456"/>
    </row>
    <row r="52" spans="1:10" ht="15" customHeight="1" x14ac:dyDescent="0.25">
      <c r="A52" s="454"/>
      <c r="B52" s="454"/>
      <c r="C52" s="454"/>
      <c r="D52" s="455"/>
      <c r="E52" s="455"/>
      <c r="F52" s="455"/>
      <c r="G52" s="456"/>
      <c r="H52" s="456"/>
      <c r="I52" s="456"/>
      <c r="J52" s="456"/>
    </row>
    <row r="53" spans="1:10" x14ac:dyDescent="0.25">
      <c r="A53" s="454"/>
      <c r="B53" s="454"/>
      <c r="C53" s="454"/>
      <c r="D53" s="455"/>
      <c r="E53" s="455"/>
      <c r="F53" s="455"/>
      <c r="G53" s="456"/>
      <c r="H53" s="456"/>
      <c r="I53" s="456"/>
      <c r="J53" s="456"/>
    </row>
    <row r="58" spans="1:10" x14ac:dyDescent="0.25">
      <c r="F58" s="2"/>
    </row>
    <row r="67" spans="5:5" x14ac:dyDescent="0.25">
      <c r="E67" s="3"/>
    </row>
  </sheetData>
  <mergeCells count="5">
    <mergeCell ref="A28:J30"/>
    <mergeCell ref="A31:J41"/>
    <mergeCell ref="A42:C53"/>
    <mergeCell ref="D42:F53"/>
    <mergeCell ref="G42:J53"/>
  </mergeCells>
  <printOptions horizontalCentered="1" verticalCentered="1"/>
  <pageMargins left="0" right="0" top="0" bottom="0" header="0" footer="0"/>
  <pageSetup paperSize="9" scale="9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8"/>
  <sheetViews>
    <sheetView showGridLines="0" view="pageBreakPreview" zoomScale="110" zoomScaleNormal="130" zoomScaleSheetLayoutView="110" workbookViewId="0"/>
  </sheetViews>
  <sheetFormatPr baseColWidth="10" defaultColWidth="11.42578125" defaultRowHeight="15" x14ac:dyDescent="0.35"/>
  <cols>
    <col min="1" max="1" width="3.140625" style="9" customWidth="1"/>
    <col min="2" max="2" width="23.140625" style="9" customWidth="1"/>
    <col min="3" max="3" width="10.28515625" style="9" customWidth="1"/>
    <col min="4" max="6" width="9.7109375" style="9" customWidth="1"/>
    <col min="7" max="8" width="8.85546875" style="9" customWidth="1"/>
    <col min="9" max="9" width="9.7109375" style="9" customWidth="1"/>
    <col min="10" max="10" width="3.140625" style="9" customWidth="1"/>
    <col min="11" max="16384" width="11.42578125" style="9"/>
  </cols>
  <sheetData>
    <row r="1" spans="1:13" s="5" customFormat="1" x14ac:dyDescent="0.3">
      <c r="B1" s="137"/>
    </row>
    <row r="2" spans="1:13" s="5" customFormat="1" x14ac:dyDescent="0.3">
      <c r="B2" s="137"/>
    </row>
    <row r="3" spans="1:13" s="5" customFormat="1" x14ac:dyDescent="0.3">
      <c r="B3" s="137"/>
    </row>
    <row r="4" spans="1:13" s="5" customFormat="1" x14ac:dyDescent="0.3">
      <c r="B4" s="137"/>
    </row>
    <row r="5" spans="1:13" s="5" customFormat="1" ht="18" customHeight="1" x14ac:dyDescent="0.3">
      <c r="A5" s="76"/>
      <c r="B5" s="77" t="str">
        <f>'Pag1'!$B$5</f>
        <v>Enero 2025</v>
      </c>
      <c r="C5" s="138"/>
      <c r="D5" s="76"/>
      <c r="E5" s="76"/>
      <c r="F5" s="76"/>
      <c r="G5" s="76"/>
      <c r="H5" s="76"/>
      <c r="I5" s="76"/>
      <c r="J5" s="76"/>
      <c r="K5" s="76"/>
    </row>
    <row r="6" spans="1:13" s="5" customFormat="1" ht="15" customHeight="1" x14ac:dyDescent="0.35">
      <c r="A6" s="234"/>
      <c r="C6" s="78"/>
      <c r="D6" s="78"/>
      <c r="E6" s="78"/>
      <c r="F6" s="78"/>
      <c r="G6" s="78"/>
      <c r="H6" s="78"/>
      <c r="I6" s="78"/>
      <c r="J6" s="78"/>
      <c r="K6" s="235"/>
      <c r="L6" s="236"/>
      <c r="M6" s="236"/>
    </row>
    <row r="7" spans="1:13" ht="18" x14ac:dyDescent="0.35">
      <c r="A7" s="80"/>
      <c r="B7" s="79" t="s">
        <v>110</v>
      </c>
      <c r="C7" s="79"/>
      <c r="D7" s="79"/>
      <c r="E7" s="79"/>
      <c r="F7" s="79"/>
      <c r="G7" s="79"/>
      <c r="H7" s="79"/>
      <c r="I7" s="79"/>
      <c r="J7" s="79"/>
      <c r="K7" s="80"/>
    </row>
    <row r="8" spans="1:13" ht="19.5" x14ac:dyDescent="0.35">
      <c r="A8" s="80"/>
      <c r="B8" s="237" t="s">
        <v>116</v>
      </c>
      <c r="C8" s="238"/>
      <c r="D8" s="238"/>
      <c r="E8" s="238"/>
      <c r="F8" s="238"/>
      <c r="G8" s="238"/>
      <c r="H8" s="238"/>
      <c r="I8" s="238"/>
      <c r="J8" s="238"/>
      <c r="K8" s="80"/>
    </row>
    <row r="9" spans="1:13" ht="5.25" customHeight="1" x14ac:dyDescent="0.35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3" ht="12.95" customHeight="1" x14ac:dyDescent="0.35">
      <c r="A10" s="80"/>
      <c r="B10" s="239"/>
      <c r="C10" s="240" t="str">
        <f>'Pag1'!C9</f>
        <v>Enero</v>
      </c>
      <c r="D10" s="241"/>
      <c r="E10" s="242" t="s">
        <v>4</v>
      </c>
      <c r="F10" s="243"/>
      <c r="G10" s="244"/>
      <c r="H10" s="242" t="s">
        <v>5</v>
      </c>
      <c r="I10" s="245"/>
      <c r="J10" s="80"/>
    </row>
    <row r="11" spans="1:13" ht="12.95" customHeight="1" x14ac:dyDescent="0.35">
      <c r="A11" s="80"/>
      <c r="B11" s="246" t="s">
        <v>112</v>
      </c>
      <c r="C11" s="96" t="str">
        <f>'Pag1'!C10</f>
        <v>2025</v>
      </c>
      <c r="D11" s="247"/>
      <c r="E11" s="248" t="str">
        <f>'Pag1'!$E$10</f>
        <v>Diciembre 2024</v>
      </c>
      <c r="F11" s="249"/>
      <c r="G11" s="250"/>
      <c r="H11" s="248" t="str">
        <f>'Pag1'!$H$10</f>
        <v>Enero 2024</v>
      </c>
      <c r="I11" s="251"/>
      <c r="J11" s="80"/>
    </row>
    <row r="12" spans="1:13" ht="12.95" customHeight="1" x14ac:dyDescent="0.35">
      <c r="A12" s="80"/>
      <c r="B12" s="252" t="s">
        <v>113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80"/>
    </row>
    <row r="13" spans="1:13" ht="6" customHeight="1" x14ac:dyDescent="0.35">
      <c r="B13" s="257"/>
      <c r="C13" s="258"/>
      <c r="D13" s="258"/>
      <c r="E13" s="258"/>
      <c r="F13" s="258"/>
      <c r="G13" s="258"/>
      <c r="H13" s="258"/>
      <c r="I13" s="258"/>
    </row>
    <row r="14" spans="1:13" s="33" customFormat="1" ht="12.95" customHeight="1" x14ac:dyDescent="0.2">
      <c r="B14" s="259" t="s">
        <v>41</v>
      </c>
      <c r="C14" s="260">
        <v>2120</v>
      </c>
      <c r="D14" s="261">
        <v>63</v>
      </c>
      <c r="E14" s="262">
        <v>3.0627126883811377</v>
      </c>
      <c r="F14" s="263">
        <v>2057</v>
      </c>
      <c r="G14" s="261">
        <v>-86</v>
      </c>
      <c r="H14" s="262">
        <v>-3.8984587488667275</v>
      </c>
      <c r="I14" s="264">
        <v>2206</v>
      </c>
      <c r="L14" s="40"/>
    </row>
    <row r="15" spans="1:13" s="33" customFormat="1" ht="12.95" customHeight="1" x14ac:dyDescent="0.2">
      <c r="B15" s="265" t="s">
        <v>42</v>
      </c>
      <c r="C15" s="266">
        <v>4783</v>
      </c>
      <c r="D15" s="267">
        <v>29</v>
      </c>
      <c r="E15" s="268">
        <v>0.61001262095077824</v>
      </c>
      <c r="F15" s="269">
        <v>4754</v>
      </c>
      <c r="G15" s="267">
        <v>-544</v>
      </c>
      <c r="H15" s="268">
        <v>-10.212126900694575</v>
      </c>
      <c r="I15" s="270">
        <v>5327</v>
      </c>
      <c r="L15" s="40"/>
    </row>
    <row r="16" spans="1:13" s="33" customFormat="1" ht="12.95" customHeight="1" x14ac:dyDescent="0.2">
      <c r="B16" s="265" t="s">
        <v>43</v>
      </c>
      <c r="C16" s="266">
        <v>2060</v>
      </c>
      <c r="D16" s="267">
        <v>-41</v>
      </c>
      <c r="E16" s="268">
        <v>-1.951451689671585</v>
      </c>
      <c r="F16" s="269">
        <v>2101</v>
      </c>
      <c r="G16" s="267">
        <v>-332</v>
      </c>
      <c r="H16" s="268">
        <v>-13.879598662207357</v>
      </c>
      <c r="I16" s="270">
        <v>2392</v>
      </c>
      <c r="L16" s="40"/>
    </row>
    <row r="17" spans="2:12" s="33" customFormat="1" ht="12.95" customHeight="1" x14ac:dyDescent="0.2">
      <c r="B17" s="265" t="s">
        <v>44</v>
      </c>
      <c r="C17" s="266">
        <v>3237</v>
      </c>
      <c r="D17" s="267">
        <v>67</v>
      </c>
      <c r="E17" s="268">
        <v>2.1135646687697163</v>
      </c>
      <c r="F17" s="269">
        <v>3170</v>
      </c>
      <c r="G17" s="267">
        <v>-196</v>
      </c>
      <c r="H17" s="268">
        <v>-5.7092921642877954</v>
      </c>
      <c r="I17" s="270">
        <v>3433</v>
      </c>
      <c r="L17" s="40"/>
    </row>
    <row r="18" spans="2:12" s="33" customFormat="1" ht="12.95" customHeight="1" x14ac:dyDescent="0.2">
      <c r="B18" s="265" t="s">
        <v>45</v>
      </c>
      <c r="C18" s="266">
        <v>1689</v>
      </c>
      <c r="D18" s="267">
        <v>-16</v>
      </c>
      <c r="E18" s="268">
        <v>-0.93841642228739008</v>
      </c>
      <c r="F18" s="269">
        <v>1705</v>
      </c>
      <c r="G18" s="267">
        <v>-16</v>
      </c>
      <c r="H18" s="268">
        <v>-0.93841642228739008</v>
      </c>
      <c r="I18" s="270">
        <v>1705</v>
      </c>
      <c r="L18" s="40"/>
    </row>
    <row r="19" spans="2:12" s="33" customFormat="1" ht="12.95" customHeight="1" x14ac:dyDescent="0.2">
      <c r="B19" s="265" t="s">
        <v>46</v>
      </c>
      <c r="C19" s="266">
        <v>1295</v>
      </c>
      <c r="D19" s="267">
        <v>63</v>
      </c>
      <c r="E19" s="268">
        <v>5.1136363636363642</v>
      </c>
      <c r="F19" s="269">
        <v>1232</v>
      </c>
      <c r="G19" s="267">
        <v>-501</v>
      </c>
      <c r="H19" s="268">
        <v>-27.895322939866368</v>
      </c>
      <c r="I19" s="270">
        <v>1796</v>
      </c>
      <c r="L19" s="40"/>
    </row>
    <row r="20" spans="2:12" s="33" customFormat="1" ht="12.95" customHeight="1" x14ac:dyDescent="0.2">
      <c r="B20" s="265" t="s">
        <v>47</v>
      </c>
      <c r="C20" s="266">
        <v>4866</v>
      </c>
      <c r="D20" s="267">
        <v>173</v>
      </c>
      <c r="E20" s="268">
        <v>3.6863413594715531</v>
      </c>
      <c r="F20" s="269">
        <v>4693</v>
      </c>
      <c r="G20" s="267">
        <v>-538</v>
      </c>
      <c r="H20" s="268">
        <v>-9.9555884529977803</v>
      </c>
      <c r="I20" s="270">
        <v>5404</v>
      </c>
      <c r="L20" s="40"/>
    </row>
    <row r="21" spans="2:12" s="33" customFormat="1" ht="12.95" customHeight="1" x14ac:dyDescent="0.2">
      <c r="B21" s="271" t="s">
        <v>48</v>
      </c>
      <c r="C21" s="272">
        <v>6751</v>
      </c>
      <c r="D21" s="273">
        <v>130</v>
      </c>
      <c r="E21" s="274">
        <v>1.963449629965262</v>
      </c>
      <c r="F21" s="275">
        <v>6621</v>
      </c>
      <c r="G21" s="273">
        <v>-723</v>
      </c>
      <c r="H21" s="274">
        <v>-9.6735349210596731</v>
      </c>
      <c r="I21" s="276">
        <v>7474</v>
      </c>
      <c r="L21" s="40"/>
    </row>
    <row r="22" spans="2:12" s="33" customFormat="1" ht="12.95" customHeight="1" x14ac:dyDescent="0.2">
      <c r="B22" s="277" t="s">
        <v>49</v>
      </c>
      <c r="C22" s="278">
        <v>26801</v>
      </c>
      <c r="D22" s="279">
        <v>468</v>
      </c>
      <c r="E22" s="280">
        <v>1.7772376865529942</v>
      </c>
      <c r="F22" s="281">
        <v>26333</v>
      </c>
      <c r="G22" s="279">
        <v>-2936</v>
      </c>
      <c r="H22" s="280">
        <v>-9.8732219120960423</v>
      </c>
      <c r="I22" s="282">
        <v>29737</v>
      </c>
      <c r="L22" s="40"/>
    </row>
    <row r="23" spans="2:12" s="33" customFormat="1" ht="6" customHeight="1" x14ac:dyDescent="0.2">
      <c r="B23" s="283"/>
      <c r="C23" s="284"/>
      <c r="D23" s="285"/>
      <c r="E23" s="286"/>
      <c r="F23" s="287"/>
      <c r="G23" s="285"/>
      <c r="H23" s="286"/>
      <c r="I23" s="287"/>
      <c r="L23" s="40"/>
    </row>
    <row r="24" spans="2:12" s="33" customFormat="1" ht="12.95" customHeight="1" x14ac:dyDescent="0.2">
      <c r="B24" s="259" t="s">
        <v>50</v>
      </c>
      <c r="C24" s="260">
        <v>381</v>
      </c>
      <c r="D24" s="261">
        <v>11</v>
      </c>
      <c r="E24" s="262">
        <v>2.9729729729729732</v>
      </c>
      <c r="F24" s="263">
        <v>370</v>
      </c>
      <c r="G24" s="261">
        <v>-37</v>
      </c>
      <c r="H24" s="262">
        <v>-8.8516746411483265</v>
      </c>
      <c r="I24" s="264">
        <v>418</v>
      </c>
      <c r="L24" s="40"/>
    </row>
    <row r="25" spans="2:12" s="33" customFormat="1" ht="12.95" customHeight="1" x14ac:dyDescent="0.2">
      <c r="B25" s="265" t="s">
        <v>51</v>
      </c>
      <c r="C25" s="266">
        <v>293</v>
      </c>
      <c r="D25" s="267">
        <v>40</v>
      </c>
      <c r="E25" s="268">
        <v>15.810276679841898</v>
      </c>
      <c r="F25" s="269">
        <v>253</v>
      </c>
      <c r="G25" s="267">
        <v>31</v>
      </c>
      <c r="H25" s="268">
        <v>11.83206106870229</v>
      </c>
      <c r="I25" s="270">
        <v>262</v>
      </c>
      <c r="L25" s="40"/>
    </row>
    <row r="26" spans="2:12" s="33" customFormat="1" ht="12.95" customHeight="1" x14ac:dyDescent="0.2">
      <c r="B26" s="271" t="s">
        <v>52</v>
      </c>
      <c r="C26" s="272">
        <v>1887</v>
      </c>
      <c r="D26" s="273">
        <v>50</v>
      </c>
      <c r="E26" s="274">
        <v>2.7218290691344587</v>
      </c>
      <c r="F26" s="275">
        <v>1837</v>
      </c>
      <c r="G26" s="273">
        <v>141</v>
      </c>
      <c r="H26" s="274">
        <v>8.0756013745704465</v>
      </c>
      <c r="I26" s="276">
        <v>1746</v>
      </c>
      <c r="L26" s="40"/>
    </row>
    <row r="27" spans="2:12" s="33" customFormat="1" ht="12.95" customHeight="1" x14ac:dyDescent="0.2">
      <c r="B27" s="277" t="s">
        <v>53</v>
      </c>
      <c r="C27" s="278">
        <v>2561</v>
      </c>
      <c r="D27" s="279">
        <v>101</v>
      </c>
      <c r="E27" s="280">
        <v>4.1056910569105689</v>
      </c>
      <c r="F27" s="281">
        <v>2460</v>
      </c>
      <c r="G27" s="279">
        <v>135</v>
      </c>
      <c r="H27" s="280">
        <v>5.5647155812036271</v>
      </c>
      <c r="I27" s="282">
        <v>2426</v>
      </c>
      <c r="L27" s="40"/>
    </row>
    <row r="28" spans="2:12" s="33" customFormat="1" ht="6" customHeight="1" x14ac:dyDescent="0.2">
      <c r="B28" s="283"/>
      <c r="C28" s="284"/>
      <c r="D28" s="285"/>
      <c r="E28" s="286"/>
      <c r="F28" s="287"/>
      <c r="G28" s="285"/>
      <c r="H28" s="286"/>
      <c r="I28" s="287"/>
      <c r="L28" s="40"/>
    </row>
    <row r="29" spans="2:12" s="33" customFormat="1" ht="12.95" customHeight="1" x14ac:dyDescent="0.2">
      <c r="B29" s="277" t="s">
        <v>54</v>
      </c>
      <c r="C29" s="278">
        <v>2170</v>
      </c>
      <c r="D29" s="279">
        <v>150</v>
      </c>
      <c r="E29" s="280">
        <v>7.4257425742574252</v>
      </c>
      <c r="F29" s="281">
        <v>2020</v>
      </c>
      <c r="G29" s="288">
        <v>-45</v>
      </c>
      <c r="H29" s="280">
        <v>-2.0316027088036117</v>
      </c>
      <c r="I29" s="282">
        <v>2215</v>
      </c>
      <c r="L29" s="40"/>
    </row>
    <row r="30" spans="2:12" s="33" customFormat="1" ht="6" customHeight="1" x14ac:dyDescent="0.2">
      <c r="B30" s="283"/>
      <c r="C30" s="284"/>
      <c r="D30" s="285"/>
      <c r="E30" s="286"/>
      <c r="F30" s="287"/>
      <c r="G30" s="285"/>
      <c r="H30" s="286"/>
      <c r="I30" s="287"/>
      <c r="L30" s="40"/>
    </row>
    <row r="31" spans="2:12" s="33" customFormat="1" ht="12.95" customHeight="1" x14ac:dyDescent="0.2">
      <c r="B31" s="277" t="s">
        <v>55</v>
      </c>
      <c r="C31" s="278">
        <v>2032</v>
      </c>
      <c r="D31" s="279">
        <v>-122</v>
      </c>
      <c r="E31" s="280">
        <v>-5.6638811513463327</v>
      </c>
      <c r="F31" s="281">
        <v>2154</v>
      </c>
      <c r="G31" s="288">
        <v>202</v>
      </c>
      <c r="H31" s="280">
        <v>11.038251366120219</v>
      </c>
      <c r="I31" s="282">
        <v>1830</v>
      </c>
      <c r="L31" s="40"/>
    </row>
    <row r="32" spans="2:12" s="33" customFormat="1" ht="6" customHeight="1" x14ac:dyDescent="0.2">
      <c r="B32" s="283"/>
      <c r="C32" s="284"/>
      <c r="D32" s="285"/>
      <c r="E32" s="286"/>
      <c r="F32" s="287"/>
      <c r="G32" s="285"/>
      <c r="H32" s="286"/>
      <c r="I32" s="287"/>
      <c r="L32" s="40"/>
    </row>
    <row r="33" spans="2:12" s="33" customFormat="1" ht="12.95" customHeight="1" x14ac:dyDescent="0.2">
      <c r="B33" s="259" t="s">
        <v>56</v>
      </c>
      <c r="C33" s="260">
        <v>2472</v>
      </c>
      <c r="D33" s="261">
        <v>-11</v>
      </c>
      <c r="E33" s="262">
        <v>-0.44301248489730166</v>
      </c>
      <c r="F33" s="263">
        <v>2483</v>
      </c>
      <c r="G33" s="261">
        <v>-303</v>
      </c>
      <c r="H33" s="262">
        <v>-10.918918918918919</v>
      </c>
      <c r="I33" s="264">
        <v>2775</v>
      </c>
      <c r="L33" s="40"/>
    </row>
    <row r="34" spans="2:12" s="33" customFormat="1" ht="12.95" customHeight="1" x14ac:dyDescent="0.2">
      <c r="B34" s="289" t="s">
        <v>57</v>
      </c>
      <c r="C34" s="272">
        <v>2164</v>
      </c>
      <c r="D34" s="273">
        <v>-16</v>
      </c>
      <c r="E34" s="274">
        <v>-0.73394495412844041</v>
      </c>
      <c r="F34" s="275">
        <v>2180</v>
      </c>
      <c r="G34" s="273">
        <v>-283</v>
      </c>
      <c r="H34" s="274">
        <v>-11.56518185533306</v>
      </c>
      <c r="I34" s="276">
        <v>2447</v>
      </c>
      <c r="L34" s="40"/>
    </row>
    <row r="35" spans="2:12" s="33" customFormat="1" ht="12.95" customHeight="1" x14ac:dyDescent="0.2">
      <c r="B35" s="277" t="s">
        <v>58</v>
      </c>
      <c r="C35" s="278">
        <v>4636</v>
      </c>
      <c r="D35" s="279">
        <v>-27</v>
      </c>
      <c r="E35" s="280">
        <v>-0.57902637786832512</v>
      </c>
      <c r="F35" s="281">
        <v>4663</v>
      </c>
      <c r="G35" s="279">
        <v>-586</v>
      </c>
      <c r="H35" s="280">
        <v>-11.221754117196477</v>
      </c>
      <c r="I35" s="282">
        <v>5222</v>
      </c>
      <c r="L35" s="40"/>
    </row>
    <row r="36" spans="2:12" s="33" customFormat="1" ht="6" customHeight="1" x14ac:dyDescent="0.2">
      <c r="B36" s="283"/>
      <c r="C36" s="284"/>
      <c r="D36" s="285"/>
      <c r="E36" s="286"/>
      <c r="F36" s="287"/>
      <c r="G36" s="285"/>
      <c r="H36" s="286"/>
      <c r="I36" s="287"/>
      <c r="L36" s="40"/>
    </row>
    <row r="37" spans="2:12" s="33" customFormat="1" ht="12.95" customHeight="1" x14ac:dyDescent="0.2">
      <c r="B37" s="277" t="s">
        <v>59</v>
      </c>
      <c r="C37" s="278">
        <v>1079</v>
      </c>
      <c r="D37" s="279">
        <v>43</v>
      </c>
      <c r="E37" s="280">
        <v>4.1505791505791505</v>
      </c>
      <c r="F37" s="281">
        <v>1036</v>
      </c>
      <c r="G37" s="279">
        <v>-195</v>
      </c>
      <c r="H37" s="280">
        <v>-15.306122448979592</v>
      </c>
      <c r="I37" s="282">
        <v>1274</v>
      </c>
      <c r="L37" s="40"/>
    </row>
    <row r="38" spans="2:12" s="33" customFormat="1" ht="6" customHeight="1" x14ac:dyDescent="0.2">
      <c r="B38" s="283"/>
      <c r="C38" s="284"/>
      <c r="D38" s="285"/>
      <c r="E38" s="286"/>
      <c r="F38" s="287"/>
      <c r="G38" s="285"/>
      <c r="H38" s="286"/>
      <c r="I38" s="287"/>
      <c r="L38" s="40"/>
    </row>
    <row r="39" spans="2:12" s="33" customFormat="1" ht="12.95" customHeight="1" x14ac:dyDescent="0.2">
      <c r="B39" s="259" t="s">
        <v>60</v>
      </c>
      <c r="C39" s="260">
        <v>944</v>
      </c>
      <c r="D39" s="261">
        <v>67</v>
      </c>
      <c r="E39" s="262">
        <v>7.6396807297605482</v>
      </c>
      <c r="F39" s="263">
        <v>877</v>
      </c>
      <c r="G39" s="261">
        <v>4</v>
      </c>
      <c r="H39" s="262">
        <v>0.42553191489361702</v>
      </c>
      <c r="I39" s="264">
        <v>940</v>
      </c>
      <c r="L39" s="40"/>
    </row>
    <row r="40" spans="2:12" s="33" customFormat="1" ht="12.95" customHeight="1" x14ac:dyDescent="0.2">
      <c r="B40" s="265" t="s">
        <v>61</v>
      </c>
      <c r="C40" s="266">
        <v>1211</v>
      </c>
      <c r="D40" s="267">
        <v>-42</v>
      </c>
      <c r="E40" s="268">
        <v>-3.3519553072625698</v>
      </c>
      <c r="F40" s="269">
        <v>1253</v>
      </c>
      <c r="G40" s="267">
        <v>-54</v>
      </c>
      <c r="H40" s="268">
        <v>-4.2687747035573125</v>
      </c>
      <c r="I40" s="270">
        <v>1265</v>
      </c>
      <c r="L40" s="40"/>
    </row>
    <row r="41" spans="2:12" s="33" customFormat="1" ht="12.95" customHeight="1" x14ac:dyDescent="0.2">
      <c r="B41" s="265" t="s">
        <v>62</v>
      </c>
      <c r="C41" s="266">
        <v>439</v>
      </c>
      <c r="D41" s="267">
        <v>29</v>
      </c>
      <c r="E41" s="268">
        <v>7.0731707317073162</v>
      </c>
      <c r="F41" s="269">
        <v>410</v>
      </c>
      <c r="G41" s="267">
        <v>19</v>
      </c>
      <c r="H41" s="268">
        <v>4.5238095238095237</v>
      </c>
      <c r="I41" s="270">
        <v>420</v>
      </c>
      <c r="L41" s="40"/>
    </row>
    <row r="42" spans="2:12" s="33" customFormat="1" ht="12.95" customHeight="1" x14ac:dyDescent="0.2">
      <c r="B42" s="265" t="s">
        <v>63</v>
      </c>
      <c r="C42" s="266">
        <v>483</v>
      </c>
      <c r="D42" s="267">
        <v>8</v>
      </c>
      <c r="E42" s="268">
        <v>1.6842105263157894</v>
      </c>
      <c r="F42" s="269">
        <v>475</v>
      </c>
      <c r="G42" s="267">
        <v>-93</v>
      </c>
      <c r="H42" s="268">
        <v>-16.145833333333336</v>
      </c>
      <c r="I42" s="270">
        <v>576</v>
      </c>
      <c r="L42" s="40"/>
    </row>
    <row r="43" spans="2:12" s="33" customFormat="1" ht="12.95" customHeight="1" x14ac:dyDescent="0.2">
      <c r="B43" s="271" t="s">
        <v>64</v>
      </c>
      <c r="C43" s="272">
        <v>1698</v>
      </c>
      <c r="D43" s="273">
        <v>33</v>
      </c>
      <c r="E43" s="274">
        <v>1.9819819819819819</v>
      </c>
      <c r="F43" s="275">
        <v>1665</v>
      </c>
      <c r="G43" s="273">
        <v>-146</v>
      </c>
      <c r="H43" s="274">
        <v>-7.917570498915401</v>
      </c>
      <c r="I43" s="276">
        <v>1844</v>
      </c>
      <c r="L43" s="40"/>
    </row>
    <row r="44" spans="2:12" s="33" customFormat="1" ht="12.95" customHeight="1" x14ac:dyDescent="0.2">
      <c r="B44" s="277" t="s">
        <v>65</v>
      </c>
      <c r="C44" s="278">
        <v>4775</v>
      </c>
      <c r="D44" s="279">
        <v>95</v>
      </c>
      <c r="E44" s="280">
        <v>2.0299145299145298</v>
      </c>
      <c r="F44" s="281">
        <v>4680</v>
      </c>
      <c r="G44" s="279">
        <v>-270</v>
      </c>
      <c r="H44" s="280">
        <v>-5.3518334985133791</v>
      </c>
      <c r="I44" s="282">
        <v>5045</v>
      </c>
      <c r="L44" s="40"/>
    </row>
    <row r="45" spans="2:12" s="33" customFormat="1" ht="6" customHeight="1" x14ac:dyDescent="0.2">
      <c r="B45" s="283"/>
      <c r="C45" s="284"/>
      <c r="D45" s="285"/>
      <c r="E45" s="286"/>
      <c r="F45" s="287"/>
      <c r="G45" s="285"/>
      <c r="H45" s="286"/>
      <c r="I45" s="287"/>
      <c r="L45" s="40"/>
    </row>
    <row r="46" spans="2:12" s="33" customFormat="1" ht="12.95" customHeight="1" x14ac:dyDescent="0.2">
      <c r="B46" s="259" t="s">
        <v>66</v>
      </c>
      <c r="C46" s="260">
        <v>357</v>
      </c>
      <c r="D46" s="261">
        <v>3</v>
      </c>
      <c r="E46" s="262">
        <v>0.84745762711864403</v>
      </c>
      <c r="F46" s="263">
        <v>354</v>
      </c>
      <c r="G46" s="261">
        <v>5</v>
      </c>
      <c r="H46" s="262">
        <v>1.4204545454545454</v>
      </c>
      <c r="I46" s="264">
        <v>352</v>
      </c>
      <c r="L46" s="40"/>
    </row>
    <row r="47" spans="2:12" s="33" customFormat="1" ht="12.95" customHeight="1" x14ac:dyDescent="0.2">
      <c r="B47" s="265" t="s">
        <v>67</v>
      </c>
      <c r="C47" s="266">
        <v>628</v>
      </c>
      <c r="D47" s="267">
        <v>34</v>
      </c>
      <c r="E47" s="268">
        <v>5.7239057239057241</v>
      </c>
      <c r="F47" s="269">
        <v>594</v>
      </c>
      <c r="G47" s="267">
        <v>-68</v>
      </c>
      <c r="H47" s="268">
        <v>-9.7701149425287355</v>
      </c>
      <c r="I47" s="270">
        <v>696</v>
      </c>
      <c r="L47" s="40"/>
    </row>
    <row r="48" spans="2:12" s="33" customFormat="1" ht="12.95" customHeight="1" x14ac:dyDescent="0.2">
      <c r="B48" s="265" t="s">
        <v>68</v>
      </c>
      <c r="C48" s="266">
        <v>872</v>
      </c>
      <c r="D48" s="267">
        <v>89</v>
      </c>
      <c r="E48" s="268">
        <v>11.36653895274585</v>
      </c>
      <c r="F48" s="269">
        <v>783</v>
      </c>
      <c r="G48" s="267">
        <v>86</v>
      </c>
      <c r="H48" s="268">
        <v>10.941475826972011</v>
      </c>
      <c r="I48" s="270">
        <v>786</v>
      </c>
      <c r="L48" s="40"/>
    </row>
    <row r="49" spans="2:12" s="33" customFormat="1" ht="12.95" customHeight="1" x14ac:dyDescent="0.2">
      <c r="B49" s="265" t="s">
        <v>69</v>
      </c>
      <c r="C49" s="266">
        <v>289</v>
      </c>
      <c r="D49" s="267">
        <v>10</v>
      </c>
      <c r="E49" s="268">
        <v>3.5842293906810032</v>
      </c>
      <c r="F49" s="269">
        <v>279</v>
      </c>
      <c r="G49" s="267">
        <v>-30</v>
      </c>
      <c r="H49" s="268">
        <v>-9.4043887147335425</v>
      </c>
      <c r="I49" s="270">
        <v>319</v>
      </c>
      <c r="L49" s="40"/>
    </row>
    <row r="50" spans="2:12" s="33" customFormat="1" ht="12.95" customHeight="1" x14ac:dyDescent="0.2">
      <c r="B50" s="265" t="s">
        <v>70</v>
      </c>
      <c r="C50" s="266">
        <v>835</v>
      </c>
      <c r="D50" s="267">
        <v>32</v>
      </c>
      <c r="E50" s="268">
        <v>3.9850560398505603</v>
      </c>
      <c r="F50" s="269">
        <v>803</v>
      </c>
      <c r="G50" s="267">
        <v>33</v>
      </c>
      <c r="H50" s="268">
        <v>4.1147132169576057</v>
      </c>
      <c r="I50" s="270">
        <v>802</v>
      </c>
      <c r="L50" s="40"/>
    </row>
    <row r="51" spans="2:12" s="33" customFormat="1" ht="12.95" customHeight="1" x14ac:dyDescent="0.2">
      <c r="B51" s="265" t="s">
        <v>71</v>
      </c>
      <c r="C51" s="266">
        <v>207</v>
      </c>
      <c r="D51" s="267">
        <v>4</v>
      </c>
      <c r="E51" s="268">
        <v>1.9704433497536946</v>
      </c>
      <c r="F51" s="269">
        <v>203</v>
      </c>
      <c r="G51" s="267">
        <v>-11</v>
      </c>
      <c r="H51" s="268">
        <v>-5.0458715596330279</v>
      </c>
      <c r="I51" s="270">
        <v>218</v>
      </c>
      <c r="L51" s="40"/>
    </row>
    <row r="52" spans="2:12" s="33" customFormat="1" ht="12.95" customHeight="1" x14ac:dyDescent="0.2">
      <c r="B52" s="265" t="s">
        <v>72</v>
      </c>
      <c r="C52" s="266">
        <v>190</v>
      </c>
      <c r="D52" s="267">
        <v>27</v>
      </c>
      <c r="E52" s="268">
        <v>16.564417177914109</v>
      </c>
      <c r="F52" s="269">
        <v>163</v>
      </c>
      <c r="G52" s="267">
        <v>-3</v>
      </c>
      <c r="H52" s="268">
        <v>-1.5544041450777202</v>
      </c>
      <c r="I52" s="270">
        <v>193</v>
      </c>
      <c r="L52" s="40"/>
    </row>
    <row r="53" spans="2:12" s="33" customFormat="1" ht="12.95" customHeight="1" x14ac:dyDescent="0.2">
      <c r="B53" s="265" t="s">
        <v>73</v>
      </c>
      <c r="C53" s="266">
        <v>999</v>
      </c>
      <c r="D53" s="267">
        <v>36</v>
      </c>
      <c r="E53" s="268">
        <v>3.7383177570093453</v>
      </c>
      <c r="F53" s="269">
        <v>963</v>
      </c>
      <c r="G53" s="267">
        <v>-125</v>
      </c>
      <c r="H53" s="268">
        <v>-11.12099644128114</v>
      </c>
      <c r="I53" s="270">
        <v>1124</v>
      </c>
      <c r="L53" s="40"/>
    </row>
    <row r="54" spans="2:12" s="33" customFormat="1" ht="12.95" customHeight="1" x14ac:dyDescent="0.2">
      <c r="B54" s="271" t="s">
        <v>74</v>
      </c>
      <c r="C54" s="272">
        <v>329</v>
      </c>
      <c r="D54" s="273">
        <v>25</v>
      </c>
      <c r="E54" s="274">
        <v>8.2236842105263168</v>
      </c>
      <c r="F54" s="275">
        <v>304</v>
      </c>
      <c r="G54" s="273">
        <v>-29</v>
      </c>
      <c r="H54" s="274">
        <v>-8.1005586592178762</v>
      </c>
      <c r="I54" s="276">
        <v>358</v>
      </c>
      <c r="L54" s="40"/>
    </row>
    <row r="55" spans="2:12" s="33" customFormat="1" ht="12.95" customHeight="1" x14ac:dyDescent="0.2">
      <c r="B55" s="277" t="s">
        <v>75</v>
      </c>
      <c r="C55" s="278">
        <v>4706</v>
      </c>
      <c r="D55" s="279">
        <v>260</v>
      </c>
      <c r="E55" s="280">
        <v>5.8479532163742682</v>
      </c>
      <c r="F55" s="281">
        <v>4446</v>
      </c>
      <c r="G55" s="279">
        <v>-142</v>
      </c>
      <c r="H55" s="280">
        <v>-2.9290429042904291</v>
      </c>
      <c r="I55" s="282">
        <v>4848</v>
      </c>
      <c r="L55" s="40"/>
    </row>
    <row r="56" spans="2:12" s="33" customFormat="1" ht="6" customHeight="1" x14ac:dyDescent="0.2">
      <c r="B56" s="283"/>
      <c r="C56" s="284"/>
      <c r="D56" s="285"/>
      <c r="E56" s="286"/>
      <c r="F56" s="287"/>
      <c r="G56" s="285"/>
      <c r="H56" s="286"/>
      <c r="I56" s="287"/>
      <c r="L56" s="40"/>
    </row>
    <row r="57" spans="2:12" s="33" customFormat="1" ht="12.95" customHeight="1" x14ac:dyDescent="0.2">
      <c r="B57" s="259" t="s">
        <v>76</v>
      </c>
      <c r="C57" s="260">
        <v>8327</v>
      </c>
      <c r="D57" s="261">
        <v>431</v>
      </c>
      <c r="E57" s="262">
        <v>5.4584599797365758</v>
      </c>
      <c r="F57" s="263">
        <v>7896</v>
      </c>
      <c r="G57" s="261">
        <v>-217</v>
      </c>
      <c r="H57" s="262">
        <v>-2.5397940074906367</v>
      </c>
      <c r="I57" s="264">
        <v>8544</v>
      </c>
      <c r="L57" s="40"/>
    </row>
    <row r="58" spans="2:12" s="33" customFormat="1" ht="12.95" customHeight="1" x14ac:dyDescent="0.2">
      <c r="B58" s="265" t="s">
        <v>77</v>
      </c>
      <c r="C58" s="266">
        <v>1329</v>
      </c>
      <c r="D58" s="267">
        <v>-16</v>
      </c>
      <c r="E58" s="268">
        <v>-1.1895910780669146</v>
      </c>
      <c r="F58" s="269">
        <v>1345</v>
      </c>
      <c r="G58" s="267">
        <v>-25</v>
      </c>
      <c r="H58" s="268">
        <v>-1.8463810930576072</v>
      </c>
      <c r="I58" s="270">
        <v>1354</v>
      </c>
      <c r="L58" s="40"/>
    </row>
    <row r="59" spans="2:12" s="33" customFormat="1" ht="12.95" customHeight="1" x14ac:dyDescent="0.2">
      <c r="B59" s="265" t="s">
        <v>78</v>
      </c>
      <c r="C59" s="266">
        <v>793</v>
      </c>
      <c r="D59" s="267">
        <v>64</v>
      </c>
      <c r="E59" s="268">
        <v>8.7791495198902592</v>
      </c>
      <c r="F59" s="269">
        <v>729</v>
      </c>
      <c r="G59" s="267">
        <v>77</v>
      </c>
      <c r="H59" s="268">
        <v>10.754189944134078</v>
      </c>
      <c r="I59" s="270">
        <v>716</v>
      </c>
      <c r="L59" s="40"/>
    </row>
    <row r="60" spans="2:12" s="33" customFormat="1" ht="12.95" customHeight="1" x14ac:dyDescent="0.2">
      <c r="B60" s="271" t="s">
        <v>79</v>
      </c>
      <c r="C60" s="272">
        <v>1633</v>
      </c>
      <c r="D60" s="273">
        <v>17</v>
      </c>
      <c r="E60" s="274">
        <v>1.051980198019802</v>
      </c>
      <c r="F60" s="275">
        <v>1616</v>
      </c>
      <c r="G60" s="273">
        <v>26</v>
      </c>
      <c r="H60" s="274">
        <v>1.6179215930304918</v>
      </c>
      <c r="I60" s="276">
        <v>1607</v>
      </c>
      <c r="L60" s="40"/>
    </row>
    <row r="61" spans="2:12" s="33" customFormat="1" ht="12.95" customHeight="1" x14ac:dyDescent="0.2">
      <c r="B61" s="277" t="s">
        <v>80</v>
      </c>
      <c r="C61" s="278">
        <v>12082</v>
      </c>
      <c r="D61" s="279">
        <v>496</v>
      </c>
      <c r="E61" s="280">
        <v>4.281028827895736</v>
      </c>
      <c r="F61" s="281">
        <v>11586</v>
      </c>
      <c r="G61" s="279">
        <v>-139</v>
      </c>
      <c r="H61" s="280">
        <v>-1.1373864659193191</v>
      </c>
      <c r="I61" s="282">
        <v>12221</v>
      </c>
      <c r="L61" s="40"/>
    </row>
    <row r="62" spans="2:12" s="33" customFormat="1" ht="6" customHeight="1" x14ac:dyDescent="0.2">
      <c r="B62" s="283"/>
      <c r="C62" s="284"/>
      <c r="D62" s="285"/>
      <c r="E62" s="286"/>
      <c r="F62" s="287"/>
      <c r="G62" s="285"/>
      <c r="H62" s="286"/>
      <c r="I62" s="287"/>
      <c r="L62" s="40"/>
    </row>
    <row r="63" spans="2:12" s="33" customFormat="1" ht="12.95" customHeight="1" x14ac:dyDescent="0.2">
      <c r="B63" s="259" t="s">
        <v>81</v>
      </c>
      <c r="C63" s="260">
        <v>3638</v>
      </c>
      <c r="D63" s="261">
        <v>-418</v>
      </c>
      <c r="E63" s="262">
        <v>-10.305719921104536</v>
      </c>
      <c r="F63" s="263">
        <v>4056</v>
      </c>
      <c r="G63" s="261">
        <v>-273</v>
      </c>
      <c r="H63" s="262">
        <v>-6.9803119406801324</v>
      </c>
      <c r="I63" s="264">
        <v>3911</v>
      </c>
      <c r="L63" s="40"/>
    </row>
    <row r="64" spans="2:12" s="33" customFormat="1" ht="12.95" customHeight="1" x14ac:dyDescent="0.2">
      <c r="B64" s="265" t="s">
        <v>82</v>
      </c>
      <c r="C64" s="266">
        <v>1274</v>
      </c>
      <c r="D64" s="267">
        <v>-173</v>
      </c>
      <c r="E64" s="268">
        <v>-11.955770559778852</v>
      </c>
      <c r="F64" s="269">
        <v>1447</v>
      </c>
      <c r="G64" s="267">
        <v>-124</v>
      </c>
      <c r="H64" s="268">
        <v>-8.8698140200286133</v>
      </c>
      <c r="I64" s="270">
        <v>1398</v>
      </c>
      <c r="L64" s="40"/>
    </row>
    <row r="65" spans="2:12" s="33" customFormat="1" ht="12.95" customHeight="1" x14ac:dyDescent="0.2">
      <c r="B65" s="271" t="s">
        <v>83</v>
      </c>
      <c r="C65" s="272">
        <v>5306</v>
      </c>
      <c r="D65" s="273">
        <v>-534</v>
      </c>
      <c r="E65" s="274">
        <v>-9.1438356164383556</v>
      </c>
      <c r="F65" s="275">
        <v>5840</v>
      </c>
      <c r="G65" s="273">
        <v>92</v>
      </c>
      <c r="H65" s="274">
        <v>1.7644802454929036</v>
      </c>
      <c r="I65" s="276">
        <v>5214</v>
      </c>
      <c r="L65" s="40"/>
    </row>
    <row r="66" spans="2:12" s="33" customFormat="1" ht="12.95" customHeight="1" x14ac:dyDescent="0.2">
      <c r="B66" s="277" t="s">
        <v>84</v>
      </c>
      <c r="C66" s="278">
        <v>10218</v>
      </c>
      <c r="D66" s="279">
        <v>-1125</v>
      </c>
      <c r="E66" s="280">
        <v>-9.9180111081724398</v>
      </c>
      <c r="F66" s="281">
        <v>11343</v>
      </c>
      <c r="G66" s="279">
        <v>-305</v>
      </c>
      <c r="H66" s="280">
        <v>-2.8984130000950299</v>
      </c>
      <c r="I66" s="282">
        <v>10523</v>
      </c>
      <c r="L66" s="40"/>
    </row>
    <row r="67" spans="2:12" s="33" customFormat="1" ht="6" customHeight="1" x14ac:dyDescent="0.2">
      <c r="B67" s="283"/>
      <c r="C67" s="284"/>
      <c r="D67" s="285"/>
      <c r="E67" s="286"/>
      <c r="F67" s="287"/>
      <c r="G67" s="285"/>
      <c r="H67" s="286"/>
      <c r="I67" s="287"/>
      <c r="L67" s="40"/>
    </row>
    <row r="68" spans="2:12" s="33" customFormat="1" ht="12.95" customHeight="1" x14ac:dyDescent="0.2">
      <c r="B68" s="259" t="s">
        <v>85</v>
      </c>
      <c r="C68" s="260">
        <v>1704</v>
      </c>
      <c r="D68" s="261">
        <v>122</v>
      </c>
      <c r="E68" s="262">
        <v>7.711757269279393</v>
      </c>
      <c r="F68" s="263">
        <v>1582</v>
      </c>
      <c r="G68" s="261">
        <v>-151</v>
      </c>
      <c r="H68" s="262">
        <v>-8.1401617250673848</v>
      </c>
      <c r="I68" s="264">
        <v>1855</v>
      </c>
      <c r="L68" s="40"/>
    </row>
    <row r="69" spans="2:12" s="33" customFormat="1" ht="12.95" customHeight="1" x14ac:dyDescent="0.2">
      <c r="B69" s="271" t="s">
        <v>86</v>
      </c>
      <c r="C69" s="272">
        <v>972</v>
      </c>
      <c r="D69" s="273">
        <v>22</v>
      </c>
      <c r="E69" s="274">
        <v>2.3157894736842106</v>
      </c>
      <c r="F69" s="275">
        <v>950</v>
      </c>
      <c r="G69" s="273">
        <v>-125</v>
      </c>
      <c r="H69" s="274">
        <v>-11.394712853236099</v>
      </c>
      <c r="I69" s="276">
        <v>1097</v>
      </c>
      <c r="L69" s="40"/>
    </row>
    <row r="70" spans="2:12" s="33" customFormat="1" ht="12.95" customHeight="1" x14ac:dyDescent="0.2">
      <c r="B70" s="277" t="s">
        <v>87</v>
      </c>
      <c r="C70" s="278">
        <v>2676</v>
      </c>
      <c r="D70" s="279">
        <v>144</v>
      </c>
      <c r="E70" s="280">
        <v>5.6872037914691944</v>
      </c>
      <c r="F70" s="281">
        <v>2532</v>
      </c>
      <c r="G70" s="279">
        <v>-276</v>
      </c>
      <c r="H70" s="280">
        <v>-9.3495934959349594</v>
      </c>
      <c r="I70" s="282">
        <v>2952</v>
      </c>
      <c r="L70" s="40"/>
    </row>
    <row r="71" spans="2:12" s="33" customFormat="1" ht="6" customHeight="1" x14ac:dyDescent="0.2">
      <c r="B71" s="283"/>
      <c r="C71" s="284"/>
      <c r="D71" s="285"/>
      <c r="E71" s="286"/>
      <c r="F71" s="287"/>
      <c r="G71" s="285"/>
      <c r="H71" s="286"/>
      <c r="I71" s="287"/>
      <c r="L71" s="40"/>
    </row>
    <row r="72" spans="2:12" s="33" customFormat="1" ht="12.95" customHeight="1" x14ac:dyDescent="0.2">
      <c r="B72" s="259" t="s">
        <v>88</v>
      </c>
      <c r="C72" s="260">
        <v>1060</v>
      </c>
      <c r="D72" s="261">
        <v>18</v>
      </c>
      <c r="E72" s="262">
        <v>1.727447216890595</v>
      </c>
      <c r="F72" s="263">
        <v>1042</v>
      </c>
      <c r="G72" s="261">
        <v>42</v>
      </c>
      <c r="H72" s="262">
        <v>4.1257367387033401</v>
      </c>
      <c r="I72" s="264">
        <v>1018</v>
      </c>
      <c r="L72" s="40"/>
    </row>
    <row r="73" spans="2:12" s="33" customFormat="1" ht="12.95" customHeight="1" x14ac:dyDescent="0.2">
      <c r="B73" s="265" t="s">
        <v>89</v>
      </c>
      <c r="C73" s="266">
        <v>301</v>
      </c>
      <c r="D73" s="267">
        <v>-3</v>
      </c>
      <c r="E73" s="268">
        <v>-0.98684210526315785</v>
      </c>
      <c r="F73" s="269">
        <v>304</v>
      </c>
      <c r="G73" s="267">
        <v>8</v>
      </c>
      <c r="H73" s="268">
        <v>2.7303754266211606</v>
      </c>
      <c r="I73" s="270">
        <v>293</v>
      </c>
      <c r="L73" s="40"/>
    </row>
    <row r="74" spans="2:12" s="33" customFormat="1" ht="12.95" customHeight="1" x14ac:dyDescent="0.2">
      <c r="B74" s="265" t="s">
        <v>90</v>
      </c>
      <c r="C74" s="266">
        <v>344</v>
      </c>
      <c r="D74" s="267">
        <v>-10</v>
      </c>
      <c r="E74" s="268">
        <v>-2.8248587570621471</v>
      </c>
      <c r="F74" s="269">
        <v>354</v>
      </c>
      <c r="G74" s="267">
        <v>-41</v>
      </c>
      <c r="H74" s="268">
        <v>-10.649350649350648</v>
      </c>
      <c r="I74" s="270">
        <v>385</v>
      </c>
      <c r="L74" s="40"/>
    </row>
    <row r="75" spans="2:12" s="33" customFormat="1" ht="12.95" customHeight="1" x14ac:dyDescent="0.2">
      <c r="B75" s="271" t="s">
        <v>91</v>
      </c>
      <c r="C75" s="272">
        <v>961</v>
      </c>
      <c r="D75" s="273">
        <v>2</v>
      </c>
      <c r="E75" s="274">
        <v>0.20855057351407716</v>
      </c>
      <c r="F75" s="275">
        <v>959</v>
      </c>
      <c r="G75" s="273">
        <v>-21</v>
      </c>
      <c r="H75" s="274">
        <v>-2.1384928716904277</v>
      </c>
      <c r="I75" s="276">
        <v>982</v>
      </c>
      <c r="L75" s="40"/>
    </row>
    <row r="76" spans="2:12" s="33" customFormat="1" ht="12.95" customHeight="1" x14ac:dyDescent="0.2">
      <c r="B76" s="277" t="s">
        <v>92</v>
      </c>
      <c r="C76" s="278">
        <v>2666</v>
      </c>
      <c r="D76" s="279">
        <v>7</v>
      </c>
      <c r="E76" s="280">
        <v>0.2632568634825122</v>
      </c>
      <c r="F76" s="281">
        <v>2659</v>
      </c>
      <c r="G76" s="279">
        <v>-12</v>
      </c>
      <c r="H76" s="280">
        <v>-0.44809559372666169</v>
      </c>
      <c r="I76" s="282">
        <v>2678</v>
      </c>
      <c r="L76" s="40"/>
    </row>
    <row r="77" spans="2:12" s="33" customFormat="1" ht="6" customHeight="1" x14ac:dyDescent="0.2">
      <c r="B77" s="283"/>
      <c r="C77" s="284"/>
      <c r="D77" s="285"/>
      <c r="E77" s="286"/>
      <c r="F77" s="287"/>
      <c r="G77" s="285"/>
      <c r="H77" s="286"/>
      <c r="I77" s="287"/>
      <c r="L77" s="40"/>
    </row>
    <row r="78" spans="2:12" s="33" customFormat="1" ht="12.95" customHeight="1" x14ac:dyDescent="0.2">
      <c r="B78" s="277" t="s">
        <v>93</v>
      </c>
      <c r="C78" s="278">
        <v>9868</v>
      </c>
      <c r="D78" s="279">
        <v>13</v>
      </c>
      <c r="E78" s="280">
        <v>0.13191273465246067</v>
      </c>
      <c r="F78" s="281">
        <v>9855</v>
      </c>
      <c r="G78" s="279">
        <v>-1277</v>
      </c>
      <c r="H78" s="280">
        <v>-11.458052938537461</v>
      </c>
      <c r="I78" s="282">
        <v>11145</v>
      </c>
      <c r="L78" s="40"/>
    </row>
    <row r="79" spans="2:12" s="33" customFormat="1" ht="6" customHeight="1" x14ac:dyDescent="0.2">
      <c r="B79" s="283"/>
      <c r="C79" s="284"/>
      <c r="D79" s="285"/>
      <c r="E79" s="286"/>
      <c r="F79" s="287"/>
      <c r="G79" s="285"/>
      <c r="H79" s="286"/>
      <c r="I79" s="287"/>
      <c r="L79" s="40"/>
    </row>
    <row r="80" spans="2:12" s="33" customFormat="1" ht="12.95" customHeight="1" x14ac:dyDescent="0.2">
      <c r="B80" s="277" t="s">
        <v>94</v>
      </c>
      <c r="C80" s="278">
        <v>3911</v>
      </c>
      <c r="D80" s="279">
        <v>37</v>
      </c>
      <c r="E80" s="280">
        <v>0.95508518327310277</v>
      </c>
      <c r="F80" s="281">
        <v>3874</v>
      </c>
      <c r="G80" s="279">
        <v>-140</v>
      </c>
      <c r="H80" s="280">
        <v>-3.4559368057269806</v>
      </c>
      <c r="I80" s="282">
        <v>4051</v>
      </c>
      <c r="L80" s="40"/>
    </row>
    <row r="81" spans="2:12" s="33" customFormat="1" ht="5.45" customHeight="1" x14ac:dyDescent="0.2">
      <c r="B81" s="283"/>
      <c r="C81" s="284"/>
      <c r="D81" s="285"/>
      <c r="E81" s="286"/>
      <c r="F81" s="287"/>
      <c r="G81" s="285"/>
      <c r="H81" s="286"/>
      <c r="I81" s="287"/>
      <c r="L81" s="40"/>
    </row>
    <row r="82" spans="2:12" s="33" customFormat="1" ht="12.95" customHeight="1" x14ac:dyDescent="0.2">
      <c r="B82" s="277" t="s">
        <v>95</v>
      </c>
      <c r="C82" s="278">
        <v>1456</v>
      </c>
      <c r="D82" s="279">
        <v>-3</v>
      </c>
      <c r="E82" s="280">
        <v>-0.205620287868403</v>
      </c>
      <c r="F82" s="281">
        <v>1459</v>
      </c>
      <c r="G82" s="279">
        <v>20</v>
      </c>
      <c r="H82" s="280">
        <v>1.392757660167131</v>
      </c>
      <c r="I82" s="282">
        <v>1436</v>
      </c>
      <c r="L82" s="40"/>
    </row>
    <row r="83" spans="2:12" s="33" customFormat="1" ht="6" customHeight="1" x14ac:dyDescent="0.2">
      <c r="B83" s="283"/>
      <c r="C83" s="284"/>
      <c r="D83" s="285"/>
      <c r="E83" s="286"/>
      <c r="F83" s="287"/>
      <c r="G83" s="285"/>
      <c r="H83" s="286"/>
      <c r="I83" s="287"/>
      <c r="L83" s="40"/>
    </row>
    <row r="84" spans="2:12" s="33" customFormat="1" ht="12.95" customHeight="1" x14ac:dyDescent="0.2">
      <c r="B84" s="259" t="s">
        <v>96</v>
      </c>
      <c r="C84" s="260">
        <v>803</v>
      </c>
      <c r="D84" s="261">
        <v>21</v>
      </c>
      <c r="E84" s="262">
        <v>2.6854219948849107</v>
      </c>
      <c r="F84" s="263">
        <v>782</v>
      </c>
      <c r="G84" s="261">
        <v>0</v>
      </c>
      <c r="H84" s="262">
        <v>0</v>
      </c>
      <c r="I84" s="264">
        <v>803</v>
      </c>
      <c r="L84" s="40"/>
    </row>
    <row r="85" spans="2:12" s="33" customFormat="1" ht="12.95" customHeight="1" x14ac:dyDescent="0.2">
      <c r="B85" s="265" t="s">
        <v>97</v>
      </c>
      <c r="C85" s="266">
        <v>3094</v>
      </c>
      <c r="D85" s="267">
        <v>183</v>
      </c>
      <c r="E85" s="268">
        <v>6.2864994847131568</v>
      </c>
      <c r="F85" s="269">
        <v>2911</v>
      </c>
      <c r="G85" s="267">
        <v>232</v>
      </c>
      <c r="H85" s="268">
        <v>8.1062194269741443</v>
      </c>
      <c r="I85" s="270">
        <v>2862</v>
      </c>
      <c r="L85" s="40"/>
    </row>
    <row r="86" spans="2:12" s="33" customFormat="1" ht="12.95" customHeight="1" x14ac:dyDescent="0.2">
      <c r="B86" s="271" t="s">
        <v>98</v>
      </c>
      <c r="C86" s="272">
        <v>1314</v>
      </c>
      <c r="D86" s="273">
        <v>40</v>
      </c>
      <c r="E86" s="274">
        <v>3.1397174254317108</v>
      </c>
      <c r="F86" s="275">
        <v>1274</v>
      </c>
      <c r="G86" s="273">
        <v>41</v>
      </c>
      <c r="H86" s="274">
        <v>3.2207384131971715</v>
      </c>
      <c r="I86" s="276">
        <v>1273</v>
      </c>
      <c r="L86" s="40"/>
    </row>
    <row r="87" spans="2:12" s="33" customFormat="1" ht="12.95" customHeight="1" x14ac:dyDescent="0.2">
      <c r="B87" s="277" t="s">
        <v>99</v>
      </c>
      <c r="C87" s="278">
        <v>5211</v>
      </c>
      <c r="D87" s="279">
        <v>244</v>
      </c>
      <c r="E87" s="280">
        <v>4.9124219851016715</v>
      </c>
      <c r="F87" s="281">
        <v>4967</v>
      </c>
      <c r="G87" s="279">
        <v>273</v>
      </c>
      <c r="H87" s="280">
        <v>5.5285540704738763</v>
      </c>
      <c r="I87" s="282">
        <v>4938</v>
      </c>
      <c r="L87" s="40"/>
    </row>
    <row r="88" spans="2:12" s="33" customFormat="1" ht="6" customHeight="1" x14ac:dyDescent="0.2">
      <c r="B88" s="283"/>
      <c r="C88" s="284"/>
      <c r="D88" s="285"/>
      <c r="E88" s="286"/>
      <c r="F88" s="287"/>
      <c r="G88" s="285"/>
      <c r="H88" s="286"/>
      <c r="I88" s="287"/>
      <c r="L88" s="40"/>
    </row>
    <row r="89" spans="2:12" s="33" customFormat="1" ht="12.95" customHeight="1" x14ac:dyDescent="0.2">
      <c r="B89" s="277" t="s">
        <v>100</v>
      </c>
      <c r="C89" s="278">
        <v>516</v>
      </c>
      <c r="D89" s="279">
        <v>2</v>
      </c>
      <c r="E89" s="280">
        <v>0.38910505836575876</v>
      </c>
      <c r="F89" s="281">
        <v>514</v>
      </c>
      <c r="G89" s="279">
        <v>-21</v>
      </c>
      <c r="H89" s="280">
        <v>-3.9106145251396649</v>
      </c>
      <c r="I89" s="282">
        <v>537</v>
      </c>
      <c r="L89" s="40"/>
    </row>
    <row r="90" spans="2:12" s="33" customFormat="1" ht="6" customHeight="1" x14ac:dyDescent="0.2">
      <c r="B90" s="283"/>
      <c r="C90" s="284"/>
      <c r="D90" s="285"/>
      <c r="E90" s="286"/>
      <c r="F90" s="287"/>
      <c r="G90" s="285"/>
      <c r="H90" s="286"/>
      <c r="I90" s="287"/>
      <c r="L90" s="40"/>
    </row>
    <row r="91" spans="2:12" s="33" customFormat="1" ht="12.95" customHeight="1" x14ac:dyDescent="0.2">
      <c r="B91" s="277" t="s">
        <v>101</v>
      </c>
      <c r="C91" s="278">
        <v>505</v>
      </c>
      <c r="D91" s="279">
        <v>-68</v>
      </c>
      <c r="E91" s="280">
        <v>-11.867364746945899</v>
      </c>
      <c r="F91" s="281">
        <v>573</v>
      </c>
      <c r="G91" s="279">
        <v>-170</v>
      </c>
      <c r="H91" s="280">
        <v>-25.185185185185183</v>
      </c>
      <c r="I91" s="282">
        <v>675</v>
      </c>
      <c r="L91" s="40"/>
    </row>
    <row r="92" spans="2:12" s="33" customFormat="1" ht="6" customHeight="1" x14ac:dyDescent="0.2">
      <c r="B92" s="283"/>
      <c r="C92" s="284"/>
      <c r="D92" s="285"/>
      <c r="E92" s="286"/>
      <c r="F92" s="287"/>
      <c r="G92" s="285"/>
      <c r="H92" s="286"/>
      <c r="I92" s="287"/>
      <c r="L92" s="40"/>
    </row>
    <row r="93" spans="2:12" s="33" customFormat="1" ht="12.95" customHeight="1" x14ac:dyDescent="0.2">
      <c r="B93" s="277" t="s">
        <v>102</v>
      </c>
      <c r="C93" s="278">
        <v>404</v>
      </c>
      <c r="D93" s="279">
        <v>-24</v>
      </c>
      <c r="E93" s="280">
        <v>-5.6074766355140184</v>
      </c>
      <c r="F93" s="281">
        <v>428</v>
      </c>
      <c r="G93" s="279">
        <v>-66</v>
      </c>
      <c r="H93" s="280">
        <v>-14.042553191489363</v>
      </c>
      <c r="I93" s="282">
        <v>470</v>
      </c>
      <c r="L93" s="40"/>
    </row>
    <row r="94" spans="2:12" s="33" customFormat="1" ht="6" customHeight="1" x14ac:dyDescent="0.2">
      <c r="B94" s="283"/>
      <c r="C94" s="284"/>
      <c r="D94" s="285"/>
      <c r="E94" s="286"/>
      <c r="F94" s="287"/>
      <c r="G94" s="285"/>
      <c r="H94" s="286"/>
      <c r="I94" s="287"/>
      <c r="L94" s="40"/>
    </row>
    <row r="95" spans="2:12" s="33" customFormat="1" ht="14.1" customHeight="1" x14ac:dyDescent="0.2">
      <c r="B95" s="277" t="s">
        <v>103</v>
      </c>
      <c r="C95" s="278">
        <v>98273</v>
      </c>
      <c r="D95" s="279">
        <v>691</v>
      </c>
      <c r="E95" s="280">
        <v>0.70812239962288126</v>
      </c>
      <c r="F95" s="281">
        <v>97582</v>
      </c>
      <c r="G95" s="279">
        <v>-5950</v>
      </c>
      <c r="H95" s="280">
        <v>-5.7089126200550737</v>
      </c>
      <c r="I95" s="282">
        <v>104223</v>
      </c>
      <c r="L95" s="40"/>
    </row>
    <row r="117" spans="2:2" x14ac:dyDescent="0.35">
      <c r="B117" s="69" t="s">
        <v>18</v>
      </c>
    </row>
    <row r="118" spans="2:2" x14ac:dyDescent="0.35">
      <c r="B118" s="290" t="s">
        <v>114</v>
      </c>
    </row>
  </sheetData>
  <printOptions horizontalCentered="1"/>
  <pageMargins left="0.39370078740157483" right="0.39370078740157483" top="0.19685039370078741" bottom="0.39370078740157483" header="0" footer="0.19685039370078741"/>
  <pageSetup paperSize="9" orientation="portrait" r:id="rId1"/>
  <headerFooter alignWithMargins="0">
    <oddFooter>&amp;R&amp;8Pág. &amp;P</oddFooter>
  </headerFooter>
  <rowBreaks count="1" manualBreakCount="1">
    <brk id="66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"/>
  <sheetViews>
    <sheetView showGridLines="0" view="pageBreakPreview" zoomScale="110" zoomScaleNormal="130" zoomScaleSheetLayoutView="110" workbookViewId="0"/>
  </sheetViews>
  <sheetFormatPr baseColWidth="10" defaultColWidth="11.42578125" defaultRowHeight="15" x14ac:dyDescent="0.35"/>
  <cols>
    <col min="1" max="1" width="3.140625" style="299" customWidth="1"/>
    <col min="2" max="2" width="23.140625" style="299" customWidth="1"/>
    <col min="3" max="3" width="10.42578125" style="299" customWidth="1"/>
    <col min="4" max="6" width="9.7109375" style="299" customWidth="1"/>
    <col min="7" max="8" width="8.85546875" style="299" customWidth="1"/>
    <col min="9" max="9" width="9.7109375" style="299" customWidth="1"/>
    <col min="10" max="10" width="3.140625" style="299" customWidth="1"/>
    <col min="11" max="16384" width="11.42578125" style="299"/>
  </cols>
  <sheetData>
    <row r="1" spans="1:13" s="291" customFormat="1" x14ac:dyDescent="0.3">
      <c r="B1" s="292"/>
    </row>
    <row r="2" spans="1:13" s="291" customFormat="1" x14ac:dyDescent="0.3">
      <c r="B2" s="292"/>
    </row>
    <row r="3" spans="1:13" s="291" customFormat="1" x14ac:dyDescent="0.3">
      <c r="B3" s="292"/>
    </row>
    <row r="4" spans="1:13" s="291" customFormat="1" x14ac:dyDescent="0.3">
      <c r="B4" s="292"/>
    </row>
    <row r="5" spans="1:13" s="291" customFormat="1" ht="20.25" x14ac:dyDescent="0.3">
      <c r="B5" s="77" t="str">
        <f>'Pag1'!$B$5</f>
        <v>Enero 2025</v>
      </c>
    </row>
    <row r="6" spans="1:13" s="291" customFormat="1" ht="15" customHeight="1" x14ac:dyDescent="0.35">
      <c r="A6" s="293"/>
      <c r="C6" s="294"/>
      <c r="D6" s="294"/>
      <c r="E6" s="294"/>
      <c r="F6" s="294"/>
      <c r="G6" s="294"/>
      <c r="H6" s="294"/>
      <c r="I6" s="294"/>
      <c r="J6" s="294"/>
      <c r="K6" s="295"/>
      <c r="L6" s="296"/>
      <c r="M6" s="296"/>
    </row>
    <row r="7" spans="1:13" ht="18" x14ac:dyDescent="0.35">
      <c r="A7" s="297"/>
      <c r="B7" s="298" t="s">
        <v>110</v>
      </c>
      <c r="C7" s="298"/>
      <c r="D7" s="298"/>
      <c r="E7" s="298"/>
      <c r="F7" s="298"/>
      <c r="G7" s="298"/>
      <c r="H7" s="298"/>
      <c r="I7" s="298"/>
      <c r="J7" s="298"/>
      <c r="K7" s="297"/>
    </row>
    <row r="8" spans="1:13" ht="19.5" x14ac:dyDescent="0.35">
      <c r="A8" s="297"/>
      <c r="B8" s="232" t="s">
        <v>117</v>
      </c>
      <c r="C8" s="300"/>
      <c r="D8" s="300"/>
      <c r="E8" s="300"/>
      <c r="F8" s="300"/>
      <c r="G8" s="300"/>
      <c r="H8" s="300"/>
      <c r="I8" s="300"/>
      <c r="J8" s="300"/>
      <c r="K8" s="297"/>
    </row>
    <row r="9" spans="1:13" ht="6" customHeight="1" x14ac:dyDescent="0.35">
      <c r="A9" s="297"/>
      <c r="B9" s="297"/>
      <c r="C9" s="297"/>
      <c r="D9" s="297"/>
      <c r="E9" s="297"/>
      <c r="F9" s="297"/>
      <c r="G9" s="297"/>
      <c r="H9" s="297"/>
      <c r="I9" s="297"/>
      <c r="J9" s="297"/>
      <c r="K9" s="297"/>
    </row>
    <row r="10" spans="1:13" ht="14.1" customHeight="1" x14ac:dyDescent="0.35">
      <c r="A10" s="297"/>
      <c r="B10" s="301"/>
      <c r="C10" s="240" t="str">
        <f>'Pag1'!C9</f>
        <v>Enero</v>
      </c>
      <c r="D10" s="241"/>
      <c r="E10" s="242" t="s">
        <v>4</v>
      </c>
      <c r="F10" s="243"/>
      <c r="G10" s="244"/>
      <c r="H10" s="242" t="s">
        <v>5</v>
      </c>
      <c r="I10" s="245"/>
      <c r="J10" s="297"/>
    </row>
    <row r="11" spans="1:13" ht="14.1" customHeight="1" x14ac:dyDescent="0.35">
      <c r="A11" s="297"/>
      <c r="B11" s="302" t="s">
        <v>112</v>
      </c>
      <c r="C11" s="96" t="str">
        <f>'Pag1'!C10</f>
        <v>2025</v>
      </c>
      <c r="D11" s="247"/>
      <c r="E11" s="248" t="str">
        <f>'Pag1'!$E$10</f>
        <v>Diciembre 2024</v>
      </c>
      <c r="F11" s="249"/>
      <c r="G11" s="250"/>
      <c r="H11" s="248" t="str">
        <f>'Pag1'!$H$10</f>
        <v>Enero 2024</v>
      </c>
      <c r="I11" s="251"/>
      <c r="J11" s="297"/>
    </row>
    <row r="12" spans="1:13" ht="14.1" customHeight="1" x14ac:dyDescent="0.35">
      <c r="A12" s="297"/>
      <c r="B12" s="303" t="s">
        <v>113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297"/>
    </row>
    <row r="13" spans="1:13" ht="6" customHeight="1" x14ac:dyDescent="0.35">
      <c r="B13" s="304"/>
      <c r="C13" s="305"/>
      <c r="D13" s="305"/>
      <c r="E13" s="305"/>
      <c r="F13" s="305"/>
      <c r="G13" s="305"/>
      <c r="H13" s="305"/>
      <c r="I13" s="305"/>
    </row>
    <row r="14" spans="1:13" s="306" customFormat="1" ht="12.95" customHeight="1" x14ac:dyDescent="0.2">
      <c r="B14" s="307" t="s">
        <v>41</v>
      </c>
      <c r="C14" s="308">
        <v>46960</v>
      </c>
      <c r="D14" s="261">
        <v>893</v>
      </c>
      <c r="E14" s="262">
        <v>1.9384809082423424</v>
      </c>
      <c r="F14" s="309">
        <v>46067</v>
      </c>
      <c r="G14" s="261">
        <v>-5047</v>
      </c>
      <c r="H14" s="262">
        <v>-9.7044628607687429</v>
      </c>
      <c r="I14" s="310">
        <v>52007</v>
      </c>
    </row>
    <row r="15" spans="1:13" s="306" customFormat="1" ht="12.95" customHeight="1" x14ac:dyDescent="0.2">
      <c r="B15" s="311" t="s">
        <v>42</v>
      </c>
      <c r="C15" s="312">
        <v>123003</v>
      </c>
      <c r="D15" s="267">
        <v>1792</v>
      </c>
      <c r="E15" s="268">
        <v>1.4784136753264967</v>
      </c>
      <c r="F15" s="313">
        <v>121211</v>
      </c>
      <c r="G15" s="267">
        <v>-11916</v>
      </c>
      <c r="H15" s="268">
        <v>-8.83196584617437</v>
      </c>
      <c r="I15" s="314">
        <v>134919</v>
      </c>
    </row>
    <row r="16" spans="1:13" s="306" customFormat="1" ht="12.95" customHeight="1" x14ac:dyDescent="0.2">
      <c r="B16" s="311" t="s">
        <v>43</v>
      </c>
      <c r="C16" s="312">
        <v>55465</v>
      </c>
      <c r="D16" s="267">
        <v>1145</v>
      </c>
      <c r="E16" s="268">
        <v>2.107879234167894</v>
      </c>
      <c r="F16" s="313">
        <v>54320</v>
      </c>
      <c r="G16" s="267">
        <v>-6085</v>
      </c>
      <c r="H16" s="268">
        <v>-9.8862713241267262</v>
      </c>
      <c r="I16" s="314">
        <v>61550</v>
      </c>
    </row>
    <row r="17" spans="2:9" s="306" customFormat="1" ht="12.95" customHeight="1" x14ac:dyDescent="0.2">
      <c r="B17" s="311" t="s">
        <v>44</v>
      </c>
      <c r="C17" s="312">
        <v>72007</v>
      </c>
      <c r="D17" s="267">
        <v>1360</v>
      </c>
      <c r="E17" s="268">
        <v>1.9250640508443388</v>
      </c>
      <c r="F17" s="313">
        <v>70647</v>
      </c>
      <c r="G17" s="267">
        <v>-5889</v>
      </c>
      <c r="H17" s="268">
        <v>-7.560080106809079</v>
      </c>
      <c r="I17" s="314">
        <v>77896</v>
      </c>
    </row>
    <row r="18" spans="2:9" s="306" customFormat="1" ht="12.95" customHeight="1" x14ac:dyDescent="0.2">
      <c r="B18" s="311" t="s">
        <v>45</v>
      </c>
      <c r="C18" s="312">
        <v>34056</v>
      </c>
      <c r="D18" s="267">
        <v>-18</v>
      </c>
      <c r="E18" s="268">
        <v>-5.2826201796090863E-2</v>
      </c>
      <c r="F18" s="313">
        <v>34074</v>
      </c>
      <c r="G18" s="267">
        <v>-5120</v>
      </c>
      <c r="H18" s="268">
        <v>-13.06922605676945</v>
      </c>
      <c r="I18" s="314">
        <v>39176</v>
      </c>
    </row>
    <row r="19" spans="2:9" s="306" customFormat="1" ht="12.95" customHeight="1" x14ac:dyDescent="0.2">
      <c r="B19" s="311" t="s">
        <v>46</v>
      </c>
      <c r="C19" s="312">
        <v>36713</v>
      </c>
      <c r="D19" s="267">
        <v>920</v>
      </c>
      <c r="E19" s="268">
        <v>2.5703349817003325</v>
      </c>
      <c r="F19" s="313">
        <v>35793</v>
      </c>
      <c r="G19" s="267">
        <v>-5788</v>
      </c>
      <c r="H19" s="268">
        <v>-13.618503094044845</v>
      </c>
      <c r="I19" s="314">
        <v>42501</v>
      </c>
    </row>
    <row r="20" spans="2:9" s="306" customFormat="1" ht="12.95" customHeight="1" x14ac:dyDescent="0.2">
      <c r="B20" s="311" t="s">
        <v>47</v>
      </c>
      <c r="C20" s="312">
        <v>121486</v>
      </c>
      <c r="D20" s="267">
        <v>2412</v>
      </c>
      <c r="E20" s="268">
        <v>2.025631120143776</v>
      </c>
      <c r="F20" s="313">
        <v>119074</v>
      </c>
      <c r="G20" s="267">
        <v>-13680</v>
      </c>
      <c r="H20" s="268">
        <v>-10.120888389091931</v>
      </c>
      <c r="I20" s="314">
        <v>135166</v>
      </c>
    </row>
    <row r="21" spans="2:9" s="306" customFormat="1" ht="12.95" customHeight="1" x14ac:dyDescent="0.2">
      <c r="B21" s="315" t="s">
        <v>48</v>
      </c>
      <c r="C21" s="316">
        <v>157052</v>
      </c>
      <c r="D21" s="273">
        <v>3399</v>
      </c>
      <c r="E21" s="274">
        <v>2.2121273258576144</v>
      </c>
      <c r="F21" s="317">
        <v>153653</v>
      </c>
      <c r="G21" s="273">
        <v>-14750</v>
      </c>
      <c r="H21" s="274">
        <v>-8.5854646628095139</v>
      </c>
      <c r="I21" s="318">
        <v>171802</v>
      </c>
    </row>
    <row r="22" spans="2:9" s="306" customFormat="1" ht="12.95" customHeight="1" x14ac:dyDescent="0.2">
      <c r="B22" s="319" t="s">
        <v>49</v>
      </c>
      <c r="C22" s="320">
        <v>646742</v>
      </c>
      <c r="D22" s="279">
        <v>11903</v>
      </c>
      <c r="E22" s="280">
        <v>1.8749635734414554</v>
      </c>
      <c r="F22" s="321">
        <v>634839</v>
      </c>
      <c r="G22" s="279">
        <v>-68275</v>
      </c>
      <c r="H22" s="280">
        <v>-9.5487240163520593</v>
      </c>
      <c r="I22" s="322">
        <v>715017</v>
      </c>
    </row>
    <row r="23" spans="2:9" s="306" customFormat="1" ht="6" customHeight="1" x14ac:dyDescent="0.2">
      <c r="B23" s="323"/>
      <c r="C23" s="324"/>
      <c r="D23" s="285"/>
      <c r="E23" s="286"/>
      <c r="F23" s="325"/>
      <c r="G23" s="285"/>
      <c r="H23" s="286"/>
      <c r="I23" s="325"/>
    </row>
    <row r="24" spans="2:9" s="306" customFormat="1" ht="12.95" customHeight="1" x14ac:dyDescent="0.2">
      <c r="B24" s="307" t="s">
        <v>50</v>
      </c>
      <c r="C24" s="308">
        <v>7161</v>
      </c>
      <c r="D24" s="261">
        <v>349</v>
      </c>
      <c r="E24" s="262">
        <v>5.1233118027011155</v>
      </c>
      <c r="F24" s="309">
        <v>6812</v>
      </c>
      <c r="G24" s="261">
        <v>-151</v>
      </c>
      <c r="H24" s="262">
        <v>-2.0650984682713349</v>
      </c>
      <c r="I24" s="310">
        <v>7312</v>
      </c>
    </row>
    <row r="25" spans="2:9" s="306" customFormat="1" ht="12.95" customHeight="1" x14ac:dyDescent="0.2">
      <c r="B25" s="311" t="s">
        <v>51</v>
      </c>
      <c r="C25" s="312">
        <v>4692</v>
      </c>
      <c r="D25" s="267">
        <v>273</v>
      </c>
      <c r="E25" s="268">
        <v>6.1778682959945685</v>
      </c>
      <c r="F25" s="313">
        <v>4419</v>
      </c>
      <c r="G25" s="267">
        <v>-47</v>
      </c>
      <c r="H25" s="268">
        <v>-0.99177041569951474</v>
      </c>
      <c r="I25" s="314">
        <v>4739</v>
      </c>
    </row>
    <row r="26" spans="2:9" s="306" customFormat="1" ht="12.95" customHeight="1" x14ac:dyDescent="0.2">
      <c r="B26" s="315" t="s">
        <v>52</v>
      </c>
      <c r="C26" s="316">
        <v>40875</v>
      </c>
      <c r="D26" s="273">
        <v>1308</v>
      </c>
      <c r="E26" s="274">
        <v>3.3057851239669422</v>
      </c>
      <c r="F26" s="317">
        <v>39567</v>
      </c>
      <c r="G26" s="273">
        <v>-1116</v>
      </c>
      <c r="H26" s="274">
        <v>-2.6577123669357721</v>
      </c>
      <c r="I26" s="318">
        <v>41991</v>
      </c>
    </row>
    <row r="27" spans="2:9" s="306" customFormat="1" ht="12.95" customHeight="1" x14ac:dyDescent="0.2">
      <c r="B27" s="319" t="s">
        <v>53</v>
      </c>
      <c r="C27" s="320">
        <v>52728</v>
      </c>
      <c r="D27" s="279">
        <v>1930</v>
      </c>
      <c r="E27" s="280">
        <v>3.7993621796133707</v>
      </c>
      <c r="F27" s="321">
        <v>50798</v>
      </c>
      <c r="G27" s="279">
        <v>-1314</v>
      </c>
      <c r="H27" s="280">
        <v>-2.4314422116131897</v>
      </c>
      <c r="I27" s="322">
        <v>54042</v>
      </c>
    </row>
    <row r="28" spans="2:9" s="306" customFormat="1" ht="6" customHeight="1" x14ac:dyDescent="0.2">
      <c r="B28" s="323"/>
      <c r="C28" s="324"/>
      <c r="D28" s="285"/>
      <c r="E28" s="286"/>
      <c r="F28" s="325"/>
      <c r="G28" s="285"/>
      <c r="H28" s="286"/>
      <c r="I28" s="325"/>
    </row>
    <row r="29" spans="2:9" s="306" customFormat="1" ht="12.95" customHeight="1" x14ac:dyDescent="0.2">
      <c r="B29" s="319" t="s">
        <v>54</v>
      </c>
      <c r="C29" s="320">
        <v>55368</v>
      </c>
      <c r="D29" s="279">
        <v>2188</v>
      </c>
      <c r="E29" s="280">
        <v>4.1143286949981199</v>
      </c>
      <c r="F29" s="321">
        <v>53180</v>
      </c>
      <c r="G29" s="288">
        <v>-3848</v>
      </c>
      <c r="H29" s="280">
        <v>-6.498243717914078</v>
      </c>
      <c r="I29" s="322">
        <v>59216</v>
      </c>
    </row>
    <row r="30" spans="2:9" s="306" customFormat="1" ht="6" customHeight="1" x14ac:dyDescent="0.2">
      <c r="B30" s="323"/>
      <c r="C30" s="324"/>
      <c r="D30" s="285"/>
      <c r="E30" s="286"/>
      <c r="F30" s="325"/>
      <c r="G30" s="285"/>
      <c r="H30" s="286"/>
      <c r="I30" s="325"/>
    </row>
    <row r="31" spans="2:9" s="306" customFormat="1" ht="12.95" customHeight="1" x14ac:dyDescent="0.2">
      <c r="B31" s="319" t="s">
        <v>55</v>
      </c>
      <c r="C31" s="320">
        <v>29560</v>
      </c>
      <c r="D31" s="279">
        <v>-632</v>
      </c>
      <c r="E31" s="280">
        <v>-2.0932697403285636</v>
      </c>
      <c r="F31" s="321">
        <v>30192</v>
      </c>
      <c r="G31" s="288">
        <v>-1567</v>
      </c>
      <c r="H31" s="280">
        <v>-5.0342146689369356</v>
      </c>
      <c r="I31" s="322">
        <v>31127</v>
      </c>
    </row>
    <row r="32" spans="2:9" s="306" customFormat="1" ht="6" customHeight="1" x14ac:dyDescent="0.2">
      <c r="B32" s="323"/>
      <c r="C32" s="324"/>
      <c r="D32" s="285"/>
      <c r="E32" s="286"/>
      <c r="F32" s="325"/>
      <c r="G32" s="285"/>
      <c r="H32" s="286"/>
      <c r="I32" s="325"/>
    </row>
    <row r="33" spans="2:9" s="306" customFormat="1" ht="12.95" customHeight="1" x14ac:dyDescent="0.2">
      <c r="B33" s="307" t="s">
        <v>56</v>
      </c>
      <c r="C33" s="308">
        <v>80977</v>
      </c>
      <c r="D33" s="261">
        <v>156</v>
      </c>
      <c r="E33" s="262">
        <v>0.19301914106482226</v>
      </c>
      <c r="F33" s="309">
        <v>80821</v>
      </c>
      <c r="G33" s="261">
        <v>-7306</v>
      </c>
      <c r="H33" s="262">
        <v>-8.2756589603887498</v>
      </c>
      <c r="I33" s="310">
        <v>88283</v>
      </c>
    </row>
    <row r="34" spans="2:9" s="306" customFormat="1" ht="12.95" customHeight="1" x14ac:dyDescent="0.2">
      <c r="B34" s="326" t="s">
        <v>57</v>
      </c>
      <c r="C34" s="316">
        <v>75546</v>
      </c>
      <c r="D34" s="273">
        <v>23</v>
      </c>
      <c r="E34" s="274">
        <v>3.0454298690465158E-2</v>
      </c>
      <c r="F34" s="317">
        <v>75523</v>
      </c>
      <c r="G34" s="273">
        <v>-5989</v>
      </c>
      <c r="H34" s="274">
        <v>-7.3453118292757704</v>
      </c>
      <c r="I34" s="318">
        <v>81535</v>
      </c>
    </row>
    <row r="35" spans="2:9" s="306" customFormat="1" ht="12.95" customHeight="1" x14ac:dyDescent="0.2">
      <c r="B35" s="319" t="s">
        <v>58</v>
      </c>
      <c r="C35" s="320">
        <v>156523</v>
      </c>
      <c r="D35" s="279">
        <v>179</v>
      </c>
      <c r="E35" s="280">
        <v>0.11449112214092003</v>
      </c>
      <c r="F35" s="321">
        <v>156344</v>
      </c>
      <c r="G35" s="279">
        <v>-13295</v>
      </c>
      <c r="H35" s="280">
        <v>-7.8289698382974713</v>
      </c>
      <c r="I35" s="322">
        <v>169818</v>
      </c>
    </row>
    <row r="36" spans="2:9" s="306" customFormat="1" ht="6" customHeight="1" x14ac:dyDescent="0.2">
      <c r="B36" s="323"/>
      <c r="C36" s="324"/>
      <c r="D36" s="285"/>
      <c r="E36" s="286"/>
      <c r="F36" s="325"/>
      <c r="G36" s="285"/>
      <c r="H36" s="286"/>
      <c r="I36" s="325"/>
    </row>
    <row r="37" spans="2:9" s="306" customFormat="1" ht="12.95" customHeight="1" x14ac:dyDescent="0.2">
      <c r="B37" s="319" t="s">
        <v>59</v>
      </c>
      <c r="C37" s="320">
        <v>30239</v>
      </c>
      <c r="D37" s="279">
        <v>812</v>
      </c>
      <c r="E37" s="280">
        <v>2.7593706460053693</v>
      </c>
      <c r="F37" s="321">
        <v>29427</v>
      </c>
      <c r="G37" s="279">
        <v>-2360</v>
      </c>
      <c r="H37" s="280">
        <v>-7.2394858737998096</v>
      </c>
      <c r="I37" s="322">
        <v>32599</v>
      </c>
    </row>
    <row r="38" spans="2:9" s="306" customFormat="1" ht="6" customHeight="1" x14ac:dyDescent="0.2">
      <c r="B38" s="323"/>
      <c r="C38" s="324"/>
      <c r="D38" s="285"/>
      <c r="E38" s="286"/>
      <c r="F38" s="325"/>
      <c r="G38" s="285"/>
      <c r="H38" s="286"/>
      <c r="I38" s="325"/>
    </row>
    <row r="39" spans="2:9" s="306" customFormat="1" ht="12.95" customHeight="1" x14ac:dyDescent="0.2">
      <c r="B39" s="307" t="s">
        <v>60</v>
      </c>
      <c r="C39" s="308">
        <v>24174</v>
      </c>
      <c r="D39" s="261">
        <v>675</v>
      </c>
      <c r="E39" s="262">
        <v>2.8724626579854462</v>
      </c>
      <c r="F39" s="309">
        <v>23499</v>
      </c>
      <c r="G39" s="261">
        <v>-1676</v>
      </c>
      <c r="H39" s="262">
        <v>-6.483558994197292</v>
      </c>
      <c r="I39" s="310">
        <v>25850</v>
      </c>
    </row>
    <row r="40" spans="2:9" s="306" customFormat="1" ht="12.95" customHeight="1" x14ac:dyDescent="0.2">
      <c r="B40" s="311" t="s">
        <v>61</v>
      </c>
      <c r="C40" s="312">
        <v>34682</v>
      </c>
      <c r="D40" s="267">
        <v>462</v>
      </c>
      <c r="E40" s="268">
        <v>1.3500876680303915</v>
      </c>
      <c r="F40" s="313">
        <v>34220</v>
      </c>
      <c r="G40" s="267">
        <v>-2619</v>
      </c>
      <c r="H40" s="268">
        <v>-7.0212594836599553</v>
      </c>
      <c r="I40" s="314">
        <v>37301</v>
      </c>
    </row>
    <row r="41" spans="2:9" s="306" customFormat="1" ht="12.95" customHeight="1" x14ac:dyDescent="0.2">
      <c r="B41" s="311" t="s">
        <v>62</v>
      </c>
      <c r="C41" s="312">
        <v>9912</v>
      </c>
      <c r="D41" s="267">
        <v>337</v>
      </c>
      <c r="E41" s="268">
        <v>3.5195822454308092</v>
      </c>
      <c r="F41" s="313">
        <v>9575</v>
      </c>
      <c r="G41" s="267">
        <v>-489</v>
      </c>
      <c r="H41" s="268">
        <v>-4.7014710124026537</v>
      </c>
      <c r="I41" s="314">
        <v>10401</v>
      </c>
    </row>
    <row r="42" spans="2:9" s="306" customFormat="1" ht="12.95" customHeight="1" x14ac:dyDescent="0.2">
      <c r="B42" s="311" t="s">
        <v>63</v>
      </c>
      <c r="C42" s="312">
        <v>13148</v>
      </c>
      <c r="D42" s="267">
        <v>472</v>
      </c>
      <c r="E42" s="268">
        <v>3.72357210476491</v>
      </c>
      <c r="F42" s="313">
        <v>12676</v>
      </c>
      <c r="G42" s="267">
        <v>-683</v>
      </c>
      <c r="H42" s="268">
        <v>-4.9381823440098334</v>
      </c>
      <c r="I42" s="314">
        <v>13831</v>
      </c>
    </row>
    <row r="43" spans="2:9" s="306" customFormat="1" ht="12.95" customHeight="1" x14ac:dyDescent="0.2">
      <c r="B43" s="315" t="s">
        <v>64</v>
      </c>
      <c r="C43" s="316">
        <v>48445</v>
      </c>
      <c r="D43" s="273">
        <v>649</v>
      </c>
      <c r="E43" s="274">
        <v>1.3578542137417358</v>
      </c>
      <c r="F43" s="317">
        <v>47796</v>
      </c>
      <c r="G43" s="273">
        <v>-2301</v>
      </c>
      <c r="H43" s="274">
        <v>-4.534347534781066</v>
      </c>
      <c r="I43" s="318">
        <v>50746</v>
      </c>
    </row>
    <row r="44" spans="2:9" s="306" customFormat="1" ht="12.95" customHeight="1" x14ac:dyDescent="0.2">
      <c r="B44" s="319" t="s">
        <v>65</v>
      </c>
      <c r="C44" s="320">
        <v>130361</v>
      </c>
      <c r="D44" s="279">
        <v>2595</v>
      </c>
      <c r="E44" s="280">
        <v>2.0310567756680182</v>
      </c>
      <c r="F44" s="321">
        <v>127766</v>
      </c>
      <c r="G44" s="279">
        <v>-7768</v>
      </c>
      <c r="H44" s="280">
        <v>-5.6237285436077862</v>
      </c>
      <c r="I44" s="322">
        <v>138129</v>
      </c>
    </row>
    <row r="45" spans="2:9" s="306" customFormat="1" ht="6" customHeight="1" x14ac:dyDescent="0.2">
      <c r="B45" s="323"/>
      <c r="C45" s="324"/>
      <c r="D45" s="285"/>
      <c r="E45" s="286"/>
      <c r="F45" s="325"/>
      <c r="G45" s="285"/>
      <c r="H45" s="286"/>
      <c r="I45" s="325"/>
    </row>
    <row r="46" spans="2:9" s="306" customFormat="1" ht="12.95" customHeight="1" x14ac:dyDescent="0.2">
      <c r="B46" s="307" t="s">
        <v>66</v>
      </c>
      <c r="C46" s="308">
        <v>8929</v>
      </c>
      <c r="D46" s="261">
        <v>237</v>
      </c>
      <c r="E46" s="262">
        <v>2.7266451909802116</v>
      </c>
      <c r="F46" s="309">
        <v>8692</v>
      </c>
      <c r="G46" s="261">
        <v>-245</v>
      </c>
      <c r="H46" s="262">
        <v>-2.670590800087203</v>
      </c>
      <c r="I46" s="310">
        <v>9174</v>
      </c>
    </row>
    <row r="47" spans="2:9" s="306" customFormat="1" ht="12.95" customHeight="1" x14ac:dyDescent="0.2">
      <c r="B47" s="311" t="s">
        <v>67</v>
      </c>
      <c r="C47" s="312">
        <v>14367</v>
      </c>
      <c r="D47" s="267">
        <v>168</v>
      </c>
      <c r="E47" s="268">
        <v>1.1831819142193112</v>
      </c>
      <c r="F47" s="313">
        <v>14199</v>
      </c>
      <c r="G47" s="267">
        <v>-1223</v>
      </c>
      <c r="H47" s="268">
        <v>-7.8447722899294412</v>
      </c>
      <c r="I47" s="314">
        <v>15590</v>
      </c>
    </row>
    <row r="48" spans="2:9" s="306" customFormat="1" ht="12.95" customHeight="1" x14ac:dyDescent="0.2">
      <c r="B48" s="311" t="s">
        <v>68</v>
      </c>
      <c r="C48" s="312">
        <v>22595</v>
      </c>
      <c r="D48" s="267">
        <v>800</v>
      </c>
      <c r="E48" s="268">
        <v>3.6705666437256248</v>
      </c>
      <c r="F48" s="313">
        <v>21795</v>
      </c>
      <c r="G48" s="267">
        <v>-626</v>
      </c>
      <c r="H48" s="268">
        <v>-2.6958356659919898</v>
      </c>
      <c r="I48" s="314">
        <v>23221</v>
      </c>
    </row>
    <row r="49" spans="2:9" s="306" customFormat="1" ht="12.95" customHeight="1" x14ac:dyDescent="0.2">
      <c r="B49" s="311" t="s">
        <v>69</v>
      </c>
      <c r="C49" s="312">
        <v>6548</v>
      </c>
      <c r="D49" s="267">
        <v>164</v>
      </c>
      <c r="E49" s="268">
        <v>2.5689223057644108</v>
      </c>
      <c r="F49" s="313">
        <v>6384</v>
      </c>
      <c r="G49" s="267">
        <v>-443</v>
      </c>
      <c r="H49" s="268">
        <v>-6.3367186382491782</v>
      </c>
      <c r="I49" s="314">
        <v>6991</v>
      </c>
    </row>
    <row r="50" spans="2:9" s="306" customFormat="1" ht="12.95" customHeight="1" x14ac:dyDescent="0.2">
      <c r="B50" s="311" t="s">
        <v>70</v>
      </c>
      <c r="C50" s="312">
        <v>18031</v>
      </c>
      <c r="D50" s="267">
        <v>612</v>
      </c>
      <c r="E50" s="268">
        <v>3.5134049026924621</v>
      </c>
      <c r="F50" s="313">
        <v>17419</v>
      </c>
      <c r="G50" s="267">
        <v>-506</v>
      </c>
      <c r="H50" s="268">
        <v>-2.7296757835679992</v>
      </c>
      <c r="I50" s="314">
        <v>18537</v>
      </c>
    </row>
    <row r="51" spans="2:9" s="306" customFormat="1" ht="12.95" customHeight="1" x14ac:dyDescent="0.2">
      <c r="B51" s="311" t="s">
        <v>71</v>
      </c>
      <c r="C51" s="312">
        <v>5015</v>
      </c>
      <c r="D51" s="267">
        <v>10</v>
      </c>
      <c r="E51" s="268">
        <v>0.19980019980019981</v>
      </c>
      <c r="F51" s="313">
        <v>5005</v>
      </c>
      <c r="G51" s="267">
        <v>-598</v>
      </c>
      <c r="H51" s="268">
        <v>-10.653839301621236</v>
      </c>
      <c r="I51" s="314">
        <v>5613</v>
      </c>
    </row>
    <row r="52" spans="2:9" s="306" customFormat="1" ht="12.95" customHeight="1" x14ac:dyDescent="0.2">
      <c r="B52" s="311" t="s">
        <v>72</v>
      </c>
      <c r="C52" s="312">
        <v>2835</v>
      </c>
      <c r="D52" s="267">
        <v>110</v>
      </c>
      <c r="E52" s="268">
        <v>4.0366972477064227</v>
      </c>
      <c r="F52" s="313">
        <v>2725</v>
      </c>
      <c r="G52" s="267">
        <v>-257</v>
      </c>
      <c r="H52" s="268">
        <v>-8.3117723156532985</v>
      </c>
      <c r="I52" s="314">
        <v>3092</v>
      </c>
    </row>
    <row r="53" spans="2:9" s="306" customFormat="1" ht="12.95" customHeight="1" x14ac:dyDescent="0.2">
      <c r="B53" s="311" t="s">
        <v>73</v>
      </c>
      <c r="C53" s="312">
        <v>22861</v>
      </c>
      <c r="D53" s="267">
        <v>556</v>
      </c>
      <c r="E53" s="268">
        <v>2.4927146379735485</v>
      </c>
      <c r="F53" s="313">
        <v>22305</v>
      </c>
      <c r="G53" s="267">
        <v>-1586</v>
      </c>
      <c r="H53" s="268">
        <v>-6.4875035791712676</v>
      </c>
      <c r="I53" s="314">
        <v>24447</v>
      </c>
    </row>
    <row r="54" spans="2:9" s="306" customFormat="1" ht="12.95" customHeight="1" x14ac:dyDescent="0.2">
      <c r="B54" s="315" t="s">
        <v>74</v>
      </c>
      <c r="C54" s="316">
        <v>8997</v>
      </c>
      <c r="D54" s="273">
        <v>230</v>
      </c>
      <c r="E54" s="274">
        <v>2.6234743926086459</v>
      </c>
      <c r="F54" s="317">
        <v>8767</v>
      </c>
      <c r="G54" s="273">
        <v>-422</v>
      </c>
      <c r="H54" s="274">
        <v>-4.4803057649431999</v>
      </c>
      <c r="I54" s="318">
        <v>9419</v>
      </c>
    </row>
    <row r="55" spans="2:9" s="306" customFormat="1" ht="12.95" customHeight="1" x14ac:dyDescent="0.2">
      <c r="B55" s="319" t="s">
        <v>75</v>
      </c>
      <c r="C55" s="320">
        <v>110178</v>
      </c>
      <c r="D55" s="279">
        <v>2887</v>
      </c>
      <c r="E55" s="280">
        <v>2.6908128361185937</v>
      </c>
      <c r="F55" s="321">
        <v>107291</v>
      </c>
      <c r="G55" s="279">
        <v>-5906</v>
      </c>
      <c r="H55" s="280">
        <v>-5.0876951173288312</v>
      </c>
      <c r="I55" s="322">
        <v>116084</v>
      </c>
    </row>
    <row r="56" spans="2:9" s="306" customFormat="1" ht="6" customHeight="1" x14ac:dyDescent="0.2">
      <c r="B56" s="323"/>
      <c r="C56" s="324"/>
      <c r="D56" s="285"/>
      <c r="E56" s="286"/>
      <c r="F56" s="325"/>
      <c r="G56" s="285"/>
      <c r="H56" s="286"/>
      <c r="I56" s="325"/>
    </row>
    <row r="57" spans="2:9" s="306" customFormat="1" ht="12.95" customHeight="1" x14ac:dyDescent="0.2">
      <c r="B57" s="307" t="s">
        <v>76</v>
      </c>
      <c r="C57" s="308">
        <v>249479</v>
      </c>
      <c r="D57" s="261">
        <v>1209</v>
      </c>
      <c r="E57" s="262">
        <v>0.48696983123212628</v>
      </c>
      <c r="F57" s="309">
        <v>248270</v>
      </c>
      <c r="G57" s="261">
        <v>-7671</v>
      </c>
      <c r="H57" s="262">
        <v>-2.9830838032276881</v>
      </c>
      <c r="I57" s="310">
        <v>257150</v>
      </c>
    </row>
    <row r="58" spans="2:9" s="306" customFormat="1" ht="12.95" customHeight="1" x14ac:dyDescent="0.2">
      <c r="B58" s="311" t="s">
        <v>77</v>
      </c>
      <c r="C58" s="312">
        <v>30391</v>
      </c>
      <c r="D58" s="267">
        <v>-68</v>
      </c>
      <c r="E58" s="268">
        <v>-0.22325092747627959</v>
      </c>
      <c r="F58" s="313">
        <v>30459</v>
      </c>
      <c r="G58" s="267">
        <v>-886</v>
      </c>
      <c r="H58" s="268">
        <v>-2.8327525018384114</v>
      </c>
      <c r="I58" s="314">
        <v>31277</v>
      </c>
    </row>
    <row r="59" spans="2:9" s="306" customFormat="1" ht="12.95" customHeight="1" x14ac:dyDescent="0.2">
      <c r="B59" s="311" t="s">
        <v>78</v>
      </c>
      <c r="C59" s="312">
        <v>16632</v>
      </c>
      <c r="D59" s="267">
        <v>163</v>
      </c>
      <c r="E59" s="268">
        <v>0.98973829619284726</v>
      </c>
      <c r="F59" s="313">
        <v>16469</v>
      </c>
      <c r="G59" s="267">
        <v>-721</v>
      </c>
      <c r="H59" s="268">
        <v>-4.1549011698265428</v>
      </c>
      <c r="I59" s="314">
        <v>17353</v>
      </c>
    </row>
    <row r="60" spans="2:9" s="306" customFormat="1" ht="12.95" customHeight="1" x14ac:dyDescent="0.2">
      <c r="B60" s="315" t="s">
        <v>79</v>
      </c>
      <c r="C60" s="316">
        <v>40137</v>
      </c>
      <c r="D60" s="273">
        <v>140</v>
      </c>
      <c r="E60" s="274">
        <v>0.35002625196889769</v>
      </c>
      <c r="F60" s="317">
        <v>39997</v>
      </c>
      <c r="G60" s="273">
        <v>-1154</v>
      </c>
      <c r="H60" s="274">
        <v>-2.7947978978469883</v>
      </c>
      <c r="I60" s="318">
        <v>41291</v>
      </c>
    </row>
    <row r="61" spans="2:9" s="306" customFormat="1" ht="12.95" customHeight="1" x14ac:dyDescent="0.2">
      <c r="B61" s="319" t="s">
        <v>80</v>
      </c>
      <c r="C61" s="320">
        <v>336639</v>
      </c>
      <c r="D61" s="279">
        <v>1444</v>
      </c>
      <c r="E61" s="280">
        <v>0.43079401542385776</v>
      </c>
      <c r="F61" s="321">
        <v>335195</v>
      </c>
      <c r="G61" s="279">
        <v>-10432</v>
      </c>
      <c r="H61" s="280">
        <v>-3.005725053375246</v>
      </c>
      <c r="I61" s="322">
        <v>347071</v>
      </c>
    </row>
    <row r="62" spans="2:9" s="306" customFormat="1" ht="6" customHeight="1" x14ac:dyDescent="0.2">
      <c r="B62" s="323"/>
      <c r="C62" s="324"/>
      <c r="D62" s="285"/>
      <c r="E62" s="286"/>
      <c r="F62" s="325"/>
      <c r="G62" s="285"/>
      <c r="H62" s="286"/>
      <c r="I62" s="325"/>
    </row>
    <row r="63" spans="2:9" s="306" customFormat="1" ht="12.95" customHeight="1" x14ac:dyDescent="0.2">
      <c r="B63" s="307" t="s">
        <v>81</v>
      </c>
      <c r="C63" s="308">
        <v>128112</v>
      </c>
      <c r="D63" s="261">
        <v>425</v>
      </c>
      <c r="E63" s="262">
        <v>0.33284516043136736</v>
      </c>
      <c r="F63" s="309">
        <v>127687</v>
      </c>
      <c r="G63" s="261">
        <v>-5716</v>
      </c>
      <c r="H63" s="262">
        <v>-4.2711540185910275</v>
      </c>
      <c r="I63" s="310">
        <v>133828</v>
      </c>
    </row>
    <row r="64" spans="2:9" s="306" customFormat="1" ht="12.95" customHeight="1" x14ac:dyDescent="0.2">
      <c r="B64" s="311" t="s">
        <v>82</v>
      </c>
      <c r="C64" s="312">
        <v>34300</v>
      </c>
      <c r="D64" s="267">
        <v>267</v>
      </c>
      <c r="E64" s="268">
        <v>0.7845326594775659</v>
      </c>
      <c r="F64" s="313">
        <v>34033</v>
      </c>
      <c r="G64" s="267">
        <v>-1934</v>
      </c>
      <c r="H64" s="268">
        <v>-5.3375282883479604</v>
      </c>
      <c r="I64" s="314">
        <v>36234</v>
      </c>
    </row>
    <row r="65" spans="2:9" s="306" customFormat="1" ht="12.95" customHeight="1" x14ac:dyDescent="0.2">
      <c r="B65" s="315" t="s">
        <v>83</v>
      </c>
      <c r="C65" s="316">
        <v>156169</v>
      </c>
      <c r="D65" s="273">
        <v>2386</v>
      </c>
      <c r="E65" s="274">
        <v>1.5515369058998718</v>
      </c>
      <c r="F65" s="317">
        <v>153783</v>
      </c>
      <c r="G65" s="273">
        <v>-2653</v>
      </c>
      <c r="H65" s="274">
        <v>-1.6704234929669695</v>
      </c>
      <c r="I65" s="318">
        <v>158822</v>
      </c>
    </row>
    <row r="66" spans="2:9" s="306" customFormat="1" ht="12.95" customHeight="1" x14ac:dyDescent="0.2">
      <c r="B66" s="319" t="s">
        <v>84</v>
      </c>
      <c r="C66" s="320">
        <v>318581</v>
      </c>
      <c r="D66" s="279">
        <v>3078</v>
      </c>
      <c r="E66" s="280">
        <v>0.97558501820901866</v>
      </c>
      <c r="F66" s="321">
        <v>315503</v>
      </c>
      <c r="G66" s="279">
        <v>-10303</v>
      </c>
      <c r="H66" s="280">
        <v>-3.1327154863112829</v>
      </c>
      <c r="I66" s="322">
        <v>328884</v>
      </c>
    </row>
    <row r="67" spans="2:9" s="306" customFormat="1" ht="6" customHeight="1" x14ac:dyDescent="0.2">
      <c r="B67" s="323"/>
      <c r="C67" s="324"/>
      <c r="D67" s="285"/>
      <c r="E67" s="286"/>
      <c r="F67" s="325"/>
      <c r="G67" s="285"/>
      <c r="H67" s="286"/>
      <c r="I67" s="325"/>
    </row>
    <row r="68" spans="2:9" s="306" customFormat="1" ht="12.95" customHeight="1" x14ac:dyDescent="0.2">
      <c r="B68" s="307" t="s">
        <v>85</v>
      </c>
      <c r="C68" s="308">
        <v>47493</v>
      </c>
      <c r="D68" s="261">
        <v>1805</v>
      </c>
      <c r="E68" s="262">
        <v>3.9507091577657154</v>
      </c>
      <c r="F68" s="309">
        <v>45688</v>
      </c>
      <c r="G68" s="261">
        <v>-4648</v>
      </c>
      <c r="H68" s="262">
        <v>-8.9142900980034909</v>
      </c>
      <c r="I68" s="310">
        <v>52141</v>
      </c>
    </row>
    <row r="69" spans="2:9" s="306" customFormat="1" ht="12.95" customHeight="1" x14ac:dyDescent="0.2">
      <c r="B69" s="315" t="s">
        <v>86</v>
      </c>
      <c r="C69" s="316">
        <v>25408</v>
      </c>
      <c r="D69" s="273">
        <v>989</v>
      </c>
      <c r="E69" s="274">
        <v>4.05012490273967</v>
      </c>
      <c r="F69" s="317">
        <v>24419</v>
      </c>
      <c r="G69" s="273">
        <v>-2404</v>
      </c>
      <c r="H69" s="274">
        <v>-8.6437508988925646</v>
      </c>
      <c r="I69" s="318">
        <v>27812</v>
      </c>
    </row>
    <row r="70" spans="2:9" s="306" customFormat="1" ht="12.95" customHeight="1" x14ac:dyDescent="0.2">
      <c r="B70" s="319" t="s">
        <v>87</v>
      </c>
      <c r="C70" s="320">
        <v>72901</v>
      </c>
      <c r="D70" s="279">
        <v>2794</v>
      </c>
      <c r="E70" s="280">
        <v>3.9853366996163007</v>
      </c>
      <c r="F70" s="321">
        <v>70107</v>
      </c>
      <c r="G70" s="279">
        <v>-7052</v>
      </c>
      <c r="H70" s="280">
        <v>-8.820181856840895</v>
      </c>
      <c r="I70" s="322">
        <v>79953</v>
      </c>
    </row>
    <row r="71" spans="2:9" s="306" customFormat="1" ht="6" customHeight="1" x14ac:dyDescent="0.2">
      <c r="B71" s="323"/>
      <c r="C71" s="324"/>
      <c r="D71" s="285"/>
      <c r="E71" s="286"/>
      <c r="F71" s="325"/>
      <c r="G71" s="285"/>
      <c r="H71" s="286"/>
      <c r="I71" s="325"/>
    </row>
    <row r="72" spans="2:9" s="306" customFormat="1" ht="12.95" customHeight="1" x14ac:dyDescent="0.2">
      <c r="B72" s="307" t="s">
        <v>88</v>
      </c>
      <c r="C72" s="308">
        <v>47946</v>
      </c>
      <c r="D72" s="261">
        <v>1181</v>
      </c>
      <c r="E72" s="262">
        <v>2.5253929220570943</v>
      </c>
      <c r="F72" s="309">
        <v>46765</v>
      </c>
      <c r="G72" s="261">
        <v>-4617</v>
      </c>
      <c r="H72" s="262">
        <v>-8.7837452200216877</v>
      </c>
      <c r="I72" s="310">
        <v>52563</v>
      </c>
    </row>
    <row r="73" spans="2:9" s="306" customFormat="1" ht="12.95" customHeight="1" x14ac:dyDescent="0.2">
      <c r="B73" s="311" t="s">
        <v>89</v>
      </c>
      <c r="C73" s="312">
        <v>12021</v>
      </c>
      <c r="D73" s="267">
        <v>211</v>
      </c>
      <c r="E73" s="268">
        <v>1.7866215071972904</v>
      </c>
      <c r="F73" s="313">
        <v>11810</v>
      </c>
      <c r="G73" s="267">
        <v>-799</v>
      </c>
      <c r="H73" s="268">
        <v>-6.232449297971919</v>
      </c>
      <c r="I73" s="314">
        <v>12820</v>
      </c>
    </row>
    <row r="74" spans="2:9" s="306" customFormat="1" ht="12.95" customHeight="1" x14ac:dyDescent="0.2">
      <c r="B74" s="311" t="s">
        <v>90</v>
      </c>
      <c r="C74" s="312">
        <v>14389</v>
      </c>
      <c r="D74" s="267">
        <v>147</v>
      </c>
      <c r="E74" s="268">
        <v>1.0321584047184384</v>
      </c>
      <c r="F74" s="313">
        <v>14242</v>
      </c>
      <c r="G74" s="267">
        <v>-998</v>
      </c>
      <c r="H74" s="268">
        <v>-6.4859946708260212</v>
      </c>
      <c r="I74" s="314">
        <v>15387</v>
      </c>
    </row>
    <row r="75" spans="2:9" s="306" customFormat="1" ht="12.95" customHeight="1" x14ac:dyDescent="0.2">
      <c r="B75" s="315" t="s">
        <v>91</v>
      </c>
      <c r="C75" s="316">
        <v>46964</v>
      </c>
      <c r="D75" s="273">
        <v>943</v>
      </c>
      <c r="E75" s="274">
        <v>2.0490645574846265</v>
      </c>
      <c r="F75" s="317">
        <v>46021</v>
      </c>
      <c r="G75" s="273">
        <v>-3367</v>
      </c>
      <c r="H75" s="274">
        <v>-6.6897140927062848</v>
      </c>
      <c r="I75" s="318">
        <v>50331</v>
      </c>
    </row>
    <row r="76" spans="2:9" s="306" customFormat="1" ht="12.95" customHeight="1" x14ac:dyDescent="0.2">
      <c r="B76" s="319" t="s">
        <v>92</v>
      </c>
      <c r="C76" s="320">
        <v>121320</v>
      </c>
      <c r="D76" s="279">
        <v>2482</v>
      </c>
      <c r="E76" s="280">
        <v>2.0885575321025263</v>
      </c>
      <c r="F76" s="321">
        <v>118838</v>
      </c>
      <c r="G76" s="279">
        <v>-9781</v>
      </c>
      <c r="H76" s="280">
        <v>-7.4606601017536089</v>
      </c>
      <c r="I76" s="322">
        <v>131101</v>
      </c>
    </row>
    <row r="77" spans="2:9" s="306" customFormat="1" ht="6" customHeight="1" x14ac:dyDescent="0.2">
      <c r="B77" s="323"/>
      <c r="C77" s="324"/>
      <c r="D77" s="285"/>
      <c r="E77" s="286"/>
      <c r="F77" s="325"/>
      <c r="G77" s="285"/>
      <c r="H77" s="286"/>
      <c r="I77" s="325"/>
    </row>
    <row r="78" spans="2:9" s="306" customFormat="1" ht="12.95" customHeight="1" x14ac:dyDescent="0.2">
      <c r="B78" s="319" t="s">
        <v>93</v>
      </c>
      <c r="C78" s="320">
        <v>287570</v>
      </c>
      <c r="D78" s="279">
        <v>3541</v>
      </c>
      <c r="E78" s="280">
        <v>1.2467036816663086</v>
      </c>
      <c r="F78" s="321">
        <v>284029</v>
      </c>
      <c r="G78" s="279">
        <v>-17941</v>
      </c>
      <c r="H78" s="280">
        <v>-5.8724563109020629</v>
      </c>
      <c r="I78" s="322">
        <v>305511</v>
      </c>
    </row>
    <row r="79" spans="2:9" s="306" customFormat="1" ht="6" customHeight="1" x14ac:dyDescent="0.2">
      <c r="B79" s="323"/>
      <c r="C79" s="324"/>
      <c r="D79" s="285"/>
      <c r="E79" s="286"/>
      <c r="F79" s="325"/>
      <c r="G79" s="285"/>
      <c r="H79" s="286"/>
      <c r="I79" s="325"/>
    </row>
    <row r="80" spans="2:9" s="306" customFormat="1" ht="12.95" customHeight="1" x14ac:dyDescent="0.2">
      <c r="B80" s="319" t="s">
        <v>94</v>
      </c>
      <c r="C80" s="320">
        <v>80074</v>
      </c>
      <c r="D80" s="279">
        <v>1118</v>
      </c>
      <c r="E80" s="280">
        <v>1.4159785196818482</v>
      </c>
      <c r="F80" s="321">
        <v>78956</v>
      </c>
      <c r="G80" s="279">
        <v>-4891</v>
      </c>
      <c r="H80" s="280">
        <v>-5.7564879656329078</v>
      </c>
      <c r="I80" s="322">
        <v>84965</v>
      </c>
    </row>
    <row r="81" spans="2:10" s="306" customFormat="1" ht="6" customHeight="1" x14ac:dyDescent="0.2">
      <c r="B81" s="323"/>
      <c r="C81" s="324"/>
      <c r="D81" s="285"/>
      <c r="E81" s="286"/>
      <c r="F81" s="325"/>
      <c r="G81" s="285"/>
      <c r="H81" s="286"/>
      <c r="I81" s="325"/>
    </row>
    <row r="82" spans="2:10" s="306" customFormat="1" ht="12.95" customHeight="1" x14ac:dyDescent="0.2">
      <c r="B82" s="319" t="s">
        <v>95</v>
      </c>
      <c r="C82" s="320">
        <v>30676</v>
      </c>
      <c r="D82" s="279">
        <v>321</v>
      </c>
      <c r="E82" s="280">
        <v>1.0574864108054687</v>
      </c>
      <c r="F82" s="321">
        <v>30355</v>
      </c>
      <c r="G82" s="279">
        <v>13</v>
      </c>
      <c r="H82" s="280">
        <v>4.2396373479437761E-2</v>
      </c>
      <c r="I82" s="322">
        <v>30663</v>
      </c>
    </row>
    <row r="83" spans="2:10" s="306" customFormat="1" ht="6" customHeight="1" x14ac:dyDescent="0.2">
      <c r="B83" s="323"/>
      <c r="C83" s="324"/>
      <c r="D83" s="285"/>
      <c r="E83" s="286"/>
      <c r="F83" s="325"/>
      <c r="G83" s="285"/>
      <c r="H83" s="286"/>
      <c r="I83" s="325"/>
    </row>
    <row r="84" spans="2:10" s="306" customFormat="1" ht="12.95" customHeight="1" x14ac:dyDescent="0.2">
      <c r="B84" s="307" t="s">
        <v>96</v>
      </c>
      <c r="C84" s="308">
        <v>18639</v>
      </c>
      <c r="D84" s="261">
        <v>290</v>
      </c>
      <c r="E84" s="262">
        <v>1.5804676004141915</v>
      </c>
      <c r="F84" s="309">
        <v>18349</v>
      </c>
      <c r="G84" s="261">
        <v>-285</v>
      </c>
      <c r="H84" s="262">
        <v>-1.5060240963855422</v>
      </c>
      <c r="I84" s="310">
        <v>18924</v>
      </c>
    </row>
    <row r="85" spans="2:10" s="306" customFormat="1" ht="12.95" customHeight="1" x14ac:dyDescent="0.2">
      <c r="B85" s="311" t="s">
        <v>97</v>
      </c>
      <c r="C85" s="312">
        <v>61761</v>
      </c>
      <c r="D85" s="267">
        <v>1148</v>
      </c>
      <c r="E85" s="268">
        <v>1.8939831389305926</v>
      </c>
      <c r="F85" s="313">
        <v>60613</v>
      </c>
      <c r="G85" s="267">
        <v>-997</v>
      </c>
      <c r="H85" s="268">
        <v>-1.5886420854711751</v>
      </c>
      <c r="I85" s="314">
        <v>62758</v>
      </c>
      <c r="J85" s="327"/>
    </row>
    <row r="86" spans="2:10" s="306" customFormat="1" ht="12.95" customHeight="1" x14ac:dyDescent="0.2">
      <c r="B86" s="315" t="s">
        <v>98</v>
      </c>
      <c r="C86" s="316">
        <v>28961</v>
      </c>
      <c r="D86" s="273">
        <v>543</v>
      </c>
      <c r="E86" s="274">
        <v>1.9107607854176929</v>
      </c>
      <c r="F86" s="317">
        <v>28418</v>
      </c>
      <c r="G86" s="273">
        <v>-586</v>
      </c>
      <c r="H86" s="274">
        <v>-1.9832808745388704</v>
      </c>
      <c r="I86" s="318">
        <v>29547</v>
      </c>
    </row>
    <row r="87" spans="2:10" s="306" customFormat="1" ht="12.95" customHeight="1" x14ac:dyDescent="0.2">
      <c r="B87" s="319" t="s">
        <v>99</v>
      </c>
      <c r="C87" s="320">
        <v>109361</v>
      </c>
      <c r="D87" s="279">
        <v>1981</v>
      </c>
      <c r="E87" s="280">
        <v>1.8448500651890483</v>
      </c>
      <c r="F87" s="321">
        <v>107380</v>
      </c>
      <c r="G87" s="279">
        <v>-1868</v>
      </c>
      <c r="H87" s="280">
        <v>-1.6794181373562651</v>
      </c>
      <c r="I87" s="322">
        <v>111229</v>
      </c>
    </row>
    <row r="88" spans="2:10" s="306" customFormat="1" ht="6" customHeight="1" x14ac:dyDescent="0.2">
      <c r="B88" s="323"/>
      <c r="C88" s="324"/>
      <c r="D88" s="285"/>
      <c r="E88" s="286"/>
      <c r="F88" s="325"/>
      <c r="G88" s="285"/>
      <c r="H88" s="286"/>
      <c r="I88" s="325"/>
    </row>
    <row r="89" spans="2:10" s="306" customFormat="1" ht="12.95" customHeight="1" x14ac:dyDescent="0.2">
      <c r="B89" s="319" t="s">
        <v>100</v>
      </c>
      <c r="C89" s="320">
        <v>12677</v>
      </c>
      <c r="D89" s="279">
        <v>161</v>
      </c>
      <c r="E89" s="280">
        <v>1.2863534675615211</v>
      </c>
      <c r="F89" s="321">
        <v>12516</v>
      </c>
      <c r="G89" s="279">
        <v>-1009</v>
      </c>
      <c r="H89" s="280">
        <v>-7.3724974426421159</v>
      </c>
      <c r="I89" s="322">
        <v>13686</v>
      </c>
    </row>
    <row r="90" spans="2:10" s="306" customFormat="1" ht="6" customHeight="1" x14ac:dyDescent="0.2">
      <c r="B90" s="323"/>
      <c r="C90" s="324"/>
      <c r="D90" s="285"/>
      <c r="E90" s="286"/>
      <c r="F90" s="325"/>
      <c r="G90" s="285"/>
      <c r="H90" s="286"/>
      <c r="I90" s="325"/>
    </row>
    <row r="91" spans="2:10" s="306" customFormat="1" ht="12.95" customHeight="1" x14ac:dyDescent="0.2">
      <c r="B91" s="319" t="s">
        <v>101</v>
      </c>
      <c r="C91" s="320">
        <v>9256</v>
      </c>
      <c r="D91" s="279">
        <v>-226</v>
      </c>
      <c r="E91" s="280">
        <v>-2.3834634043450751</v>
      </c>
      <c r="F91" s="321">
        <v>9482</v>
      </c>
      <c r="G91" s="279">
        <v>-694</v>
      </c>
      <c r="H91" s="280">
        <v>-6.9748743718592969</v>
      </c>
      <c r="I91" s="322">
        <v>9950</v>
      </c>
    </row>
    <row r="92" spans="2:10" s="306" customFormat="1" ht="6" customHeight="1" x14ac:dyDescent="0.2">
      <c r="B92" s="323"/>
      <c r="C92" s="324"/>
      <c r="D92" s="285"/>
      <c r="E92" s="286"/>
      <c r="F92" s="325"/>
      <c r="G92" s="285"/>
      <c r="H92" s="286"/>
      <c r="I92" s="325"/>
    </row>
    <row r="93" spans="2:10" s="306" customFormat="1" ht="12.95" customHeight="1" x14ac:dyDescent="0.2">
      <c r="B93" s="319" t="s">
        <v>102</v>
      </c>
      <c r="C93" s="320">
        <v>8689</v>
      </c>
      <c r="D93" s="279">
        <v>169</v>
      </c>
      <c r="E93" s="280">
        <v>1.9835680751173708</v>
      </c>
      <c r="F93" s="321">
        <v>8520</v>
      </c>
      <c r="G93" s="279">
        <v>-126</v>
      </c>
      <c r="H93" s="280">
        <v>-1.4293817356778218</v>
      </c>
      <c r="I93" s="322">
        <v>8815</v>
      </c>
    </row>
    <row r="94" spans="2:10" s="306" customFormat="1" ht="6" customHeight="1" x14ac:dyDescent="0.2">
      <c r="B94" s="323"/>
      <c r="C94" s="324"/>
      <c r="D94" s="285"/>
      <c r="E94" s="286"/>
      <c r="F94" s="325"/>
      <c r="G94" s="285"/>
      <c r="H94" s="286"/>
      <c r="I94" s="325"/>
    </row>
    <row r="95" spans="2:10" s="306" customFormat="1" ht="14.1" customHeight="1" x14ac:dyDescent="0.2">
      <c r="B95" s="319" t="s">
        <v>103</v>
      </c>
      <c r="C95" s="320">
        <v>2599443</v>
      </c>
      <c r="D95" s="279">
        <v>38725</v>
      </c>
      <c r="E95" s="280">
        <v>1.5122711676959353</v>
      </c>
      <c r="F95" s="321">
        <v>2560718</v>
      </c>
      <c r="G95" s="279">
        <v>-168417</v>
      </c>
      <c r="H95" s="280">
        <v>-6.0847369447876698</v>
      </c>
      <c r="I95" s="322">
        <v>2767860</v>
      </c>
    </row>
    <row r="97" spans="4:4" x14ac:dyDescent="0.35">
      <c r="D97" s="328"/>
    </row>
    <row r="116" spans="2:2" x14ac:dyDescent="0.35">
      <c r="B116" s="329" t="s">
        <v>18</v>
      </c>
    </row>
    <row r="117" spans="2:2" x14ac:dyDescent="0.35">
      <c r="B117" s="330" t="s">
        <v>114</v>
      </c>
    </row>
  </sheetData>
  <printOptions horizontalCentered="1"/>
  <pageMargins left="0.39370078740157483" right="0.39370078740157483" top="0.19685039370078741" bottom="0.39370078740157483" header="0" footer="0.19685039370078741"/>
  <pageSetup paperSize="9" orientation="portrait" r:id="rId1"/>
  <headerFooter alignWithMargins="0">
    <oddFooter>&amp;R&amp;8Pág. &amp;P</oddFooter>
  </headerFooter>
  <rowBreaks count="1" manualBreakCount="1">
    <brk id="66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"/>
  <sheetViews>
    <sheetView showGridLines="0" view="pageBreakPreview" zoomScale="110" zoomScaleNormal="130" zoomScaleSheetLayoutView="110" workbookViewId="0"/>
  </sheetViews>
  <sheetFormatPr baseColWidth="10" defaultColWidth="11.42578125" defaultRowHeight="15" x14ac:dyDescent="0.35"/>
  <cols>
    <col min="1" max="1" width="3.140625" style="299" customWidth="1"/>
    <col min="2" max="2" width="23.140625" style="299" customWidth="1"/>
    <col min="3" max="3" width="10.42578125" style="299" customWidth="1"/>
    <col min="4" max="6" width="9.7109375" style="299" customWidth="1"/>
    <col min="7" max="8" width="8.85546875" style="299" customWidth="1"/>
    <col min="9" max="9" width="9.7109375" style="299" customWidth="1"/>
    <col min="10" max="10" width="3.140625" style="299" customWidth="1"/>
    <col min="11" max="16384" width="11.42578125" style="299"/>
  </cols>
  <sheetData>
    <row r="1" spans="1:13" s="291" customFormat="1" x14ac:dyDescent="0.3">
      <c r="B1" s="292"/>
    </row>
    <row r="2" spans="1:13" s="291" customFormat="1" x14ac:dyDescent="0.3">
      <c r="B2" s="292"/>
    </row>
    <row r="3" spans="1:13" s="291" customFormat="1" x14ac:dyDescent="0.3">
      <c r="B3" s="292"/>
    </row>
    <row r="4" spans="1:13" s="291" customFormat="1" x14ac:dyDescent="0.3">
      <c r="B4" s="292"/>
    </row>
    <row r="5" spans="1:13" s="291" customFormat="1" ht="20.25" x14ac:dyDescent="0.3">
      <c r="B5" s="77" t="str">
        <f>'Pag1'!$B$5</f>
        <v>Enero 2025</v>
      </c>
    </row>
    <row r="6" spans="1:13" s="291" customFormat="1" ht="15" customHeight="1" x14ac:dyDescent="0.35">
      <c r="A6" s="293"/>
      <c r="C6" s="294"/>
      <c r="D6" s="294"/>
      <c r="E6" s="294"/>
      <c r="F6" s="294"/>
      <c r="G6" s="294"/>
      <c r="H6" s="294"/>
      <c r="I6" s="294"/>
      <c r="J6" s="294"/>
      <c r="K6" s="295"/>
      <c r="L6" s="296"/>
      <c r="M6" s="296"/>
    </row>
    <row r="7" spans="1:13" ht="18" x14ac:dyDescent="0.35">
      <c r="A7" s="297"/>
      <c r="B7" s="298" t="s">
        <v>110</v>
      </c>
      <c r="C7" s="298"/>
      <c r="D7" s="298"/>
      <c r="E7" s="298"/>
      <c r="F7" s="298"/>
      <c r="G7" s="298"/>
      <c r="H7" s="298"/>
      <c r="I7" s="298"/>
      <c r="J7" s="298"/>
      <c r="K7" s="297"/>
    </row>
    <row r="8" spans="1:13" ht="19.5" x14ac:dyDescent="0.35">
      <c r="A8" s="297"/>
      <c r="B8" s="232" t="s">
        <v>118</v>
      </c>
      <c r="C8" s="300"/>
      <c r="D8" s="300"/>
      <c r="E8" s="300"/>
      <c r="F8" s="300"/>
      <c r="G8" s="300"/>
      <c r="H8" s="300"/>
      <c r="I8" s="300"/>
      <c r="J8" s="300"/>
      <c r="K8" s="297"/>
    </row>
    <row r="9" spans="1:13" ht="6" customHeight="1" x14ac:dyDescent="0.35">
      <c r="A9" s="297"/>
      <c r="B9" s="297"/>
      <c r="C9" s="297"/>
      <c r="D9" s="297"/>
      <c r="E9" s="297"/>
      <c r="F9" s="297"/>
      <c r="G9" s="297"/>
      <c r="H9" s="297"/>
      <c r="I9" s="297"/>
      <c r="J9" s="297"/>
      <c r="K9" s="297"/>
    </row>
    <row r="10" spans="1:13" ht="14.1" customHeight="1" x14ac:dyDescent="0.35">
      <c r="A10" s="297"/>
      <c r="B10" s="301"/>
      <c r="C10" s="240" t="str">
        <f>'Pag1'!C9</f>
        <v>Enero</v>
      </c>
      <c r="D10" s="241"/>
      <c r="E10" s="242" t="s">
        <v>4</v>
      </c>
      <c r="F10" s="243"/>
      <c r="G10" s="244"/>
      <c r="H10" s="242" t="s">
        <v>5</v>
      </c>
      <c r="I10" s="245"/>
      <c r="J10" s="297"/>
    </row>
    <row r="11" spans="1:13" ht="14.1" customHeight="1" x14ac:dyDescent="0.35">
      <c r="A11" s="297"/>
      <c r="B11" s="302" t="s">
        <v>112</v>
      </c>
      <c r="C11" s="96" t="str">
        <f>'Pag1'!C10</f>
        <v>2025</v>
      </c>
      <c r="D11" s="247"/>
      <c r="E11" s="248" t="str">
        <f>'Pag1'!$E$10</f>
        <v>Diciembre 2024</v>
      </c>
      <c r="F11" s="249"/>
      <c r="G11" s="250"/>
      <c r="H11" s="248" t="str">
        <f>'Pag1'!$H$10</f>
        <v>Enero 2024</v>
      </c>
      <c r="I11" s="251"/>
      <c r="J11" s="297"/>
    </row>
    <row r="12" spans="1:13" ht="14.1" customHeight="1" x14ac:dyDescent="0.35">
      <c r="A12" s="297"/>
      <c r="B12" s="303" t="s">
        <v>113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297"/>
    </row>
    <row r="13" spans="1:13" ht="6" customHeight="1" x14ac:dyDescent="0.35">
      <c r="B13" s="304"/>
      <c r="C13" s="305"/>
      <c r="D13" s="305"/>
      <c r="E13" s="305"/>
      <c r="F13" s="305"/>
      <c r="G13" s="305"/>
      <c r="H13" s="305"/>
      <c r="I13" s="305"/>
    </row>
    <row r="14" spans="1:13" s="306" customFormat="1" ht="12.95" customHeight="1" x14ac:dyDescent="0.2">
      <c r="B14" s="307" t="s">
        <v>41</v>
      </c>
      <c r="C14" s="308">
        <v>27291</v>
      </c>
      <c r="D14" s="331">
        <v>589</v>
      </c>
      <c r="E14" s="332">
        <v>2.2058272788555167</v>
      </c>
      <c r="F14" s="309">
        <v>26702</v>
      </c>
      <c r="G14" s="331">
        <v>-3151</v>
      </c>
      <c r="H14" s="332">
        <v>-10.350831088627555</v>
      </c>
      <c r="I14" s="310">
        <v>30442</v>
      </c>
    </row>
    <row r="15" spans="1:13" s="306" customFormat="1" ht="12.95" customHeight="1" x14ac:dyDescent="0.2">
      <c r="B15" s="311" t="s">
        <v>42</v>
      </c>
      <c r="C15" s="312">
        <v>77228</v>
      </c>
      <c r="D15" s="333">
        <v>1818</v>
      </c>
      <c r="E15" s="334">
        <v>2.4108208460416392</v>
      </c>
      <c r="F15" s="313">
        <v>75410</v>
      </c>
      <c r="G15" s="333">
        <v>-7013</v>
      </c>
      <c r="H15" s="334">
        <v>-8.3249249177953732</v>
      </c>
      <c r="I15" s="314">
        <v>84241</v>
      </c>
    </row>
    <row r="16" spans="1:13" s="306" customFormat="1" ht="12.95" customHeight="1" x14ac:dyDescent="0.2">
      <c r="B16" s="311" t="s">
        <v>43</v>
      </c>
      <c r="C16" s="312">
        <v>34978</v>
      </c>
      <c r="D16" s="333">
        <v>1026</v>
      </c>
      <c r="E16" s="334">
        <v>3.0219132893496701</v>
      </c>
      <c r="F16" s="313">
        <v>33952</v>
      </c>
      <c r="G16" s="333">
        <v>-3321</v>
      </c>
      <c r="H16" s="334">
        <v>-8.6712446800177556</v>
      </c>
      <c r="I16" s="314">
        <v>38299</v>
      </c>
    </row>
    <row r="17" spans="2:9" s="306" customFormat="1" ht="12.95" customHeight="1" x14ac:dyDescent="0.2">
      <c r="B17" s="311" t="s">
        <v>44</v>
      </c>
      <c r="C17" s="312">
        <v>42405</v>
      </c>
      <c r="D17" s="333">
        <v>1070</v>
      </c>
      <c r="E17" s="334">
        <v>2.5886052981734609</v>
      </c>
      <c r="F17" s="313">
        <v>41335</v>
      </c>
      <c r="G17" s="333">
        <v>-3097</v>
      </c>
      <c r="H17" s="334">
        <v>-6.8062942288251067</v>
      </c>
      <c r="I17" s="314">
        <v>45502</v>
      </c>
    </row>
    <row r="18" spans="2:9" s="306" customFormat="1" ht="12.95" customHeight="1" x14ac:dyDescent="0.2">
      <c r="B18" s="311" t="s">
        <v>45</v>
      </c>
      <c r="C18" s="312">
        <v>20086</v>
      </c>
      <c r="D18" s="333">
        <v>201</v>
      </c>
      <c r="E18" s="334">
        <v>1.0108121699773698</v>
      </c>
      <c r="F18" s="313">
        <v>19885</v>
      </c>
      <c r="G18" s="333">
        <v>-2964</v>
      </c>
      <c r="H18" s="334">
        <v>-12.859002169197398</v>
      </c>
      <c r="I18" s="314">
        <v>23050</v>
      </c>
    </row>
    <row r="19" spans="2:9" s="306" customFormat="1" ht="12.95" customHeight="1" x14ac:dyDescent="0.2">
      <c r="B19" s="311" t="s">
        <v>46</v>
      </c>
      <c r="C19" s="312">
        <v>24964</v>
      </c>
      <c r="D19" s="333">
        <v>557</v>
      </c>
      <c r="E19" s="334">
        <v>2.2821321751956405</v>
      </c>
      <c r="F19" s="313">
        <v>24407</v>
      </c>
      <c r="G19" s="333">
        <v>-3143</v>
      </c>
      <c r="H19" s="334">
        <v>-11.182267762479098</v>
      </c>
      <c r="I19" s="314">
        <v>28107</v>
      </c>
    </row>
    <row r="20" spans="2:9" s="306" customFormat="1" ht="12.95" customHeight="1" x14ac:dyDescent="0.2">
      <c r="B20" s="311" t="s">
        <v>47</v>
      </c>
      <c r="C20" s="312">
        <v>73632</v>
      </c>
      <c r="D20" s="333">
        <v>1928</v>
      </c>
      <c r="E20" s="334">
        <v>2.6888318643311391</v>
      </c>
      <c r="F20" s="313">
        <v>71704</v>
      </c>
      <c r="G20" s="333">
        <v>-7945</v>
      </c>
      <c r="H20" s="334">
        <v>-9.7392647437390441</v>
      </c>
      <c r="I20" s="314">
        <v>81577</v>
      </c>
    </row>
    <row r="21" spans="2:9" s="306" customFormat="1" ht="12.95" customHeight="1" x14ac:dyDescent="0.2">
      <c r="B21" s="315" t="s">
        <v>48</v>
      </c>
      <c r="C21" s="316">
        <v>97498</v>
      </c>
      <c r="D21" s="335">
        <v>2553</v>
      </c>
      <c r="E21" s="336">
        <v>2.6889251672020644</v>
      </c>
      <c r="F21" s="317">
        <v>94945</v>
      </c>
      <c r="G21" s="335">
        <v>-8325</v>
      </c>
      <c r="H21" s="336">
        <v>-7.8669098400158761</v>
      </c>
      <c r="I21" s="318">
        <v>105823</v>
      </c>
    </row>
    <row r="22" spans="2:9" s="306" customFormat="1" ht="12.95" customHeight="1" x14ac:dyDescent="0.2">
      <c r="B22" s="319" t="s">
        <v>49</v>
      </c>
      <c r="C22" s="320">
        <v>398082</v>
      </c>
      <c r="D22" s="337">
        <v>9742</v>
      </c>
      <c r="E22" s="338">
        <v>2.5086264613483027</v>
      </c>
      <c r="F22" s="321">
        <v>388340</v>
      </c>
      <c r="G22" s="337">
        <v>-38959</v>
      </c>
      <c r="H22" s="338">
        <v>-8.9142666248704359</v>
      </c>
      <c r="I22" s="322">
        <v>437041</v>
      </c>
    </row>
    <row r="23" spans="2:9" s="306" customFormat="1" ht="6" customHeight="1" x14ac:dyDescent="0.2">
      <c r="B23" s="323"/>
      <c r="C23" s="324"/>
      <c r="D23" s="339"/>
      <c r="E23" s="340"/>
      <c r="F23" s="325"/>
      <c r="G23" s="339"/>
      <c r="H23" s="340"/>
      <c r="I23" s="325"/>
    </row>
    <row r="24" spans="2:9" s="306" customFormat="1" ht="12.95" customHeight="1" x14ac:dyDescent="0.2">
      <c r="B24" s="307" t="s">
        <v>50</v>
      </c>
      <c r="C24" s="308">
        <v>4223</v>
      </c>
      <c r="D24" s="331">
        <v>248</v>
      </c>
      <c r="E24" s="332">
        <v>6.2389937106918234</v>
      </c>
      <c r="F24" s="309">
        <v>3975</v>
      </c>
      <c r="G24" s="331">
        <v>-39</v>
      </c>
      <c r="H24" s="332">
        <v>-0.91506335053965271</v>
      </c>
      <c r="I24" s="310">
        <v>4262</v>
      </c>
    </row>
    <row r="25" spans="2:9" s="306" customFormat="1" ht="12.95" customHeight="1" x14ac:dyDescent="0.2">
      <c r="B25" s="311" t="s">
        <v>51</v>
      </c>
      <c r="C25" s="312">
        <v>2759</v>
      </c>
      <c r="D25" s="333">
        <v>176</v>
      </c>
      <c r="E25" s="334">
        <v>6.8137824235385214</v>
      </c>
      <c r="F25" s="313">
        <v>2583</v>
      </c>
      <c r="G25" s="333">
        <v>-57</v>
      </c>
      <c r="H25" s="334">
        <v>-2.0241477272727271</v>
      </c>
      <c r="I25" s="314">
        <v>2816</v>
      </c>
    </row>
    <row r="26" spans="2:9" s="306" customFormat="1" ht="12.95" customHeight="1" x14ac:dyDescent="0.2">
      <c r="B26" s="315" t="s">
        <v>52</v>
      </c>
      <c r="C26" s="316">
        <v>25272</v>
      </c>
      <c r="D26" s="335">
        <v>986</v>
      </c>
      <c r="E26" s="336">
        <v>4.0599522358560485</v>
      </c>
      <c r="F26" s="317">
        <v>24286</v>
      </c>
      <c r="G26" s="335">
        <v>-772</v>
      </c>
      <c r="H26" s="336">
        <v>-2.9642144063891878</v>
      </c>
      <c r="I26" s="318">
        <v>26044</v>
      </c>
    </row>
    <row r="27" spans="2:9" s="306" customFormat="1" ht="12.95" customHeight="1" x14ac:dyDescent="0.2">
      <c r="B27" s="319" t="s">
        <v>53</v>
      </c>
      <c r="C27" s="320">
        <v>32254</v>
      </c>
      <c r="D27" s="337">
        <v>1410</v>
      </c>
      <c r="E27" s="338">
        <v>4.5713915186097784</v>
      </c>
      <c r="F27" s="321">
        <v>30844</v>
      </c>
      <c r="G27" s="337">
        <v>-868</v>
      </c>
      <c r="H27" s="338">
        <v>-2.6206146971801219</v>
      </c>
      <c r="I27" s="322">
        <v>33122</v>
      </c>
    </row>
    <row r="28" spans="2:9" s="306" customFormat="1" ht="6" customHeight="1" x14ac:dyDescent="0.2">
      <c r="B28" s="323"/>
      <c r="C28" s="324"/>
      <c r="D28" s="339"/>
      <c r="E28" s="340"/>
      <c r="F28" s="325"/>
      <c r="G28" s="339"/>
      <c r="H28" s="340"/>
      <c r="I28" s="325"/>
    </row>
    <row r="29" spans="2:9" s="306" customFormat="1" ht="12.95" customHeight="1" x14ac:dyDescent="0.2">
      <c r="B29" s="319" t="s">
        <v>54</v>
      </c>
      <c r="C29" s="320">
        <v>32491</v>
      </c>
      <c r="D29" s="337">
        <v>1540</v>
      </c>
      <c r="E29" s="338">
        <v>4.9756066039869467</v>
      </c>
      <c r="F29" s="321">
        <v>30951</v>
      </c>
      <c r="G29" s="337">
        <v>-2128</v>
      </c>
      <c r="H29" s="338">
        <v>-6.1469135445853436</v>
      </c>
      <c r="I29" s="322">
        <v>34619</v>
      </c>
    </row>
    <row r="30" spans="2:9" s="306" customFormat="1" ht="6" customHeight="1" x14ac:dyDescent="0.2">
      <c r="B30" s="323"/>
      <c r="C30" s="324"/>
      <c r="D30" s="339"/>
      <c r="E30" s="340"/>
      <c r="F30" s="325"/>
      <c r="G30" s="339"/>
      <c r="H30" s="340"/>
      <c r="I30" s="325"/>
    </row>
    <row r="31" spans="2:9" s="306" customFormat="1" ht="12.95" customHeight="1" x14ac:dyDescent="0.2">
      <c r="B31" s="319" t="s">
        <v>55</v>
      </c>
      <c r="C31" s="320">
        <v>16765</v>
      </c>
      <c r="D31" s="337">
        <v>-218</v>
      </c>
      <c r="E31" s="338">
        <v>-1.2836365777542249</v>
      </c>
      <c r="F31" s="321">
        <v>16983</v>
      </c>
      <c r="G31" s="337">
        <v>-1192</v>
      </c>
      <c r="H31" s="338">
        <v>-6.6380798574372113</v>
      </c>
      <c r="I31" s="322">
        <v>17957</v>
      </c>
    </row>
    <row r="32" spans="2:9" s="306" customFormat="1" ht="6" customHeight="1" x14ac:dyDescent="0.2">
      <c r="B32" s="323"/>
      <c r="C32" s="324"/>
      <c r="D32" s="339"/>
      <c r="E32" s="340"/>
      <c r="F32" s="325"/>
      <c r="G32" s="339"/>
      <c r="H32" s="340"/>
      <c r="I32" s="325"/>
    </row>
    <row r="33" spans="2:9" s="306" customFormat="1" ht="12.95" customHeight="1" x14ac:dyDescent="0.2">
      <c r="B33" s="307" t="s">
        <v>56</v>
      </c>
      <c r="C33" s="308">
        <v>46347</v>
      </c>
      <c r="D33" s="331">
        <v>251</v>
      </c>
      <c r="E33" s="332">
        <v>0.5445157931273864</v>
      </c>
      <c r="F33" s="309">
        <v>46096</v>
      </c>
      <c r="G33" s="331">
        <v>-4144</v>
      </c>
      <c r="H33" s="332">
        <v>-8.2074032995979493</v>
      </c>
      <c r="I33" s="310">
        <v>50491</v>
      </c>
    </row>
    <row r="34" spans="2:9" s="306" customFormat="1" ht="12.95" customHeight="1" x14ac:dyDescent="0.2">
      <c r="B34" s="326" t="s">
        <v>57</v>
      </c>
      <c r="C34" s="316">
        <v>43339</v>
      </c>
      <c r="D34" s="335">
        <v>297</v>
      </c>
      <c r="E34" s="336">
        <v>0.69002369778356021</v>
      </c>
      <c r="F34" s="317">
        <v>43042</v>
      </c>
      <c r="G34" s="335">
        <v>-3006</v>
      </c>
      <c r="H34" s="336">
        <v>-6.4861365843133028</v>
      </c>
      <c r="I34" s="318">
        <v>46345</v>
      </c>
    </row>
    <row r="35" spans="2:9" s="306" customFormat="1" ht="12.95" customHeight="1" x14ac:dyDescent="0.2">
      <c r="B35" s="319" t="s">
        <v>58</v>
      </c>
      <c r="C35" s="320">
        <v>89686</v>
      </c>
      <c r="D35" s="337">
        <v>548</v>
      </c>
      <c r="E35" s="338">
        <v>0.61477708721308533</v>
      </c>
      <c r="F35" s="321">
        <v>89138</v>
      </c>
      <c r="G35" s="337">
        <v>-7150</v>
      </c>
      <c r="H35" s="338">
        <v>-7.3836176628526582</v>
      </c>
      <c r="I35" s="322">
        <v>96836</v>
      </c>
    </row>
    <row r="36" spans="2:9" s="306" customFormat="1" ht="6" customHeight="1" x14ac:dyDescent="0.2">
      <c r="B36" s="323"/>
      <c r="C36" s="324"/>
      <c r="D36" s="339"/>
      <c r="E36" s="340"/>
      <c r="F36" s="325"/>
      <c r="G36" s="339"/>
      <c r="H36" s="340"/>
      <c r="I36" s="325"/>
    </row>
    <row r="37" spans="2:9" s="306" customFormat="1" ht="12.95" customHeight="1" x14ac:dyDescent="0.2">
      <c r="B37" s="319" t="s">
        <v>59</v>
      </c>
      <c r="C37" s="320">
        <v>17789</v>
      </c>
      <c r="D37" s="337">
        <v>554</v>
      </c>
      <c r="E37" s="338">
        <v>3.2143893240498982</v>
      </c>
      <c r="F37" s="321">
        <v>17235</v>
      </c>
      <c r="G37" s="337">
        <v>-1327</v>
      </c>
      <c r="H37" s="338">
        <v>-6.941828834484201</v>
      </c>
      <c r="I37" s="322">
        <v>19116</v>
      </c>
    </row>
    <row r="38" spans="2:9" s="306" customFormat="1" ht="6" customHeight="1" x14ac:dyDescent="0.2">
      <c r="B38" s="323"/>
      <c r="C38" s="324"/>
      <c r="D38" s="339"/>
      <c r="E38" s="340"/>
      <c r="F38" s="325"/>
      <c r="G38" s="339"/>
      <c r="H38" s="340"/>
      <c r="I38" s="325"/>
    </row>
    <row r="39" spans="2:9" s="306" customFormat="1" ht="12.95" customHeight="1" x14ac:dyDescent="0.2">
      <c r="B39" s="307" t="s">
        <v>60</v>
      </c>
      <c r="C39" s="308">
        <v>16080</v>
      </c>
      <c r="D39" s="331">
        <v>498</v>
      </c>
      <c r="E39" s="332">
        <v>3.1959953792837892</v>
      </c>
      <c r="F39" s="309">
        <v>15582</v>
      </c>
      <c r="G39" s="331">
        <v>-908</v>
      </c>
      <c r="H39" s="332">
        <v>-5.3449493760301392</v>
      </c>
      <c r="I39" s="310">
        <v>16988</v>
      </c>
    </row>
    <row r="40" spans="2:9" s="306" customFormat="1" ht="12.95" customHeight="1" x14ac:dyDescent="0.2">
      <c r="B40" s="311" t="s">
        <v>61</v>
      </c>
      <c r="C40" s="312">
        <v>23537</v>
      </c>
      <c r="D40" s="333">
        <v>458</v>
      </c>
      <c r="E40" s="334">
        <v>1.98448806274102</v>
      </c>
      <c r="F40" s="313">
        <v>23079</v>
      </c>
      <c r="G40" s="333">
        <v>-1615</v>
      </c>
      <c r="H40" s="334">
        <v>-6.4209605597964376</v>
      </c>
      <c r="I40" s="314">
        <v>25152</v>
      </c>
    </row>
    <row r="41" spans="2:9" s="306" customFormat="1" ht="12.95" customHeight="1" x14ac:dyDescent="0.2">
      <c r="B41" s="311" t="s">
        <v>62</v>
      </c>
      <c r="C41" s="312">
        <v>6171</v>
      </c>
      <c r="D41" s="333">
        <v>259</v>
      </c>
      <c r="E41" s="334">
        <v>4.3809201623815968</v>
      </c>
      <c r="F41" s="313">
        <v>5912</v>
      </c>
      <c r="G41" s="333">
        <v>-274</v>
      </c>
      <c r="H41" s="334">
        <v>-4.2513576415826222</v>
      </c>
      <c r="I41" s="314">
        <v>6445</v>
      </c>
    </row>
    <row r="42" spans="2:9" s="306" customFormat="1" ht="12.95" customHeight="1" x14ac:dyDescent="0.2">
      <c r="B42" s="311" t="s">
        <v>63</v>
      </c>
      <c r="C42" s="312">
        <v>8024</v>
      </c>
      <c r="D42" s="333">
        <v>305</v>
      </c>
      <c r="E42" s="334">
        <v>3.9512890270760463</v>
      </c>
      <c r="F42" s="313">
        <v>7719</v>
      </c>
      <c r="G42" s="333">
        <v>-395</v>
      </c>
      <c r="H42" s="334">
        <v>-4.6917686186007845</v>
      </c>
      <c r="I42" s="314">
        <v>8419</v>
      </c>
    </row>
    <row r="43" spans="2:9" s="306" customFormat="1" ht="12.95" customHeight="1" x14ac:dyDescent="0.2">
      <c r="B43" s="315" t="s">
        <v>64</v>
      </c>
      <c r="C43" s="316">
        <v>31618</v>
      </c>
      <c r="D43" s="335">
        <v>571</v>
      </c>
      <c r="E43" s="336">
        <v>1.8391470995587336</v>
      </c>
      <c r="F43" s="317">
        <v>31047</v>
      </c>
      <c r="G43" s="335">
        <v>-1571</v>
      </c>
      <c r="H43" s="336">
        <v>-4.7334960378438637</v>
      </c>
      <c r="I43" s="318">
        <v>33189</v>
      </c>
    </row>
    <row r="44" spans="2:9" s="306" customFormat="1" ht="12.95" customHeight="1" x14ac:dyDescent="0.2">
      <c r="B44" s="319" t="s">
        <v>65</v>
      </c>
      <c r="C44" s="320">
        <v>85430</v>
      </c>
      <c r="D44" s="337">
        <v>2091</v>
      </c>
      <c r="E44" s="338">
        <v>2.5090293860017518</v>
      </c>
      <c r="F44" s="321">
        <v>83339</v>
      </c>
      <c r="G44" s="337">
        <v>-4763</v>
      </c>
      <c r="H44" s="338">
        <v>-5.2808976306365238</v>
      </c>
      <c r="I44" s="322">
        <v>90193</v>
      </c>
    </row>
    <row r="45" spans="2:9" s="306" customFormat="1" ht="6" customHeight="1" x14ac:dyDescent="0.2">
      <c r="B45" s="323"/>
      <c r="C45" s="324"/>
      <c r="D45" s="339"/>
      <c r="E45" s="340"/>
      <c r="F45" s="325"/>
      <c r="G45" s="339"/>
      <c r="H45" s="340"/>
      <c r="I45" s="325"/>
    </row>
    <row r="46" spans="2:9" s="306" customFormat="1" ht="12.95" customHeight="1" x14ac:dyDescent="0.2">
      <c r="B46" s="307" t="s">
        <v>66</v>
      </c>
      <c r="C46" s="308">
        <v>5290</v>
      </c>
      <c r="D46" s="331">
        <v>157</v>
      </c>
      <c r="E46" s="332">
        <v>3.0586401714397038</v>
      </c>
      <c r="F46" s="309">
        <v>5133</v>
      </c>
      <c r="G46" s="331">
        <v>-29</v>
      </c>
      <c r="H46" s="332">
        <v>-0.54521526602744874</v>
      </c>
      <c r="I46" s="310">
        <v>5319</v>
      </c>
    </row>
    <row r="47" spans="2:9" s="306" customFormat="1" ht="12.95" customHeight="1" x14ac:dyDescent="0.2">
      <c r="B47" s="311" t="s">
        <v>67</v>
      </c>
      <c r="C47" s="312">
        <v>8515</v>
      </c>
      <c r="D47" s="333">
        <v>168</v>
      </c>
      <c r="E47" s="334">
        <v>2.0126991733556965</v>
      </c>
      <c r="F47" s="313">
        <v>8347</v>
      </c>
      <c r="G47" s="333">
        <v>-589</v>
      </c>
      <c r="H47" s="334">
        <v>-6.469683655536028</v>
      </c>
      <c r="I47" s="314">
        <v>9104</v>
      </c>
    </row>
    <row r="48" spans="2:9" s="306" customFormat="1" ht="12.95" customHeight="1" x14ac:dyDescent="0.2">
      <c r="B48" s="311" t="s">
        <v>68</v>
      </c>
      <c r="C48" s="312">
        <v>13216</v>
      </c>
      <c r="D48" s="333">
        <v>400</v>
      </c>
      <c r="E48" s="334">
        <v>3.1210986267166043</v>
      </c>
      <c r="F48" s="313">
        <v>12816</v>
      </c>
      <c r="G48" s="333">
        <v>-467</v>
      </c>
      <c r="H48" s="334">
        <v>-3.4129942264123367</v>
      </c>
      <c r="I48" s="314">
        <v>13683</v>
      </c>
    </row>
    <row r="49" spans="2:9" s="306" customFormat="1" ht="12.95" customHeight="1" x14ac:dyDescent="0.2">
      <c r="B49" s="311" t="s">
        <v>69</v>
      </c>
      <c r="C49" s="312">
        <v>3922</v>
      </c>
      <c r="D49" s="333">
        <v>177</v>
      </c>
      <c r="E49" s="334">
        <v>4.7263017356475299</v>
      </c>
      <c r="F49" s="313">
        <v>3745</v>
      </c>
      <c r="G49" s="333">
        <v>-223</v>
      </c>
      <c r="H49" s="334">
        <v>-5.3799758745476476</v>
      </c>
      <c r="I49" s="314">
        <v>4145</v>
      </c>
    </row>
    <row r="50" spans="2:9" s="306" customFormat="1" ht="12.95" customHeight="1" x14ac:dyDescent="0.2">
      <c r="B50" s="311" t="s">
        <v>70</v>
      </c>
      <c r="C50" s="312">
        <v>10832</v>
      </c>
      <c r="D50" s="333">
        <v>352</v>
      </c>
      <c r="E50" s="334">
        <v>3.3587786259541987</v>
      </c>
      <c r="F50" s="313">
        <v>10480</v>
      </c>
      <c r="G50" s="333">
        <v>-307</v>
      </c>
      <c r="H50" s="334">
        <v>-2.7560822335936797</v>
      </c>
      <c r="I50" s="314">
        <v>11139</v>
      </c>
    </row>
    <row r="51" spans="2:9" s="306" customFormat="1" ht="12.95" customHeight="1" x14ac:dyDescent="0.2">
      <c r="B51" s="311" t="s">
        <v>71</v>
      </c>
      <c r="C51" s="312">
        <v>2851</v>
      </c>
      <c r="D51" s="333">
        <v>-2</v>
      </c>
      <c r="E51" s="334">
        <v>-7.0101647388713634E-2</v>
      </c>
      <c r="F51" s="313">
        <v>2853</v>
      </c>
      <c r="G51" s="333">
        <v>-429</v>
      </c>
      <c r="H51" s="334">
        <v>-13.079268292682928</v>
      </c>
      <c r="I51" s="314">
        <v>3280</v>
      </c>
    </row>
    <row r="52" spans="2:9" s="306" customFormat="1" ht="12.95" customHeight="1" x14ac:dyDescent="0.2">
      <c r="B52" s="311" t="s">
        <v>72</v>
      </c>
      <c r="C52" s="312">
        <v>1556</v>
      </c>
      <c r="D52" s="333">
        <v>56</v>
      </c>
      <c r="E52" s="334">
        <v>3.7333333333333338</v>
      </c>
      <c r="F52" s="313">
        <v>1500</v>
      </c>
      <c r="G52" s="333">
        <v>-137</v>
      </c>
      <c r="H52" s="334">
        <v>-8.0921441228588318</v>
      </c>
      <c r="I52" s="314">
        <v>1693</v>
      </c>
    </row>
    <row r="53" spans="2:9" s="306" customFormat="1" ht="12.95" customHeight="1" x14ac:dyDescent="0.2">
      <c r="B53" s="311" t="s">
        <v>73</v>
      </c>
      <c r="C53" s="312">
        <v>13860</v>
      </c>
      <c r="D53" s="333">
        <v>283</v>
      </c>
      <c r="E53" s="334">
        <v>2.0844074537821315</v>
      </c>
      <c r="F53" s="313">
        <v>13577</v>
      </c>
      <c r="G53" s="333">
        <v>-855</v>
      </c>
      <c r="H53" s="334">
        <v>-5.81039755351682</v>
      </c>
      <c r="I53" s="314">
        <v>14715</v>
      </c>
    </row>
    <row r="54" spans="2:9" s="306" customFormat="1" ht="12.95" customHeight="1" x14ac:dyDescent="0.2">
      <c r="B54" s="315" t="s">
        <v>74</v>
      </c>
      <c r="C54" s="316">
        <v>5147</v>
      </c>
      <c r="D54" s="335">
        <v>70</v>
      </c>
      <c r="E54" s="336">
        <v>1.3787669883789639</v>
      </c>
      <c r="F54" s="317">
        <v>5077</v>
      </c>
      <c r="G54" s="335">
        <v>-273</v>
      </c>
      <c r="H54" s="336">
        <v>-5.03690036900369</v>
      </c>
      <c r="I54" s="318">
        <v>5420</v>
      </c>
    </row>
    <row r="55" spans="2:9" s="306" customFormat="1" ht="12.95" customHeight="1" x14ac:dyDescent="0.2">
      <c r="B55" s="319" t="s">
        <v>75</v>
      </c>
      <c r="C55" s="320">
        <v>65189</v>
      </c>
      <c r="D55" s="337">
        <v>1661</v>
      </c>
      <c r="E55" s="338">
        <v>2.6145951391512403</v>
      </c>
      <c r="F55" s="321">
        <v>63528</v>
      </c>
      <c r="G55" s="337">
        <v>-3309</v>
      </c>
      <c r="H55" s="338">
        <v>-4.8307979795030516</v>
      </c>
      <c r="I55" s="322">
        <v>68498</v>
      </c>
    </row>
    <row r="56" spans="2:9" s="306" customFormat="1" ht="6" customHeight="1" x14ac:dyDescent="0.2">
      <c r="B56" s="323"/>
      <c r="C56" s="324"/>
      <c r="D56" s="339"/>
      <c r="E56" s="340"/>
      <c r="F56" s="325"/>
      <c r="G56" s="339"/>
      <c r="H56" s="340"/>
      <c r="I56" s="325"/>
    </row>
    <row r="57" spans="2:9" s="306" customFormat="1" ht="12.95" customHeight="1" x14ac:dyDescent="0.2">
      <c r="B57" s="307" t="s">
        <v>76</v>
      </c>
      <c r="C57" s="308">
        <v>143230</v>
      </c>
      <c r="D57" s="331">
        <v>669</v>
      </c>
      <c r="E57" s="332">
        <v>0.46927280251962317</v>
      </c>
      <c r="F57" s="309">
        <v>142561</v>
      </c>
      <c r="G57" s="331">
        <v>-3224</v>
      </c>
      <c r="H57" s="332">
        <v>-2.2013738102066176</v>
      </c>
      <c r="I57" s="310">
        <v>146454</v>
      </c>
    </row>
    <row r="58" spans="2:9" s="306" customFormat="1" ht="12.95" customHeight="1" x14ac:dyDescent="0.2">
      <c r="B58" s="311" t="s">
        <v>77</v>
      </c>
      <c r="C58" s="312">
        <v>17303</v>
      </c>
      <c r="D58" s="333">
        <v>84</v>
      </c>
      <c r="E58" s="334">
        <v>0.48783320750333936</v>
      </c>
      <c r="F58" s="313">
        <v>17219</v>
      </c>
      <c r="G58" s="333">
        <v>-309</v>
      </c>
      <c r="H58" s="334">
        <v>-1.7544855780149897</v>
      </c>
      <c r="I58" s="314">
        <v>17612</v>
      </c>
    </row>
    <row r="59" spans="2:9" s="306" customFormat="1" ht="12.95" customHeight="1" x14ac:dyDescent="0.2">
      <c r="B59" s="311" t="s">
        <v>78</v>
      </c>
      <c r="C59" s="312">
        <v>9642</v>
      </c>
      <c r="D59" s="333">
        <v>69</v>
      </c>
      <c r="E59" s="334">
        <v>0.72077718583516137</v>
      </c>
      <c r="F59" s="313">
        <v>9573</v>
      </c>
      <c r="G59" s="333">
        <v>-380</v>
      </c>
      <c r="H59" s="334">
        <v>-3.7916583516264217</v>
      </c>
      <c r="I59" s="314">
        <v>10022</v>
      </c>
    </row>
    <row r="60" spans="2:9" s="306" customFormat="1" ht="12.95" customHeight="1" x14ac:dyDescent="0.2">
      <c r="B60" s="315" t="s">
        <v>79</v>
      </c>
      <c r="C60" s="316">
        <v>23561</v>
      </c>
      <c r="D60" s="335">
        <v>260</v>
      </c>
      <c r="E60" s="336">
        <v>1.1158319385434101</v>
      </c>
      <c r="F60" s="317">
        <v>23301</v>
      </c>
      <c r="G60" s="335">
        <v>-619</v>
      </c>
      <c r="H60" s="336">
        <v>-2.5599669148056248</v>
      </c>
      <c r="I60" s="318">
        <v>24180</v>
      </c>
    </row>
    <row r="61" spans="2:9" s="306" customFormat="1" ht="12.95" customHeight="1" x14ac:dyDescent="0.2">
      <c r="B61" s="319" t="s">
        <v>80</v>
      </c>
      <c r="C61" s="320">
        <v>193736</v>
      </c>
      <c r="D61" s="337">
        <v>1082</v>
      </c>
      <c r="E61" s="338">
        <v>0.56162861918257601</v>
      </c>
      <c r="F61" s="321">
        <v>192654</v>
      </c>
      <c r="G61" s="337">
        <v>-4532</v>
      </c>
      <c r="H61" s="338">
        <v>-2.2857949845663446</v>
      </c>
      <c r="I61" s="322">
        <v>198268</v>
      </c>
    </row>
    <row r="62" spans="2:9" s="306" customFormat="1" ht="6" customHeight="1" x14ac:dyDescent="0.2">
      <c r="B62" s="323"/>
      <c r="C62" s="324"/>
      <c r="D62" s="339"/>
      <c r="E62" s="340"/>
      <c r="F62" s="325"/>
      <c r="G62" s="339"/>
      <c r="H62" s="340"/>
      <c r="I62" s="325"/>
    </row>
    <row r="63" spans="2:9" s="306" customFormat="1" ht="12.95" customHeight="1" x14ac:dyDescent="0.2">
      <c r="B63" s="307" t="s">
        <v>81</v>
      </c>
      <c r="C63" s="308">
        <v>77338</v>
      </c>
      <c r="D63" s="331">
        <v>644</v>
      </c>
      <c r="E63" s="332">
        <v>0.83970062847158833</v>
      </c>
      <c r="F63" s="309">
        <v>76694</v>
      </c>
      <c r="G63" s="331">
        <v>-3569</v>
      </c>
      <c r="H63" s="332">
        <v>-4.4112375937805135</v>
      </c>
      <c r="I63" s="310">
        <v>80907</v>
      </c>
    </row>
    <row r="64" spans="2:9" s="306" customFormat="1" ht="12.95" customHeight="1" x14ac:dyDescent="0.2">
      <c r="B64" s="311" t="s">
        <v>82</v>
      </c>
      <c r="C64" s="312">
        <v>20975</v>
      </c>
      <c r="D64" s="333">
        <v>439</v>
      </c>
      <c r="E64" s="334">
        <v>2.137709388391118</v>
      </c>
      <c r="F64" s="313">
        <v>20536</v>
      </c>
      <c r="G64" s="333">
        <v>-649</v>
      </c>
      <c r="H64" s="334">
        <v>-3.0012948575656675</v>
      </c>
      <c r="I64" s="314">
        <v>21624</v>
      </c>
    </row>
    <row r="65" spans="2:9" s="306" customFormat="1" ht="12.95" customHeight="1" x14ac:dyDescent="0.2">
      <c r="B65" s="315" t="s">
        <v>83</v>
      </c>
      <c r="C65" s="316">
        <v>95671</v>
      </c>
      <c r="D65" s="335">
        <v>2250</v>
      </c>
      <c r="E65" s="336">
        <v>2.4084520610997529</v>
      </c>
      <c r="F65" s="317">
        <v>93421</v>
      </c>
      <c r="G65" s="335">
        <v>-1372</v>
      </c>
      <c r="H65" s="336">
        <v>-1.4138062508372577</v>
      </c>
      <c r="I65" s="318">
        <v>97043</v>
      </c>
    </row>
    <row r="66" spans="2:9" s="306" customFormat="1" ht="12.95" customHeight="1" x14ac:dyDescent="0.2">
      <c r="B66" s="319" t="s">
        <v>84</v>
      </c>
      <c r="C66" s="320">
        <v>193984</v>
      </c>
      <c r="D66" s="337">
        <v>3333</v>
      </c>
      <c r="E66" s="338">
        <v>1.7482205705713583</v>
      </c>
      <c r="F66" s="321">
        <v>190651</v>
      </c>
      <c r="G66" s="337">
        <v>-5590</v>
      </c>
      <c r="H66" s="338">
        <v>-2.8009660577029072</v>
      </c>
      <c r="I66" s="322">
        <v>199574</v>
      </c>
    </row>
    <row r="67" spans="2:9" s="306" customFormat="1" ht="6" customHeight="1" x14ac:dyDescent="0.2">
      <c r="B67" s="323"/>
      <c r="C67" s="324"/>
      <c r="D67" s="339"/>
      <c r="E67" s="340"/>
      <c r="F67" s="325"/>
      <c r="G67" s="339"/>
      <c r="H67" s="340"/>
      <c r="I67" s="325"/>
    </row>
    <row r="68" spans="2:9" s="306" customFormat="1" ht="12.95" customHeight="1" x14ac:dyDescent="0.2">
      <c r="B68" s="307" t="s">
        <v>85</v>
      </c>
      <c r="C68" s="308">
        <v>31327</v>
      </c>
      <c r="D68" s="331">
        <v>1326</v>
      </c>
      <c r="E68" s="332">
        <v>4.4198526715776145</v>
      </c>
      <c r="F68" s="309">
        <v>30001</v>
      </c>
      <c r="G68" s="331">
        <v>-2765</v>
      </c>
      <c r="H68" s="332">
        <v>-8.1104071336383914</v>
      </c>
      <c r="I68" s="310">
        <v>34092</v>
      </c>
    </row>
    <row r="69" spans="2:9" s="306" customFormat="1" ht="12.95" customHeight="1" x14ac:dyDescent="0.2">
      <c r="B69" s="315" t="s">
        <v>86</v>
      </c>
      <c r="C69" s="316">
        <v>15460</v>
      </c>
      <c r="D69" s="335">
        <v>758</v>
      </c>
      <c r="E69" s="336">
        <v>5.1557611209359271</v>
      </c>
      <c r="F69" s="317">
        <v>14702</v>
      </c>
      <c r="G69" s="335">
        <v>-1358</v>
      </c>
      <c r="H69" s="336">
        <v>-8.0746818884528473</v>
      </c>
      <c r="I69" s="318">
        <v>16818</v>
      </c>
    </row>
    <row r="70" spans="2:9" s="306" customFormat="1" ht="12.95" customHeight="1" x14ac:dyDescent="0.2">
      <c r="B70" s="319" t="s">
        <v>87</v>
      </c>
      <c r="C70" s="320">
        <v>46787</v>
      </c>
      <c r="D70" s="337">
        <v>2084</v>
      </c>
      <c r="E70" s="338">
        <v>4.6618795159161577</v>
      </c>
      <c r="F70" s="321">
        <v>44703</v>
      </c>
      <c r="G70" s="337">
        <v>-4123</v>
      </c>
      <c r="H70" s="338">
        <v>-8.098605382046749</v>
      </c>
      <c r="I70" s="322">
        <v>50910</v>
      </c>
    </row>
    <row r="71" spans="2:9" s="306" customFormat="1" ht="6" customHeight="1" x14ac:dyDescent="0.2">
      <c r="B71" s="323"/>
      <c r="C71" s="324"/>
      <c r="D71" s="339"/>
      <c r="E71" s="340"/>
      <c r="F71" s="325"/>
      <c r="G71" s="339"/>
      <c r="H71" s="340"/>
      <c r="I71" s="325"/>
    </row>
    <row r="72" spans="2:9" s="306" customFormat="1" ht="12.95" customHeight="1" x14ac:dyDescent="0.2">
      <c r="B72" s="307" t="s">
        <v>88</v>
      </c>
      <c r="C72" s="308">
        <v>27742</v>
      </c>
      <c r="D72" s="331">
        <v>862</v>
      </c>
      <c r="E72" s="332">
        <v>3.2068452380952377</v>
      </c>
      <c r="F72" s="309">
        <v>26880</v>
      </c>
      <c r="G72" s="331">
        <v>-2854</v>
      </c>
      <c r="H72" s="332">
        <v>-9.3280167342136231</v>
      </c>
      <c r="I72" s="310">
        <v>30596</v>
      </c>
    </row>
    <row r="73" spans="2:9" s="306" customFormat="1" ht="12.95" customHeight="1" x14ac:dyDescent="0.2">
      <c r="B73" s="311" t="s">
        <v>89</v>
      </c>
      <c r="C73" s="312">
        <v>6761</v>
      </c>
      <c r="D73" s="333">
        <v>210</v>
      </c>
      <c r="E73" s="334">
        <v>3.205617462982751</v>
      </c>
      <c r="F73" s="313">
        <v>6551</v>
      </c>
      <c r="G73" s="333">
        <v>-413</v>
      </c>
      <c r="H73" s="334">
        <v>-5.7568999163646506</v>
      </c>
      <c r="I73" s="314">
        <v>7174</v>
      </c>
    </row>
    <row r="74" spans="2:9" s="306" customFormat="1" ht="12.95" customHeight="1" x14ac:dyDescent="0.2">
      <c r="B74" s="311" t="s">
        <v>90</v>
      </c>
      <c r="C74" s="312">
        <v>8209</v>
      </c>
      <c r="D74" s="333">
        <v>134</v>
      </c>
      <c r="E74" s="334">
        <v>1.6594427244582044</v>
      </c>
      <c r="F74" s="313">
        <v>8075</v>
      </c>
      <c r="G74" s="333">
        <v>-547</v>
      </c>
      <c r="H74" s="334">
        <v>-6.2471448149840114</v>
      </c>
      <c r="I74" s="314">
        <v>8756</v>
      </c>
    </row>
    <row r="75" spans="2:9" s="306" customFormat="1" ht="12.95" customHeight="1" x14ac:dyDescent="0.2">
      <c r="B75" s="315" t="s">
        <v>91</v>
      </c>
      <c r="C75" s="316">
        <v>27371</v>
      </c>
      <c r="D75" s="335">
        <v>717</v>
      </c>
      <c r="E75" s="336">
        <v>2.6900277631875138</v>
      </c>
      <c r="F75" s="317">
        <v>26654</v>
      </c>
      <c r="G75" s="335">
        <v>-2064</v>
      </c>
      <c r="H75" s="336">
        <v>-7.0120604722269411</v>
      </c>
      <c r="I75" s="318">
        <v>29435</v>
      </c>
    </row>
    <row r="76" spans="2:9" s="306" customFormat="1" ht="12.95" customHeight="1" x14ac:dyDescent="0.2">
      <c r="B76" s="319" t="s">
        <v>92</v>
      </c>
      <c r="C76" s="320">
        <v>70083</v>
      </c>
      <c r="D76" s="337">
        <v>1923</v>
      </c>
      <c r="E76" s="338">
        <v>2.8213028169014085</v>
      </c>
      <c r="F76" s="321">
        <v>68160</v>
      </c>
      <c r="G76" s="337">
        <v>-5878</v>
      </c>
      <c r="H76" s="338">
        <v>-7.7381814352101728</v>
      </c>
      <c r="I76" s="322">
        <v>75961</v>
      </c>
    </row>
    <row r="77" spans="2:9" s="306" customFormat="1" ht="6" customHeight="1" x14ac:dyDescent="0.2">
      <c r="B77" s="323"/>
      <c r="C77" s="324"/>
      <c r="D77" s="339"/>
      <c r="E77" s="340"/>
      <c r="F77" s="325"/>
      <c r="G77" s="339"/>
      <c r="H77" s="340"/>
      <c r="I77" s="325"/>
    </row>
    <row r="78" spans="2:9" s="306" customFormat="1" ht="12.95" customHeight="1" x14ac:dyDescent="0.2">
      <c r="B78" s="319" t="s">
        <v>93</v>
      </c>
      <c r="C78" s="320">
        <v>170534</v>
      </c>
      <c r="D78" s="337">
        <v>2819</v>
      </c>
      <c r="E78" s="338">
        <v>1.6808275944310287</v>
      </c>
      <c r="F78" s="321">
        <v>167715</v>
      </c>
      <c r="G78" s="337">
        <v>-10622</v>
      </c>
      <c r="H78" s="338">
        <v>-5.8634547020247743</v>
      </c>
      <c r="I78" s="322">
        <v>181156</v>
      </c>
    </row>
    <row r="79" spans="2:9" s="306" customFormat="1" ht="6" customHeight="1" x14ac:dyDescent="0.2">
      <c r="B79" s="323"/>
      <c r="C79" s="324"/>
      <c r="D79" s="339"/>
      <c r="E79" s="340"/>
      <c r="F79" s="325"/>
      <c r="G79" s="339"/>
      <c r="H79" s="340"/>
      <c r="I79" s="325"/>
    </row>
    <row r="80" spans="2:9" s="306" customFormat="1" ht="12.95" customHeight="1" x14ac:dyDescent="0.2">
      <c r="B80" s="319" t="s">
        <v>94</v>
      </c>
      <c r="C80" s="320">
        <v>49738</v>
      </c>
      <c r="D80" s="337">
        <v>948</v>
      </c>
      <c r="E80" s="338">
        <v>1.9430211108833779</v>
      </c>
      <c r="F80" s="321">
        <v>48790</v>
      </c>
      <c r="G80" s="337">
        <v>-3052</v>
      </c>
      <c r="H80" s="338">
        <v>-5.7813979920439476</v>
      </c>
      <c r="I80" s="322">
        <v>52790</v>
      </c>
    </row>
    <row r="81" spans="2:10" s="306" customFormat="1" ht="6" customHeight="1" x14ac:dyDescent="0.2">
      <c r="B81" s="323"/>
      <c r="C81" s="324"/>
      <c r="D81" s="339"/>
      <c r="E81" s="340"/>
      <c r="F81" s="325"/>
      <c r="G81" s="339"/>
      <c r="H81" s="340"/>
      <c r="I81" s="325"/>
    </row>
    <row r="82" spans="2:10" s="306" customFormat="1" ht="12.95" customHeight="1" x14ac:dyDescent="0.2">
      <c r="B82" s="319" t="s">
        <v>95</v>
      </c>
      <c r="C82" s="320">
        <v>18837</v>
      </c>
      <c r="D82" s="337">
        <v>404</v>
      </c>
      <c r="E82" s="338">
        <v>2.1917213692833504</v>
      </c>
      <c r="F82" s="321">
        <v>18433</v>
      </c>
      <c r="G82" s="337">
        <v>250</v>
      </c>
      <c r="H82" s="338">
        <v>1.3450260935062142</v>
      </c>
      <c r="I82" s="322">
        <v>18587</v>
      </c>
    </row>
    <row r="83" spans="2:10" s="306" customFormat="1" ht="6" customHeight="1" x14ac:dyDescent="0.2">
      <c r="B83" s="323"/>
      <c r="C83" s="324"/>
      <c r="D83" s="339"/>
      <c r="E83" s="340"/>
      <c r="F83" s="325"/>
      <c r="G83" s="339"/>
      <c r="H83" s="340"/>
      <c r="I83" s="325"/>
    </row>
    <row r="84" spans="2:10" s="306" customFormat="1" ht="12.95" customHeight="1" x14ac:dyDescent="0.2">
      <c r="B84" s="307" t="s">
        <v>96</v>
      </c>
      <c r="C84" s="308">
        <v>11232</v>
      </c>
      <c r="D84" s="331">
        <v>429</v>
      </c>
      <c r="E84" s="332">
        <v>3.9711191335740073</v>
      </c>
      <c r="F84" s="309">
        <v>10803</v>
      </c>
      <c r="G84" s="331">
        <v>-55</v>
      </c>
      <c r="H84" s="332">
        <v>-0.48728625852750951</v>
      </c>
      <c r="I84" s="310">
        <v>11287</v>
      </c>
    </row>
    <row r="85" spans="2:10" s="306" customFormat="1" ht="12.95" customHeight="1" x14ac:dyDescent="0.2">
      <c r="B85" s="311" t="s">
        <v>97</v>
      </c>
      <c r="C85" s="312">
        <v>35264</v>
      </c>
      <c r="D85" s="333">
        <v>934</v>
      </c>
      <c r="E85" s="334">
        <v>2.7206524905330616</v>
      </c>
      <c r="F85" s="313">
        <v>34330</v>
      </c>
      <c r="G85" s="333">
        <v>-555</v>
      </c>
      <c r="H85" s="334">
        <v>-1.5494569920991652</v>
      </c>
      <c r="I85" s="314">
        <v>35819</v>
      </c>
      <c r="J85" s="327"/>
    </row>
    <row r="86" spans="2:10" s="306" customFormat="1" ht="12.95" customHeight="1" x14ac:dyDescent="0.2">
      <c r="B86" s="315" t="s">
        <v>98</v>
      </c>
      <c r="C86" s="316">
        <v>16522</v>
      </c>
      <c r="D86" s="335">
        <v>406</v>
      </c>
      <c r="E86" s="336">
        <v>2.5192355423181931</v>
      </c>
      <c r="F86" s="317">
        <v>16116</v>
      </c>
      <c r="G86" s="335">
        <v>-536</v>
      </c>
      <c r="H86" s="336">
        <v>-3.1422206589283621</v>
      </c>
      <c r="I86" s="318">
        <v>17058</v>
      </c>
    </row>
    <row r="87" spans="2:10" s="306" customFormat="1" ht="12.95" customHeight="1" x14ac:dyDescent="0.2">
      <c r="B87" s="319" t="s">
        <v>99</v>
      </c>
      <c r="C87" s="320">
        <v>63018</v>
      </c>
      <c r="D87" s="337">
        <v>1769</v>
      </c>
      <c r="E87" s="338">
        <v>2.8882104197619549</v>
      </c>
      <c r="F87" s="321">
        <v>61249</v>
      </c>
      <c r="G87" s="337">
        <v>-1146</v>
      </c>
      <c r="H87" s="338">
        <v>-1.7860482513559004</v>
      </c>
      <c r="I87" s="322">
        <v>64164</v>
      </c>
    </row>
    <row r="88" spans="2:10" s="306" customFormat="1" ht="6" customHeight="1" x14ac:dyDescent="0.2">
      <c r="B88" s="323"/>
      <c r="C88" s="324"/>
      <c r="D88" s="339"/>
      <c r="E88" s="340"/>
      <c r="F88" s="325"/>
      <c r="G88" s="339"/>
      <c r="H88" s="340"/>
      <c r="I88" s="325"/>
    </row>
    <row r="89" spans="2:10" s="306" customFormat="1" ht="12.95" customHeight="1" x14ac:dyDescent="0.2">
      <c r="B89" s="319" t="s">
        <v>100</v>
      </c>
      <c r="C89" s="320">
        <v>7688</v>
      </c>
      <c r="D89" s="337">
        <v>181</v>
      </c>
      <c r="E89" s="338">
        <v>2.4110829892100707</v>
      </c>
      <c r="F89" s="321">
        <v>7507</v>
      </c>
      <c r="G89" s="337">
        <v>-631</v>
      </c>
      <c r="H89" s="338">
        <v>-7.5850462796009142</v>
      </c>
      <c r="I89" s="322">
        <v>8319</v>
      </c>
    </row>
    <row r="90" spans="2:10" s="306" customFormat="1" ht="6" customHeight="1" x14ac:dyDescent="0.2">
      <c r="B90" s="323"/>
      <c r="C90" s="324"/>
      <c r="D90" s="339"/>
      <c r="E90" s="340"/>
      <c r="F90" s="325"/>
      <c r="G90" s="339"/>
      <c r="H90" s="340"/>
      <c r="I90" s="325"/>
    </row>
    <row r="91" spans="2:10" s="306" customFormat="1" ht="12.95" customHeight="1" x14ac:dyDescent="0.2">
      <c r="B91" s="319" t="s">
        <v>101</v>
      </c>
      <c r="C91" s="320">
        <v>5707</v>
      </c>
      <c r="D91" s="337">
        <v>-144</v>
      </c>
      <c r="E91" s="338">
        <v>-2.4611177576482652</v>
      </c>
      <c r="F91" s="321">
        <v>5851</v>
      </c>
      <c r="G91" s="337">
        <v>-412</v>
      </c>
      <c r="H91" s="338">
        <v>-6.7331263278313447</v>
      </c>
      <c r="I91" s="322">
        <v>6119</v>
      </c>
    </row>
    <row r="92" spans="2:10" s="306" customFormat="1" ht="6" customHeight="1" x14ac:dyDescent="0.2">
      <c r="B92" s="323"/>
      <c r="C92" s="324"/>
      <c r="D92" s="339"/>
      <c r="E92" s="340"/>
      <c r="F92" s="325"/>
      <c r="G92" s="339"/>
      <c r="H92" s="340"/>
      <c r="I92" s="325"/>
    </row>
    <row r="93" spans="2:10" s="306" customFormat="1" ht="12.95" customHeight="1" x14ac:dyDescent="0.2">
      <c r="B93" s="319" t="s">
        <v>102</v>
      </c>
      <c r="C93" s="320">
        <v>5633</v>
      </c>
      <c r="D93" s="337">
        <v>142</v>
      </c>
      <c r="E93" s="338">
        <v>2.5860498998360955</v>
      </c>
      <c r="F93" s="321">
        <v>5491</v>
      </c>
      <c r="G93" s="337">
        <v>-14</v>
      </c>
      <c r="H93" s="338">
        <v>-0.24791924915884542</v>
      </c>
      <c r="I93" s="322">
        <v>5647</v>
      </c>
    </row>
    <row r="94" spans="2:10" s="306" customFormat="1" ht="6" customHeight="1" x14ac:dyDescent="0.2">
      <c r="B94" s="323"/>
      <c r="C94" s="324"/>
      <c r="D94" s="339"/>
      <c r="E94" s="340"/>
      <c r="F94" s="325"/>
      <c r="G94" s="339"/>
      <c r="H94" s="340"/>
      <c r="I94" s="325"/>
    </row>
    <row r="95" spans="2:10" s="306" customFormat="1" ht="14.1" customHeight="1" x14ac:dyDescent="0.2">
      <c r="B95" s="319" t="s">
        <v>103</v>
      </c>
      <c r="C95" s="320">
        <v>1563431</v>
      </c>
      <c r="D95" s="337">
        <v>31869</v>
      </c>
      <c r="E95" s="338">
        <v>2.0808168392791151</v>
      </c>
      <c r="F95" s="321">
        <v>1531562</v>
      </c>
      <c r="G95" s="337">
        <v>-95446</v>
      </c>
      <c r="H95" s="338">
        <v>-5.7536514159880445</v>
      </c>
      <c r="I95" s="322">
        <v>1658877</v>
      </c>
    </row>
    <row r="97" spans="4:4" x14ac:dyDescent="0.35">
      <c r="D97" s="328"/>
    </row>
    <row r="116" spans="2:2" x14ac:dyDescent="0.35">
      <c r="B116" s="329" t="s">
        <v>18</v>
      </c>
    </row>
    <row r="117" spans="2:2" x14ac:dyDescent="0.35">
      <c r="B117" s="330" t="s">
        <v>114</v>
      </c>
    </row>
  </sheetData>
  <printOptions horizontalCentered="1"/>
  <pageMargins left="0.39370078740157483" right="0.39370078740157483" top="0.19685039370078741" bottom="0.39370078740157483" header="0" footer="0.19685039370078741"/>
  <pageSetup paperSize="9" orientation="portrait" r:id="rId1"/>
  <headerFooter alignWithMargins="0">
    <oddFooter>&amp;R&amp;8Pág. &amp;P</oddFooter>
  </headerFooter>
  <rowBreaks count="1" manualBreakCount="1">
    <brk id="66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showGridLines="0" view="pageBreakPreview" zoomScale="110" zoomScaleNormal="130" zoomScaleSheetLayoutView="110" workbookViewId="0"/>
  </sheetViews>
  <sheetFormatPr baseColWidth="10" defaultColWidth="11.42578125" defaultRowHeight="15" x14ac:dyDescent="0.35"/>
  <cols>
    <col min="1" max="1" width="3.140625" style="299" customWidth="1"/>
    <col min="2" max="2" width="23.140625" style="299" customWidth="1"/>
    <col min="3" max="3" width="10.42578125" style="299" customWidth="1"/>
    <col min="4" max="6" width="9.7109375" style="299" customWidth="1"/>
    <col min="7" max="8" width="8.85546875" style="299" customWidth="1"/>
    <col min="9" max="9" width="9.7109375" style="299" customWidth="1"/>
    <col min="10" max="10" width="3.140625" style="299" customWidth="1"/>
    <col min="11" max="16384" width="11.42578125" style="299"/>
  </cols>
  <sheetData>
    <row r="1" spans="1:13" s="291" customFormat="1" x14ac:dyDescent="0.3">
      <c r="B1" s="292"/>
    </row>
    <row r="2" spans="1:13" s="291" customFormat="1" x14ac:dyDescent="0.3">
      <c r="B2" s="292"/>
    </row>
    <row r="3" spans="1:13" s="291" customFormat="1" x14ac:dyDescent="0.3">
      <c r="B3" s="292"/>
    </row>
    <row r="4" spans="1:13" s="291" customFormat="1" x14ac:dyDescent="0.3">
      <c r="B4" s="292"/>
    </row>
    <row r="5" spans="1:13" s="291" customFormat="1" ht="20.25" x14ac:dyDescent="0.3">
      <c r="B5" s="77" t="str">
        <f>'Pag1'!$B$5</f>
        <v>Enero 2025</v>
      </c>
    </row>
    <row r="6" spans="1:13" s="291" customFormat="1" ht="15" customHeight="1" x14ac:dyDescent="0.35">
      <c r="A6" s="293"/>
      <c r="C6" s="294"/>
      <c r="D6" s="294"/>
      <c r="E6" s="294"/>
      <c r="F6" s="294"/>
      <c r="G6" s="294"/>
      <c r="H6" s="294"/>
      <c r="I6" s="294"/>
      <c r="J6" s="294"/>
      <c r="K6" s="295"/>
      <c r="L6" s="296"/>
      <c r="M6" s="296"/>
    </row>
    <row r="7" spans="1:13" ht="18" x14ac:dyDescent="0.35">
      <c r="A7" s="297"/>
      <c r="B7" s="298" t="s">
        <v>110</v>
      </c>
      <c r="C7" s="298"/>
      <c r="D7" s="298"/>
      <c r="E7" s="298"/>
      <c r="F7" s="298"/>
      <c r="G7" s="298"/>
      <c r="H7" s="298"/>
      <c r="I7" s="298"/>
      <c r="J7" s="298"/>
      <c r="K7" s="297"/>
    </row>
    <row r="8" spans="1:13" ht="19.5" x14ac:dyDescent="0.35">
      <c r="A8" s="297"/>
      <c r="B8" s="232" t="s">
        <v>119</v>
      </c>
      <c r="C8" s="300"/>
      <c r="D8" s="300"/>
      <c r="E8" s="300"/>
      <c r="F8" s="300"/>
      <c r="G8" s="300"/>
      <c r="H8" s="300"/>
      <c r="I8" s="300"/>
      <c r="J8" s="300"/>
      <c r="K8" s="297"/>
    </row>
    <row r="9" spans="1:13" ht="6" customHeight="1" x14ac:dyDescent="0.35">
      <c r="A9" s="297"/>
      <c r="B9" s="297"/>
      <c r="C9" s="297"/>
      <c r="D9" s="297"/>
      <c r="E9" s="297"/>
      <c r="F9" s="297"/>
      <c r="G9" s="297"/>
      <c r="H9" s="297"/>
      <c r="I9" s="297"/>
      <c r="J9" s="297"/>
      <c r="K9" s="297"/>
    </row>
    <row r="10" spans="1:13" ht="14.1" customHeight="1" x14ac:dyDescent="0.35">
      <c r="A10" s="297"/>
      <c r="B10" s="301"/>
      <c r="C10" s="240" t="str">
        <f>'Pag1'!C9</f>
        <v>Enero</v>
      </c>
      <c r="D10" s="241"/>
      <c r="E10" s="242" t="s">
        <v>4</v>
      </c>
      <c r="F10" s="243"/>
      <c r="G10" s="244"/>
      <c r="H10" s="242" t="s">
        <v>5</v>
      </c>
      <c r="I10" s="245"/>
      <c r="J10" s="297"/>
    </row>
    <row r="11" spans="1:13" ht="14.1" customHeight="1" x14ac:dyDescent="0.35">
      <c r="A11" s="297"/>
      <c r="B11" s="302" t="s">
        <v>112</v>
      </c>
      <c r="C11" s="96" t="str">
        <f>'Pag1'!C10</f>
        <v>2025</v>
      </c>
      <c r="D11" s="247"/>
      <c r="E11" s="248" t="str">
        <f>'Pag1'!$E$10</f>
        <v>Diciembre 2024</v>
      </c>
      <c r="F11" s="249"/>
      <c r="G11" s="250"/>
      <c r="H11" s="248" t="str">
        <f>'Pag1'!$H$10</f>
        <v>Enero 2024</v>
      </c>
      <c r="I11" s="251"/>
      <c r="J11" s="297"/>
    </row>
    <row r="12" spans="1:13" ht="14.1" customHeight="1" x14ac:dyDescent="0.35">
      <c r="A12" s="297"/>
      <c r="B12" s="303" t="s">
        <v>113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297"/>
    </row>
    <row r="13" spans="1:13" ht="6" customHeight="1" x14ac:dyDescent="0.35">
      <c r="B13" s="304"/>
      <c r="C13" s="305"/>
      <c r="D13" s="305"/>
      <c r="E13" s="305"/>
      <c r="F13" s="305"/>
      <c r="G13" s="305"/>
      <c r="H13" s="305"/>
      <c r="I13" s="305"/>
    </row>
    <row r="14" spans="1:13" s="306" customFormat="1" ht="12.95" customHeight="1" x14ac:dyDescent="0.2">
      <c r="B14" s="307" t="s">
        <v>41</v>
      </c>
      <c r="C14" s="308">
        <v>19669</v>
      </c>
      <c r="D14" s="331">
        <v>304</v>
      </c>
      <c r="E14" s="332">
        <v>1.5698424993545055</v>
      </c>
      <c r="F14" s="309">
        <v>19365</v>
      </c>
      <c r="G14" s="331">
        <v>-1896</v>
      </c>
      <c r="H14" s="332">
        <v>-8.7920241131463008</v>
      </c>
      <c r="I14" s="310">
        <v>21565</v>
      </c>
    </row>
    <row r="15" spans="1:13" s="306" customFormat="1" ht="12.95" customHeight="1" x14ac:dyDescent="0.2">
      <c r="B15" s="311" t="s">
        <v>42</v>
      </c>
      <c r="C15" s="312">
        <v>45775</v>
      </c>
      <c r="D15" s="333">
        <v>-26</v>
      </c>
      <c r="E15" s="334">
        <v>-5.6767319490840809E-2</v>
      </c>
      <c r="F15" s="313">
        <v>45801</v>
      </c>
      <c r="G15" s="333">
        <v>-4903</v>
      </c>
      <c r="H15" s="334">
        <v>-9.6748095820671693</v>
      </c>
      <c r="I15" s="314">
        <v>50678</v>
      </c>
    </row>
    <row r="16" spans="1:13" s="306" customFormat="1" ht="12.95" customHeight="1" x14ac:dyDescent="0.2">
      <c r="B16" s="311" t="s">
        <v>43</v>
      </c>
      <c r="C16" s="312">
        <v>20487</v>
      </c>
      <c r="D16" s="333">
        <v>119</v>
      </c>
      <c r="E16" s="334">
        <v>0.58424980361351142</v>
      </c>
      <c r="F16" s="313">
        <v>20368</v>
      </c>
      <c r="G16" s="333">
        <v>-2764</v>
      </c>
      <c r="H16" s="334">
        <v>-11.887660745774376</v>
      </c>
      <c r="I16" s="314">
        <v>23251</v>
      </c>
    </row>
    <row r="17" spans="2:9" s="306" customFormat="1" ht="12.95" customHeight="1" x14ac:dyDescent="0.2">
      <c r="B17" s="311" t="s">
        <v>44</v>
      </c>
      <c r="C17" s="312">
        <v>29602</v>
      </c>
      <c r="D17" s="333">
        <v>290</v>
      </c>
      <c r="E17" s="334">
        <v>0.98935589519650657</v>
      </c>
      <c r="F17" s="313">
        <v>29312</v>
      </c>
      <c r="G17" s="333">
        <v>-2792</v>
      </c>
      <c r="H17" s="334">
        <v>-8.6188800395134901</v>
      </c>
      <c r="I17" s="314">
        <v>32394</v>
      </c>
    </row>
    <row r="18" spans="2:9" s="306" customFormat="1" ht="12.95" customHeight="1" x14ac:dyDescent="0.2">
      <c r="B18" s="311" t="s">
        <v>45</v>
      </c>
      <c r="C18" s="312">
        <v>13970</v>
      </c>
      <c r="D18" s="333">
        <v>-219</v>
      </c>
      <c r="E18" s="334">
        <v>-1.5434491507505814</v>
      </c>
      <c r="F18" s="313">
        <v>14189</v>
      </c>
      <c r="G18" s="333">
        <v>-2156</v>
      </c>
      <c r="H18" s="334">
        <v>-13.369713506139155</v>
      </c>
      <c r="I18" s="314">
        <v>16126</v>
      </c>
    </row>
    <row r="19" spans="2:9" s="306" customFormat="1" ht="12.95" customHeight="1" x14ac:dyDescent="0.2">
      <c r="B19" s="311" t="s">
        <v>46</v>
      </c>
      <c r="C19" s="312">
        <v>11749</v>
      </c>
      <c r="D19" s="333">
        <v>363</v>
      </c>
      <c r="E19" s="334">
        <v>3.1881257684876165</v>
      </c>
      <c r="F19" s="313">
        <v>11386</v>
      </c>
      <c r="G19" s="333">
        <v>-2645</v>
      </c>
      <c r="H19" s="334">
        <v>-18.375712102264831</v>
      </c>
      <c r="I19" s="314">
        <v>14394</v>
      </c>
    </row>
    <row r="20" spans="2:9" s="306" customFormat="1" ht="12.95" customHeight="1" x14ac:dyDescent="0.2">
      <c r="B20" s="311" t="s">
        <v>47</v>
      </c>
      <c r="C20" s="312">
        <v>47854</v>
      </c>
      <c r="D20" s="333">
        <v>484</v>
      </c>
      <c r="E20" s="334">
        <v>1.0217437196537893</v>
      </c>
      <c r="F20" s="313">
        <v>47370</v>
      </c>
      <c r="G20" s="333">
        <v>-5735</v>
      </c>
      <c r="H20" s="334">
        <v>-10.70182313534494</v>
      </c>
      <c r="I20" s="314">
        <v>53589</v>
      </c>
    </row>
    <row r="21" spans="2:9" s="306" customFormat="1" ht="12.95" customHeight="1" x14ac:dyDescent="0.2">
      <c r="B21" s="315" t="s">
        <v>48</v>
      </c>
      <c r="C21" s="316">
        <v>59554</v>
      </c>
      <c r="D21" s="335">
        <v>846</v>
      </c>
      <c r="E21" s="336">
        <v>1.4410301832799617</v>
      </c>
      <c r="F21" s="317">
        <v>58708</v>
      </c>
      <c r="G21" s="335">
        <v>-6425</v>
      </c>
      <c r="H21" s="336">
        <v>-9.7379469225056461</v>
      </c>
      <c r="I21" s="318">
        <v>65979</v>
      </c>
    </row>
    <row r="22" spans="2:9" s="306" customFormat="1" ht="12.95" customHeight="1" x14ac:dyDescent="0.2">
      <c r="B22" s="319" t="s">
        <v>49</v>
      </c>
      <c r="C22" s="320">
        <v>248660</v>
      </c>
      <c r="D22" s="337">
        <v>2161</v>
      </c>
      <c r="E22" s="338">
        <v>0.87667698449080933</v>
      </c>
      <c r="F22" s="321">
        <v>246499</v>
      </c>
      <c r="G22" s="337">
        <v>-29316</v>
      </c>
      <c r="H22" s="338">
        <v>-10.546234207269691</v>
      </c>
      <c r="I22" s="322">
        <v>277976</v>
      </c>
    </row>
    <row r="23" spans="2:9" s="306" customFormat="1" ht="6" customHeight="1" x14ac:dyDescent="0.2">
      <c r="B23" s="323"/>
      <c r="C23" s="324"/>
      <c r="D23" s="339"/>
      <c r="E23" s="340"/>
      <c r="F23" s="325"/>
      <c r="G23" s="339"/>
      <c r="H23" s="340"/>
      <c r="I23" s="325"/>
    </row>
    <row r="24" spans="2:9" s="306" customFormat="1" ht="12.95" customHeight="1" x14ac:dyDescent="0.2">
      <c r="B24" s="307" t="s">
        <v>50</v>
      </c>
      <c r="C24" s="308">
        <v>2938</v>
      </c>
      <c r="D24" s="331">
        <v>101</v>
      </c>
      <c r="E24" s="332">
        <v>3.5600986958054284</v>
      </c>
      <c r="F24" s="309">
        <v>2837</v>
      </c>
      <c r="G24" s="331">
        <v>-112</v>
      </c>
      <c r="H24" s="332">
        <v>-3.6721311475409837</v>
      </c>
      <c r="I24" s="310">
        <v>3050</v>
      </c>
    </row>
    <row r="25" spans="2:9" s="306" customFormat="1" ht="12.95" customHeight="1" x14ac:dyDescent="0.2">
      <c r="B25" s="311" t="s">
        <v>51</v>
      </c>
      <c r="C25" s="312">
        <v>1933</v>
      </c>
      <c r="D25" s="333">
        <v>97</v>
      </c>
      <c r="E25" s="334">
        <v>5.2832244008714602</v>
      </c>
      <c r="F25" s="313">
        <v>1836</v>
      </c>
      <c r="G25" s="333">
        <v>10</v>
      </c>
      <c r="H25" s="334">
        <v>0.52002080083203328</v>
      </c>
      <c r="I25" s="314">
        <v>1923</v>
      </c>
    </row>
    <row r="26" spans="2:9" s="306" customFormat="1" ht="12.95" customHeight="1" x14ac:dyDescent="0.2">
      <c r="B26" s="315" t="s">
        <v>52</v>
      </c>
      <c r="C26" s="316">
        <v>15603</v>
      </c>
      <c r="D26" s="335">
        <v>322</v>
      </c>
      <c r="E26" s="336">
        <v>2.1071919377004122</v>
      </c>
      <c r="F26" s="317">
        <v>15281</v>
      </c>
      <c r="G26" s="335">
        <v>-344</v>
      </c>
      <c r="H26" s="336">
        <v>-2.1571455446165424</v>
      </c>
      <c r="I26" s="318">
        <v>15947</v>
      </c>
    </row>
    <row r="27" spans="2:9" s="306" customFormat="1" ht="12.95" customHeight="1" x14ac:dyDescent="0.2">
      <c r="B27" s="319" t="s">
        <v>53</v>
      </c>
      <c r="C27" s="320">
        <v>20474</v>
      </c>
      <c r="D27" s="337">
        <v>520</v>
      </c>
      <c r="E27" s="338">
        <v>2.6059937857071263</v>
      </c>
      <c r="F27" s="321">
        <v>19954</v>
      </c>
      <c r="G27" s="337">
        <v>-446</v>
      </c>
      <c r="H27" s="338">
        <v>-2.1319311663479925</v>
      </c>
      <c r="I27" s="322">
        <v>20920</v>
      </c>
    </row>
    <row r="28" spans="2:9" s="306" customFormat="1" ht="6" customHeight="1" x14ac:dyDescent="0.2">
      <c r="B28" s="323"/>
      <c r="C28" s="324"/>
      <c r="D28" s="339"/>
      <c r="E28" s="340"/>
      <c r="F28" s="325"/>
      <c r="G28" s="339"/>
      <c r="H28" s="340"/>
      <c r="I28" s="325"/>
    </row>
    <row r="29" spans="2:9" s="306" customFormat="1" ht="12.95" customHeight="1" x14ac:dyDescent="0.2">
      <c r="B29" s="319" t="s">
        <v>54</v>
      </c>
      <c r="C29" s="320">
        <v>22877</v>
      </c>
      <c r="D29" s="337">
        <v>648</v>
      </c>
      <c r="E29" s="338">
        <v>2.9151108911781907</v>
      </c>
      <c r="F29" s="321">
        <v>22229</v>
      </c>
      <c r="G29" s="337">
        <v>-1720</v>
      </c>
      <c r="H29" s="338">
        <v>-6.9927226897589136</v>
      </c>
      <c r="I29" s="322">
        <v>24597</v>
      </c>
    </row>
    <row r="30" spans="2:9" s="306" customFormat="1" ht="6" customHeight="1" x14ac:dyDescent="0.2">
      <c r="B30" s="323"/>
      <c r="C30" s="324"/>
      <c r="D30" s="339"/>
      <c r="E30" s="340"/>
      <c r="F30" s="325"/>
      <c r="G30" s="339"/>
      <c r="H30" s="340"/>
      <c r="I30" s="325"/>
    </row>
    <row r="31" spans="2:9" s="306" customFormat="1" ht="12.95" customHeight="1" x14ac:dyDescent="0.2">
      <c r="B31" s="319" t="s">
        <v>55</v>
      </c>
      <c r="C31" s="320">
        <v>12795</v>
      </c>
      <c r="D31" s="337">
        <v>-414</v>
      </c>
      <c r="E31" s="338">
        <v>-3.1342266636384286</v>
      </c>
      <c r="F31" s="321">
        <v>13209</v>
      </c>
      <c r="G31" s="337">
        <v>-375</v>
      </c>
      <c r="H31" s="338">
        <v>-2.8473804100227791</v>
      </c>
      <c r="I31" s="322">
        <v>13170</v>
      </c>
    </row>
    <row r="32" spans="2:9" s="306" customFormat="1" ht="6" customHeight="1" x14ac:dyDescent="0.2">
      <c r="B32" s="323"/>
      <c r="C32" s="324"/>
      <c r="D32" s="339"/>
      <c r="E32" s="340"/>
      <c r="F32" s="325"/>
      <c r="G32" s="339"/>
      <c r="H32" s="340"/>
      <c r="I32" s="325"/>
    </row>
    <row r="33" spans="2:9" s="306" customFormat="1" ht="12.95" customHeight="1" x14ac:dyDescent="0.2">
      <c r="B33" s="307" t="s">
        <v>56</v>
      </c>
      <c r="C33" s="308">
        <v>34630</v>
      </c>
      <c r="D33" s="331">
        <v>-95</v>
      </c>
      <c r="E33" s="332">
        <v>-0.27357811375089996</v>
      </c>
      <c r="F33" s="309">
        <v>34725</v>
      </c>
      <c r="G33" s="331">
        <v>-3162</v>
      </c>
      <c r="H33" s="332">
        <v>-8.3668501270110074</v>
      </c>
      <c r="I33" s="310">
        <v>37792</v>
      </c>
    </row>
    <row r="34" spans="2:9" s="306" customFormat="1" ht="12.95" customHeight="1" x14ac:dyDescent="0.2">
      <c r="B34" s="326" t="s">
        <v>57</v>
      </c>
      <c r="C34" s="316">
        <v>32207</v>
      </c>
      <c r="D34" s="335">
        <v>-274</v>
      </c>
      <c r="E34" s="336">
        <v>-0.8435700871278593</v>
      </c>
      <c r="F34" s="317">
        <v>32481</v>
      </c>
      <c r="G34" s="335">
        <v>-2983</v>
      </c>
      <c r="H34" s="336">
        <v>-8.4768400113668658</v>
      </c>
      <c r="I34" s="318">
        <v>35190</v>
      </c>
    </row>
    <row r="35" spans="2:9" s="306" customFormat="1" ht="12.95" customHeight="1" x14ac:dyDescent="0.2">
      <c r="B35" s="319" t="s">
        <v>58</v>
      </c>
      <c r="C35" s="320">
        <v>66837</v>
      </c>
      <c r="D35" s="337">
        <v>-369</v>
      </c>
      <c r="E35" s="338">
        <v>-0.54905811981073127</v>
      </c>
      <c r="F35" s="321">
        <v>67206</v>
      </c>
      <c r="G35" s="337">
        <v>-6145</v>
      </c>
      <c r="H35" s="338">
        <v>-8.4198843550464506</v>
      </c>
      <c r="I35" s="322">
        <v>72982</v>
      </c>
    </row>
    <row r="36" spans="2:9" s="306" customFormat="1" ht="6" customHeight="1" x14ac:dyDescent="0.2">
      <c r="B36" s="323"/>
      <c r="C36" s="324"/>
      <c r="D36" s="339"/>
      <c r="E36" s="340"/>
      <c r="F36" s="325"/>
      <c r="G36" s="339"/>
      <c r="H36" s="340"/>
      <c r="I36" s="325"/>
    </row>
    <row r="37" spans="2:9" s="306" customFormat="1" ht="12.95" customHeight="1" x14ac:dyDescent="0.2">
      <c r="B37" s="319" t="s">
        <v>59</v>
      </c>
      <c r="C37" s="320">
        <v>12450</v>
      </c>
      <c r="D37" s="337">
        <v>258</v>
      </c>
      <c r="E37" s="338">
        <v>2.1161417322834648</v>
      </c>
      <c r="F37" s="321">
        <v>12192</v>
      </c>
      <c r="G37" s="337">
        <v>-1033</v>
      </c>
      <c r="H37" s="338">
        <v>-7.6614996662463835</v>
      </c>
      <c r="I37" s="322">
        <v>13483</v>
      </c>
    </row>
    <row r="38" spans="2:9" s="306" customFormat="1" ht="6" customHeight="1" x14ac:dyDescent="0.2">
      <c r="B38" s="323"/>
      <c r="C38" s="324"/>
      <c r="D38" s="339"/>
      <c r="E38" s="340"/>
      <c r="F38" s="325"/>
      <c r="G38" s="339"/>
      <c r="H38" s="340"/>
      <c r="I38" s="325"/>
    </row>
    <row r="39" spans="2:9" s="306" customFormat="1" ht="12.95" customHeight="1" x14ac:dyDescent="0.2">
      <c r="B39" s="307" t="s">
        <v>60</v>
      </c>
      <c r="C39" s="308">
        <v>8094</v>
      </c>
      <c r="D39" s="331">
        <v>177</v>
      </c>
      <c r="E39" s="332">
        <v>2.2356953391436152</v>
      </c>
      <c r="F39" s="309">
        <v>7917</v>
      </c>
      <c r="G39" s="331">
        <v>-768</v>
      </c>
      <c r="H39" s="332">
        <v>-8.6662153012863907</v>
      </c>
      <c r="I39" s="310">
        <v>8862</v>
      </c>
    </row>
    <row r="40" spans="2:9" s="306" customFormat="1" ht="12.95" customHeight="1" x14ac:dyDescent="0.2">
      <c r="B40" s="311" t="s">
        <v>61</v>
      </c>
      <c r="C40" s="312">
        <v>11145</v>
      </c>
      <c r="D40" s="333">
        <v>4</v>
      </c>
      <c r="E40" s="334">
        <v>3.5903419800736018E-2</v>
      </c>
      <c r="F40" s="313">
        <v>11141</v>
      </c>
      <c r="G40" s="333">
        <v>-1004</v>
      </c>
      <c r="H40" s="334">
        <v>-8.2640546547040916</v>
      </c>
      <c r="I40" s="314">
        <v>12149</v>
      </c>
    </row>
    <row r="41" spans="2:9" s="306" customFormat="1" ht="12.95" customHeight="1" x14ac:dyDescent="0.2">
      <c r="B41" s="311" t="s">
        <v>62</v>
      </c>
      <c r="C41" s="312">
        <v>3741</v>
      </c>
      <c r="D41" s="333">
        <v>78</v>
      </c>
      <c r="E41" s="334">
        <v>2.1294021294021293</v>
      </c>
      <c r="F41" s="313">
        <v>3663</v>
      </c>
      <c r="G41" s="333">
        <v>-215</v>
      </c>
      <c r="H41" s="334">
        <v>-5.4347826086956523</v>
      </c>
      <c r="I41" s="314">
        <v>3956</v>
      </c>
    </row>
    <row r="42" spans="2:9" s="306" customFormat="1" ht="12.95" customHeight="1" x14ac:dyDescent="0.2">
      <c r="B42" s="311" t="s">
        <v>63</v>
      </c>
      <c r="C42" s="312">
        <v>5124</v>
      </c>
      <c r="D42" s="333">
        <v>167</v>
      </c>
      <c r="E42" s="334">
        <v>3.368973169255598</v>
      </c>
      <c r="F42" s="313">
        <v>4957</v>
      </c>
      <c r="G42" s="333">
        <v>-288</v>
      </c>
      <c r="H42" s="334">
        <v>-5.3215077605321506</v>
      </c>
      <c r="I42" s="314">
        <v>5412</v>
      </c>
    </row>
    <row r="43" spans="2:9" s="306" customFormat="1" ht="12.95" customHeight="1" x14ac:dyDescent="0.2">
      <c r="B43" s="315" t="s">
        <v>64</v>
      </c>
      <c r="C43" s="316">
        <v>16827</v>
      </c>
      <c r="D43" s="335">
        <v>78</v>
      </c>
      <c r="E43" s="336">
        <v>0.46569944474296976</v>
      </c>
      <c r="F43" s="317">
        <v>16749</v>
      </c>
      <c r="G43" s="335">
        <v>-730</v>
      </c>
      <c r="H43" s="336">
        <v>-4.1578857435780598</v>
      </c>
      <c r="I43" s="318">
        <v>17557</v>
      </c>
    </row>
    <row r="44" spans="2:9" s="306" customFormat="1" ht="12.95" customHeight="1" x14ac:dyDescent="0.2">
      <c r="B44" s="319" t="s">
        <v>65</v>
      </c>
      <c r="C44" s="320">
        <v>44931</v>
      </c>
      <c r="D44" s="337">
        <v>504</v>
      </c>
      <c r="E44" s="338">
        <v>1.134445269768384</v>
      </c>
      <c r="F44" s="321">
        <v>44427</v>
      </c>
      <c r="G44" s="337">
        <v>-3005</v>
      </c>
      <c r="H44" s="338">
        <v>-6.2687750333778363</v>
      </c>
      <c r="I44" s="322">
        <v>47936</v>
      </c>
    </row>
    <row r="45" spans="2:9" s="306" customFormat="1" ht="6" customHeight="1" x14ac:dyDescent="0.2">
      <c r="B45" s="323"/>
      <c r="C45" s="324"/>
      <c r="D45" s="339"/>
      <c r="E45" s="340"/>
      <c r="F45" s="325"/>
      <c r="G45" s="339"/>
      <c r="H45" s="340"/>
      <c r="I45" s="325"/>
    </row>
    <row r="46" spans="2:9" s="306" customFormat="1" ht="12.95" customHeight="1" x14ac:dyDescent="0.2">
      <c r="B46" s="307" t="s">
        <v>66</v>
      </c>
      <c r="C46" s="308">
        <v>3639</v>
      </c>
      <c r="D46" s="331">
        <v>80</v>
      </c>
      <c r="E46" s="332">
        <v>2.2478224220286598</v>
      </c>
      <c r="F46" s="309">
        <v>3559</v>
      </c>
      <c r="G46" s="331">
        <v>-216</v>
      </c>
      <c r="H46" s="332">
        <v>-5.6031128404669266</v>
      </c>
      <c r="I46" s="310">
        <v>3855</v>
      </c>
    </row>
    <row r="47" spans="2:9" s="306" customFormat="1" ht="12.95" customHeight="1" x14ac:dyDescent="0.2">
      <c r="B47" s="311" t="s">
        <v>67</v>
      </c>
      <c r="C47" s="312">
        <v>5852</v>
      </c>
      <c r="D47" s="333">
        <v>0</v>
      </c>
      <c r="E47" s="334">
        <v>0</v>
      </c>
      <c r="F47" s="313">
        <v>5852</v>
      </c>
      <c r="G47" s="333">
        <v>-634</v>
      </c>
      <c r="H47" s="334">
        <v>-9.7748997841504774</v>
      </c>
      <c r="I47" s="314">
        <v>6486</v>
      </c>
    </row>
    <row r="48" spans="2:9" s="306" customFormat="1" ht="12.95" customHeight="1" x14ac:dyDescent="0.2">
      <c r="B48" s="311" t="s">
        <v>68</v>
      </c>
      <c r="C48" s="312">
        <v>9379</v>
      </c>
      <c r="D48" s="333">
        <v>400</v>
      </c>
      <c r="E48" s="334">
        <v>4.454839068938635</v>
      </c>
      <c r="F48" s="313">
        <v>8979</v>
      </c>
      <c r="G48" s="333">
        <v>-159</v>
      </c>
      <c r="H48" s="334">
        <v>-1.6670161459425454</v>
      </c>
      <c r="I48" s="314">
        <v>9538</v>
      </c>
    </row>
    <row r="49" spans="2:9" s="306" customFormat="1" ht="12.95" customHeight="1" x14ac:dyDescent="0.2">
      <c r="B49" s="311" t="s">
        <v>69</v>
      </c>
      <c r="C49" s="312">
        <v>2626</v>
      </c>
      <c r="D49" s="333">
        <v>-13</v>
      </c>
      <c r="E49" s="334">
        <v>-0.49261083743842365</v>
      </c>
      <c r="F49" s="313">
        <v>2639</v>
      </c>
      <c r="G49" s="333">
        <v>-220</v>
      </c>
      <c r="H49" s="334">
        <v>-7.7301475755446241</v>
      </c>
      <c r="I49" s="314">
        <v>2846</v>
      </c>
    </row>
    <row r="50" spans="2:9" s="306" customFormat="1" ht="12.95" customHeight="1" x14ac:dyDescent="0.2">
      <c r="B50" s="311" t="s">
        <v>70</v>
      </c>
      <c r="C50" s="312">
        <v>7199</v>
      </c>
      <c r="D50" s="333">
        <v>260</v>
      </c>
      <c r="E50" s="334">
        <v>3.7469375990776772</v>
      </c>
      <c r="F50" s="313">
        <v>6939</v>
      </c>
      <c r="G50" s="333">
        <v>-199</v>
      </c>
      <c r="H50" s="334">
        <v>-2.6899161935658285</v>
      </c>
      <c r="I50" s="314">
        <v>7398</v>
      </c>
    </row>
    <row r="51" spans="2:9" s="306" customFormat="1" ht="12.95" customHeight="1" x14ac:dyDescent="0.2">
      <c r="B51" s="311" t="s">
        <v>71</v>
      </c>
      <c r="C51" s="312">
        <v>2164</v>
      </c>
      <c r="D51" s="333">
        <v>12</v>
      </c>
      <c r="E51" s="334">
        <v>0.55762081784386619</v>
      </c>
      <c r="F51" s="313">
        <v>2152</v>
      </c>
      <c r="G51" s="333">
        <v>-169</v>
      </c>
      <c r="H51" s="334">
        <v>-7.243891984569224</v>
      </c>
      <c r="I51" s="314">
        <v>2333</v>
      </c>
    </row>
    <row r="52" spans="2:9" s="306" customFormat="1" ht="12.95" customHeight="1" x14ac:dyDescent="0.2">
      <c r="B52" s="311" t="s">
        <v>72</v>
      </c>
      <c r="C52" s="312">
        <v>1279</v>
      </c>
      <c r="D52" s="333">
        <v>54</v>
      </c>
      <c r="E52" s="334">
        <v>4.4081632653061229</v>
      </c>
      <c r="F52" s="313">
        <v>1225</v>
      </c>
      <c r="G52" s="333">
        <v>-120</v>
      </c>
      <c r="H52" s="334">
        <v>-8.5775553967119382</v>
      </c>
      <c r="I52" s="314">
        <v>1399</v>
      </c>
    </row>
    <row r="53" spans="2:9" s="306" customFormat="1" ht="12.95" customHeight="1" x14ac:dyDescent="0.2">
      <c r="B53" s="311" t="s">
        <v>73</v>
      </c>
      <c r="C53" s="312">
        <v>9001</v>
      </c>
      <c r="D53" s="333">
        <v>273</v>
      </c>
      <c r="E53" s="334">
        <v>3.1278643446379468</v>
      </c>
      <c r="F53" s="313">
        <v>8728</v>
      </c>
      <c r="G53" s="333">
        <v>-731</v>
      </c>
      <c r="H53" s="334">
        <v>-7.5113029182079742</v>
      </c>
      <c r="I53" s="314">
        <v>9732</v>
      </c>
    </row>
    <row r="54" spans="2:9" s="306" customFormat="1" ht="12.95" customHeight="1" x14ac:dyDescent="0.2">
      <c r="B54" s="315" t="s">
        <v>74</v>
      </c>
      <c r="C54" s="316">
        <v>3850</v>
      </c>
      <c r="D54" s="335">
        <v>160</v>
      </c>
      <c r="E54" s="336">
        <v>4.3360433604336039</v>
      </c>
      <c r="F54" s="317">
        <v>3690</v>
      </c>
      <c r="G54" s="335">
        <v>-149</v>
      </c>
      <c r="H54" s="336">
        <v>-3.7259314828707173</v>
      </c>
      <c r="I54" s="318">
        <v>3999</v>
      </c>
    </row>
    <row r="55" spans="2:9" s="306" customFormat="1" ht="12.95" customHeight="1" x14ac:dyDescent="0.2">
      <c r="B55" s="319" t="s">
        <v>75</v>
      </c>
      <c r="C55" s="320">
        <v>44989</v>
      </c>
      <c r="D55" s="337">
        <v>1226</v>
      </c>
      <c r="E55" s="338">
        <v>2.8014532824532137</v>
      </c>
      <c r="F55" s="321">
        <v>43763</v>
      </c>
      <c r="G55" s="337">
        <v>-2597</v>
      </c>
      <c r="H55" s="338">
        <v>-5.4574874963224476</v>
      </c>
      <c r="I55" s="322">
        <v>47586</v>
      </c>
    </row>
    <row r="56" spans="2:9" s="306" customFormat="1" ht="6" customHeight="1" x14ac:dyDescent="0.2">
      <c r="B56" s="323"/>
      <c r="C56" s="324"/>
      <c r="D56" s="339"/>
      <c r="E56" s="340"/>
      <c r="F56" s="325"/>
      <c r="G56" s="339"/>
      <c r="H56" s="340"/>
      <c r="I56" s="325"/>
    </row>
    <row r="57" spans="2:9" s="306" customFormat="1" ht="12.95" customHeight="1" x14ac:dyDescent="0.2">
      <c r="B57" s="307" t="s">
        <v>76</v>
      </c>
      <c r="C57" s="308">
        <v>106249</v>
      </c>
      <c r="D57" s="331">
        <v>540</v>
      </c>
      <c r="E57" s="332">
        <v>0.51083635262844229</v>
      </c>
      <c r="F57" s="309">
        <v>105709</v>
      </c>
      <c r="G57" s="331">
        <v>-4447</v>
      </c>
      <c r="H57" s="332">
        <v>-4.0173086651730872</v>
      </c>
      <c r="I57" s="310">
        <v>110696</v>
      </c>
    </row>
    <row r="58" spans="2:9" s="306" customFormat="1" ht="12.95" customHeight="1" x14ac:dyDescent="0.2">
      <c r="B58" s="311" t="s">
        <v>77</v>
      </c>
      <c r="C58" s="312">
        <v>13088</v>
      </c>
      <c r="D58" s="333">
        <v>-152</v>
      </c>
      <c r="E58" s="334">
        <v>-1.148036253776435</v>
      </c>
      <c r="F58" s="313">
        <v>13240</v>
      </c>
      <c r="G58" s="333">
        <v>-577</v>
      </c>
      <c r="H58" s="334">
        <v>-4.2224661544090738</v>
      </c>
      <c r="I58" s="314">
        <v>13665</v>
      </c>
    </row>
    <row r="59" spans="2:9" s="306" customFormat="1" ht="12.95" customHeight="1" x14ac:dyDescent="0.2">
      <c r="B59" s="311" t="s">
        <v>78</v>
      </c>
      <c r="C59" s="312">
        <v>6990</v>
      </c>
      <c r="D59" s="333">
        <v>94</v>
      </c>
      <c r="E59" s="334">
        <v>1.3631090487238979</v>
      </c>
      <c r="F59" s="313">
        <v>6896</v>
      </c>
      <c r="G59" s="333">
        <v>-341</v>
      </c>
      <c r="H59" s="334">
        <v>-4.6514800163688443</v>
      </c>
      <c r="I59" s="314">
        <v>7331</v>
      </c>
    </row>
    <row r="60" spans="2:9" s="306" customFormat="1" ht="12.95" customHeight="1" x14ac:dyDescent="0.2">
      <c r="B60" s="315" t="s">
        <v>79</v>
      </c>
      <c r="C60" s="316">
        <v>16576</v>
      </c>
      <c r="D60" s="335">
        <v>-120</v>
      </c>
      <c r="E60" s="336">
        <v>-0.71873502635361763</v>
      </c>
      <c r="F60" s="317">
        <v>16696</v>
      </c>
      <c r="G60" s="335">
        <v>-535</v>
      </c>
      <c r="H60" s="336">
        <v>-3.1266436795044124</v>
      </c>
      <c r="I60" s="318">
        <v>17111</v>
      </c>
    </row>
    <row r="61" spans="2:9" s="306" customFormat="1" ht="12.95" customHeight="1" x14ac:dyDescent="0.2">
      <c r="B61" s="319" t="s">
        <v>80</v>
      </c>
      <c r="C61" s="320">
        <v>142903</v>
      </c>
      <c r="D61" s="337">
        <v>362</v>
      </c>
      <c r="E61" s="338">
        <v>0.25396201794571388</v>
      </c>
      <c r="F61" s="321">
        <v>142541</v>
      </c>
      <c r="G61" s="337">
        <v>-5900</v>
      </c>
      <c r="H61" s="338">
        <v>-3.9649738244524642</v>
      </c>
      <c r="I61" s="322">
        <v>148803</v>
      </c>
    </row>
    <row r="62" spans="2:9" s="306" customFormat="1" ht="6" customHeight="1" x14ac:dyDescent="0.2">
      <c r="B62" s="323"/>
      <c r="C62" s="324"/>
      <c r="D62" s="339"/>
      <c r="E62" s="340"/>
      <c r="F62" s="325"/>
      <c r="G62" s="339"/>
      <c r="H62" s="340"/>
      <c r="I62" s="325"/>
    </row>
    <row r="63" spans="2:9" s="306" customFormat="1" ht="12.95" customHeight="1" x14ac:dyDescent="0.2">
      <c r="B63" s="307" t="s">
        <v>81</v>
      </c>
      <c r="C63" s="308">
        <v>50774</v>
      </c>
      <c r="D63" s="331">
        <v>-219</v>
      </c>
      <c r="E63" s="332">
        <v>-0.42947071166630718</v>
      </c>
      <c r="F63" s="309">
        <v>50993</v>
      </c>
      <c r="G63" s="331">
        <v>-2147</v>
      </c>
      <c r="H63" s="332">
        <v>-4.0569906086430718</v>
      </c>
      <c r="I63" s="310">
        <v>52921</v>
      </c>
    </row>
    <row r="64" spans="2:9" s="306" customFormat="1" ht="12.95" customHeight="1" x14ac:dyDescent="0.2">
      <c r="B64" s="311" t="s">
        <v>82</v>
      </c>
      <c r="C64" s="312">
        <v>13325</v>
      </c>
      <c r="D64" s="333">
        <v>-172</v>
      </c>
      <c r="E64" s="334">
        <v>-1.2743572645773134</v>
      </c>
      <c r="F64" s="313">
        <v>13497</v>
      </c>
      <c r="G64" s="333">
        <v>-1285</v>
      </c>
      <c r="H64" s="334">
        <v>-8.7953456536618742</v>
      </c>
      <c r="I64" s="314">
        <v>14610</v>
      </c>
    </row>
    <row r="65" spans="2:9" s="306" customFormat="1" ht="12.95" customHeight="1" x14ac:dyDescent="0.2">
      <c r="B65" s="315" t="s">
        <v>83</v>
      </c>
      <c r="C65" s="316">
        <v>60498</v>
      </c>
      <c r="D65" s="335">
        <v>136</v>
      </c>
      <c r="E65" s="336">
        <v>0.22530731254762928</v>
      </c>
      <c r="F65" s="317">
        <v>60362</v>
      </c>
      <c r="G65" s="335">
        <v>-1281</v>
      </c>
      <c r="H65" s="336">
        <v>-2.0735201281989024</v>
      </c>
      <c r="I65" s="318">
        <v>61779</v>
      </c>
    </row>
    <row r="66" spans="2:9" s="306" customFormat="1" ht="12.95" customHeight="1" x14ac:dyDescent="0.2">
      <c r="B66" s="319" t="s">
        <v>84</v>
      </c>
      <c r="C66" s="320">
        <v>124597</v>
      </c>
      <c r="D66" s="337">
        <v>-255</v>
      </c>
      <c r="E66" s="338">
        <v>-0.20424182231762408</v>
      </c>
      <c r="F66" s="321">
        <v>124852</v>
      </c>
      <c r="G66" s="337">
        <v>-4713</v>
      </c>
      <c r="H66" s="338">
        <v>-3.6447297192792516</v>
      </c>
      <c r="I66" s="322">
        <v>129310</v>
      </c>
    </row>
    <row r="67" spans="2:9" s="306" customFormat="1" ht="6" customHeight="1" x14ac:dyDescent="0.2">
      <c r="B67" s="323"/>
      <c r="C67" s="324"/>
      <c r="D67" s="339"/>
      <c r="E67" s="340"/>
      <c r="F67" s="325"/>
      <c r="G67" s="339"/>
      <c r="H67" s="340"/>
      <c r="I67" s="325"/>
    </row>
    <row r="68" spans="2:9" s="306" customFormat="1" ht="12.95" customHeight="1" x14ac:dyDescent="0.2">
      <c r="B68" s="307" t="s">
        <v>85</v>
      </c>
      <c r="C68" s="308">
        <v>16166</v>
      </c>
      <c r="D68" s="331">
        <v>479</v>
      </c>
      <c r="E68" s="332">
        <v>3.0534837763753426</v>
      </c>
      <c r="F68" s="309">
        <v>15687</v>
      </c>
      <c r="G68" s="331">
        <v>-1883</v>
      </c>
      <c r="H68" s="332">
        <v>-10.43271095351543</v>
      </c>
      <c r="I68" s="310">
        <v>18049</v>
      </c>
    </row>
    <row r="69" spans="2:9" s="306" customFormat="1" ht="12.95" customHeight="1" x14ac:dyDescent="0.2">
      <c r="B69" s="315" t="s">
        <v>86</v>
      </c>
      <c r="C69" s="316">
        <v>9948</v>
      </c>
      <c r="D69" s="335">
        <v>231</v>
      </c>
      <c r="E69" s="336">
        <v>2.3772769373263354</v>
      </c>
      <c r="F69" s="317">
        <v>9717</v>
      </c>
      <c r="G69" s="335">
        <v>-1046</v>
      </c>
      <c r="H69" s="336">
        <v>-9.5142805166454423</v>
      </c>
      <c r="I69" s="318">
        <v>10994</v>
      </c>
    </row>
    <row r="70" spans="2:9" s="306" customFormat="1" ht="12.95" customHeight="1" x14ac:dyDescent="0.2">
      <c r="B70" s="319" t="s">
        <v>87</v>
      </c>
      <c r="C70" s="320">
        <v>26114</v>
      </c>
      <c r="D70" s="337">
        <v>710</v>
      </c>
      <c r="E70" s="338">
        <v>2.794835458982837</v>
      </c>
      <c r="F70" s="321">
        <v>25404</v>
      </c>
      <c r="G70" s="337">
        <v>-2929</v>
      </c>
      <c r="H70" s="338">
        <v>-10.08504631064284</v>
      </c>
      <c r="I70" s="322">
        <v>29043</v>
      </c>
    </row>
    <row r="71" spans="2:9" s="306" customFormat="1" ht="6" customHeight="1" x14ac:dyDescent="0.2">
      <c r="B71" s="323"/>
      <c r="C71" s="324"/>
      <c r="D71" s="339"/>
      <c r="E71" s="340"/>
      <c r="F71" s="325"/>
      <c r="G71" s="339"/>
      <c r="H71" s="340"/>
      <c r="I71" s="325"/>
    </row>
    <row r="72" spans="2:9" s="306" customFormat="1" ht="12.95" customHeight="1" x14ac:dyDescent="0.2">
      <c r="B72" s="307" t="s">
        <v>88</v>
      </c>
      <c r="C72" s="308">
        <v>20204</v>
      </c>
      <c r="D72" s="331">
        <v>319</v>
      </c>
      <c r="E72" s="332">
        <v>1.6042242896655772</v>
      </c>
      <c r="F72" s="309">
        <v>19885</v>
      </c>
      <c r="G72" s="331">
        <v>-1763</v>
      </c>
      <c r="H72" s="332">
        <v>-8.0256748759502887</v>
      </c>
      <c r="I72" s="310">
        <v>21967</v>
      </c>
    </row>
    <row r="73" spans="2:9" s="306" customFormat="1" ht="12.95" customHeight="1" x14ac:dyDescent="0.2">
      <c r="B73" s="311" t="s">
        <v>89</v>
      </c>
      <c r="C73" s="312">
        <v>5260</v>
      </c>
      <c r="D73" s="333">
        <v>1</v>
      </c>
      <c r="E73" s="334">
        <v>1.9015021867275148E-2</v>
      </c>
      <c r="F73" s="313">
        <v>5259</v>
      </c>
      <c r="G73" s="333">
        <v>-386</v>
      </c>
      <c r="H73" s="334">
        <v>-6.8366985476443505</v>
      </c>
      <c r="I73" s="314">
        <v>5646</v>
      </c>
    </row>
    <row r="74" spans="2:9" s="306" customFormat="1" ht="12.95" customHeight="1" x14ac:dyDescent="0.2">
      <c r="B74" s="311" t="s">
        <v>90</v>
      </c>
      <c r="C74" s="312">
        <v>6180</v>
      </c>
      <c r="D74" s="333">
        <v>13</v>
      </c>
      <c r="E74" s="334">
        <v>0.21079941624777038</v>
      </c>
      <c r="F74" s="313">
        <v>6167</v>
      </c>
      <c r="G74" s="333">
        <v>-451</v>
      </c>
      <c r="H74" s="334">
        <v>-6.8013874227115068</v>
      </c>
      <c r="I74" s="314">
        <v>6631</v>
      </c>
    </row>
    <row r="75" spans="2:9" s="306" customFormat="1" ht="12.95" customHeight="1" x14ac:dyDescent="0.2">
      <c r="B75" s="315" t="s">
        <v>91</v>
      </c>
      <c r="C75" s="316">
        <v>19593</v>
      </c>
      <c r="D75" s="335">
        <v>226</v>
      </c>
      <c r="E75" s="336">
        <v>1.1669334434863428</v>
      </c>
      <c r="F75" s="317">
        <v>19367</v>
      </c>
      <c r="G75" s="335">
        <v>-1303</v>
      </c>
      <c r="H75" s="336">
        <v>-6.2356431852986223</v>
      </c>
      <c r="I75" s="318">
        <v>20896</v>
      </c>
    </row>
    <row r="76" spans="2:9" s="306" customFormat="1" ht="12.95" customHeight="1" x14ac:dyDescent="0.2">
      <c r="B76" s="319" t="s">
        <v>92</v>
      </c>
      <c r="C76" s="320">
        <v>51237</v>
      </c>
      <c r="D76" s="337">
        <v>559</v>
      </c>
      <c r="E76" s="338">
        <v>1.1030427404396386</v>
      </c>
      <c r="F76" s="321">
        <v>50678</v>
      </c>
      <c r="G76" s="337">
        <v>-3903</v>
      </c>
      <c r="H76" s="338">
        <v>-7.0783460282916213</v>
      </c>
      <c r="I76" s="322">
        <v>55140</v>
      </c>
    </row>
    <row r="77" spans="2:9" s="306" customFormat="1" ht="6" customHeight="1" x14ac:dyDescent="0.2">
      <c r="B77" s="323"/>
      <c r="C77" s="324"/>
      <c r="D77" s="339"/>
      <c r="E77" s="340"/>
      <c r="F77" s="325"/>
      <c r="G77" s="339"/>
      <c r="H77" s="340"/>
      <c r="I77" s="325"/>
    </row>
    <row r="78" spans="2:9" s="306" customFormat="1" ht="12.95" customHeight="1" x14ac:dyDescent="0.2">
      <c r="B78" s="319" t="s">
        <v>93</v>
      </c>
      <c r="C78" s="320">
        <v>117036</v>
      </c>
      <c r="D78" s="337">
        <v>722</v>
      </c>
      <c r="E78" s="338">
        <v>0.62073353164709322</v>
      </c>
      <c r="F78" s="321">
        <v>116314</v>
      </c>
      <c r="G78" s="337">
        <v>-7319</v>
      </c>
      <c r="H78" s="338">
        <v>-5.8855695388203131</v>
      </c>
      <c r="I78" s="322">
        <v>124355</v>
      </c>
    </row>
    <row r="79" spans="2:9" s="306" customFormat="1" ht="6" customHeight="1" x14ac:dyDescent="0.2">
      <c r="B79" s="323"/>
      <c r="C79" s="324"/>
      <c r="D79" s="339"/>
      <c r="E79" s="340"/>
      <c r="F79" s="325"/>
      <c r="G79" s="339"/>
      <c r="H79" s="340"/>
      <c r="I79" s="325"/>
    </row>
    <row r="80" spans="2:9" s="306" customFormat="1" ht="12.95" customHeight="1" x14ac:dyDescent="0.2">
      <c r="B80" s="319" t="s">
        <v>94</v>
      </c>
      <c r="C80" s="320">
        <v>30336</v>
      </c>
      <c r="D80" s="337">
        <v>170</v>
      </c>
      <c r="E80" s="338">
        <v>0.56354836570973943</v>
      </c>
      <c r="F80" s="321">
        <v>30166</v>
      </c>
      <c r="G80" s="337">
        <v>-1839</v>
      </c>
      <c r="H80" s="338">
        <v>-5.7156177156177161</v>
      </c>
      <c r="I80" s="322">
        <v>32175</v>
      </c>
    </row>
    <row r="81" spans="2:10" s="306" customFormat="1" ht="6" customHeight="1" x14ac:dyDescent="0.2">
      <c r="B81" s="323"/>
      <c r="C81" s="324"/>
      <c r="D81" s="339"/>
      <c r="E81" s="340"/>
      <c r="F81" s="325"/>
      <c r="G81" s="339"/>
      <c r="H81" s="340"/>
      <c r="I81" s="325"/>
    </row>
    <row r="82" spans="2:10" s="306" customFormat="1" ht="12.95" customHeight="1" x14ac:dyDescent="0.2">
      <c r="B82" s="319" t="s">
        <v>95</v>
      </c>
      <c r="C82" s="320">
        <v>11839</v>
      </c>
      <c r="D82" s="337">
        <v>-83</v>
      </c>
      <c r="E82" s="338">
        <v>-0.69619191410837111</v>
      </c>
      <c r="F82" s="321">
        <v>11922</v>
      </c>
      <c r="G82" s="337">
        <v>-237</v>
      </c>
      <c r="H82" s="338">
        <v>-1.9625703875455449</v>
      </c>
      <c r="I82" s="322">
        <v>12076</v>
      </c>
    </row>
    <row r="83" spans="2:10" s="306" customFormat="1" ht="6" customHeight="1" x14ac:dyDescent="0.2">
      <c r="B83" s="323"/>
      <c r="C83" s="324"/>
      <c r="D83" s="339"/>
      <c r="E83" s="340"/>
      <c r="F83" s="325"/>
      <c r="G83" s="339"/>
      <c r="H83" s="340"/>
      <c r="I83" s="325"/>
    </row>
    <row r="84" spans="2:10" s="306" customFormat="1" ht="12.95" customHeight="1" x14ac:dyDescent="0.2">
      <c r="B84" s="307" t="s">
        <v>96</v>
      </c>
      <c r="C84" s="308">
        <v>7407</v>
      </c>
      <c r="D84" s="331">
        <v>-139</v>
      </c>
      <c r="E84" s="332">
        <v>-1.8420355155049033</v>
      </c>
      <c r="F84" s="309">
        <v>7546</v>
      </c>
      <c r="G84" s="331">
        <v>-230</v>
      </c>
      <c r="H84" s="332">
        <v>-3.0116537907555321</v>
      </c>
      <c r="I84" s="310">
        <v>7637</v>
      </c>
    </row>
    <row r="85" spans="2:10" s="306" customFormat="1" ht="12.95" customHeight="1" x14ac:dyDescent="0.2">
      <c r="B85" s="311" t="s">
        <v>97</v>
      </c>
      <c r="C85" s="312">
        <v>26497</v>
      </c>
      <c r="D85" s="333">
        <v>214</v>
      </c>
      <c r="E85" s="334">
        <v>0.81421451128105615</v>
      </c>
      <c r="F85" s="313">
        <v>26283</v>
      </c>
      <c r="G85" s="333">
        <v>-442</v>
      </c>
      <c r="H85" s="334">
        <v>-1.6407439028917183</v>
      </c>
      <c r="I85" s="314">
        <v>26939</v>
      </c>
      <c r="J85" s="327"/>
    </row>
    <row r="86" spans="2:10" s="306" customFormat="1" ht="12.95" customHeight="1" x14ac:dyDescent="0.2">
      <c r="B86" s="315" t="s">
        <v>98</v>
      </c>
      <c r="C86" s="316">
        <v>12439</v>
      </c>
      <c r="D86" s="335">
        <v>137</v>
      </c>
      <c r="E86" s="336">
        <v>1.1136400585270687</v>
      </c>
      <c r="F86" s="317">
        <v>12302</v>
      </c>
      <c r="G86" s="335">
        <v>-50</v>
      </c>
      <c r="H86" s="336">
        <v>-0.4003523100328289</v>
      </c>
      <c r="I86" s="318">
        <v>12489</v>
      </c>
    </row>
    <row r="87" spans="2:10" s="306" customFormat="1" ht="12.95" customHeight="1" x14ac:dyDescent="0.2">
      <c r="B87" s="319" t="s">
        <v>99</v>
      </c>
      <c r="C87" s="320">
        <v>46343</v>
      </c>
      <c r="D87" s="337">
        <v>212</v>
      </c>
      <c r="E87" s="338">
        <v>0.4595608159372222</v>
      </c>
      <c r="F87" s="321">
        <v>46131</v>
      </c>
      <c r="G87" s="337">
        <v>-722</v>
      </c>
      <c r="H87" s="338">
        <v>-1.5340486561138851</v>
      </c>
      <c r="I87" s="322">
        <v>47065</v>
      </c>
    </row>
    <row r="88" spans="2:10" s="306" customFormat="1" ht="6" customHeight="1" x14ac:dyDescent="0.2">
      <c r="B88" s="323"/>
      <c r="C88" s="324"/>
      <c r="D88" s="339"/>
      <c r="E88" s="340"/>
      <c r="F88" s="325"/>
      <c r="G88" s="339"/>
      <c r="H88" s="340"/>
      <c r="I88" s="325"/>
    </row>
    <row r="89" spans="2:10" s="306" customFormat="1" ht="12.95" customHeight="1" x14ac:dyDescent="0.2">
      <c r="B89" s="319" t="s">
        <v>100</v>
      </c>
      <c r="C89" s="320">
        <v>4989</v>
      </c>
      <c r="D89" s="337">
        <v>-20</v>
      </c>
      <c r="E89" s="338">
        <v>-0.39928129367139148</v>
      </c>
      <c r="F89" s="321">
        <v>5009</v>
      </c>
      <c r="G89" s="337">
        <v>-378</v>
      </c>
      <c r="H89" s="338">
        <v>-7.0430408049189488</v>
      </c>
      <c r="I89" s="322">
        <v>5367</v>
      </c>
    </row>
    <row r="90" spans="2:10" s="306" customFormat="1" ht="6" customHeight="1" x14ac:dyDescent="0.2">
      <c r="B90" s="323"/>
      <c r="C90" s="324"/>
      <c r="D90" s="339"/>
      <c r="E90" s="340"/>
      <c r="F90" s="325"/>
      <c r="G90" s="339"/>
      <c r="H90" s="340"/>
      <c r="I90" s="325"/>
    </row>
    <row r="91" spans="2:10" s="306" customFormat="1" ht="12.95" customHeight="1" x14ac:dyDescent="0.2">
      <c r="B91" s="319" t="s">
        <v>101</v>
      </c>
      <c r="C91" s="320">
        <v>3549</v>
      </c>
      <c r="D91" s="337">
        <v>-82</v>
      </c>
      <c r="E91" s="338">
        <v>-2.2583310382814652</v>
      </c>
      <c r="F91" s="321">
        <v>3631</v>
      </c>
      <c r="G91" s="337">
        <v>-282</v>
      </c>
      <c r="H91" s="338">
        <v>-7.3610023492560686</v>
      </c>
      <c r="I91" s="322">
        <v>3831</v>
      </c>
    </row>
    <row r="92" spans="2:10" s="306" customFormat="1" ht="6" customHeight="1" x14ac:dyDescent="0.2">
      <c r="B92" s="323"/>
      <c r="C92" s="324"/>
      <c r="D92" s="339"/>
      <c r="E92" s="340"/>
      <c r="F92" s="325"/>
      <c r="G92" s="339"/>
      <c r="H92" s="340"/>
      <c r="I92" s="325"/>
    </row>
    <row r="93" spans="2:10" s="306" customFormat="1" ht="12.95" customHeight="1" x14ac:dyDescent="0.2">
      <c r="B93" s="319" t="s">
        <v>102</v>
      </c>
      <c r="C93" s="320">
        <v>3056</v>
      </c>
      <c r="D93" s="337">
        <v>27</v>
      </c>
      <c r="E93" s="338">
        <v>0.89138329481677125</v>
      </c>
      <c r="F93" s="321">
        <v>3029</v>
      </c>
      <c r="G93" s="337">
        <v>-112</v>
      </c>
      <c r="H93" s="338">
        <v>-3.535353535353535</v>
      </c>
      <c r="I93" s="322">
        <v>3168</v>
      </c>
    </row>
    <row r="94" spans="2:10" s="306" customFormat="1" ht="6" customHeight="1" x14ac:dyDescent="0.2">
      <c r="B94" s="323"/>
      <c r="C94" s="324"/>
      <c r="D94" s="339"/>
      <c r="E94" s="340"/>
      <c r="F94" s="325"/>
      <c r="G94" s="339"/>
      <c r="H94" s="340"/>
      <c r="I94" s="325"/>
    </row>
    <row r="95" spans="2:10" s="306" customFormat="1" ht="14.1" customHeight="1" x14ac:dyDescent="0.2">
      <c r="B95" s="319" t="s">
        <v>103</v>
      </c>
      <c r="C95" s="320">
        <v>1036012</v>
      </c>
      <c r="D95" s="337">
        <v>6856</v>
      </c>
      <c r="E95" s="338">
        <v>0.66617694499181856</v>
      </c>
      <c r="F95" s="321">
        <v>1029156</v>
      </c>
      <c r="G95" s="337">
        <v>-72971</v>
      </c>
      <c r="H95" s="338">
        <v>-6.5799926599415857</v>
      </c>
      <c r="I95" s="322">
        <v>1108983</v>
      </c>
    </row>
    <row r="97" spans="2:4" x14ac:dyDescent="0.35">
      <c r="D97" s="328"/>
    </row>
    <row r="99" spans="2:4" x14ac:dyDescent="0.35">
      <c r="B99" s="329" t="s">
        <v>18</v>
      </c>
    </row>
    <row r="100" spans="2:4" x14ac:dyDescent="0.35">
      <c r="B100" s="330" t="s">
        <v>114</v>
      </c>
    </row>
  </sheetData>
  <printOptions horizontalCentered="1"/>
  <pageMargins left="0.39370078740157483" right="0.39370078740157483" top="0.19685039370078741" bottom="0.39370078740157483" header="0" footer="0.19685039370078741"/>
  <pageSetup paperSize="9" orientation="portrait" r:id="rId1"/>
  <headerFooter alignWithMargins="0">
    <oddFooter>&amp;R&amp;8Pág. &amp;P</oddFooter>
  </headerFooter>
  <rowBreaks count="1" manualBreakCount="1">
    <brk id="66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12"/>
  <sheetViews>
    <sheetView showGridLines="0" showZeros="0" view="pageBreakPreview" zoomScale="110" zoomScaleNormal="130" zoomScaleSheetLayoutView="110" workbookViewId="0"/>
  </sheetViews>
  <sheetFormatPr baseColWidth="10" defaultColWidth="11.42578125" defaultRowHeight="15" x14ac:dyDescent="0.3"/>
  <cols>
    <col min="1" max="1" width="17.28515625" style="377" customWidth="1"/>
    <col min="2" max="10" width="9.7109375" style="343" customWidth="1"/>
    <col min="11" max="16384" width="11.42578125" style="343"/>
  </cols>
  <sheetData>
    <row r="3" spans="1:10" x14ac:dyDescent="0.3">
      <c r="A3" s="341"/>
      <c r="B3" s="342"/>
      <c r="C3" s="342"/>
      <c r="D3" s="342"/>
      <c r="E3" s="342"/>
      <c r="F3" s="342"/>
      <c r="G3" s="342"/>
      <c r="H3" s="342"/>
      <c r="I3" s="342"/>
      <c r="J3" s="342"/>
    </row>
    <row r="4" spans="1:10" x14ac:dyDescent="0.3">
      <c r="A4" s="341"/>
      <c r="B4" s="342"/>
      <c r="C4" s="342"/>
      <c r="D4" s="342"/>
      <c r="E4" s="342"/>
      <c r="F4" s="342"/>
      <c r="G4" s="342"/>
      <c r="H4" s="342"/>
      <c r="I4" s="342"/>
      <c r="J4" s="342"/>
    </row>
    <row r="5" spans="1:10" ht="18.75" customHeight="1" x14ac:dyDescent="0.3">
      <c r="A5" s="344" t="s">
        <v>120</v>
      </c>
      <c r="B5" s="345"/>
      <c r="C5" s="342"/>
      <c r="D5" s="342"/>
      <c r="E5" s="342"/>
      <c r="F5" s="342"/>
      <c r="G5" s="342"/>
      <c r="H5" s="342"/>
      <c r="I5" s="342"/>
      <c r="J5" s="342"/>
    </row>
    <row r="6" spans="1:10" ht="18.75" x14ac:dyDescent="0.3">
      <c r="A6" s="344" t="s">
        <v>121</v>
      </c>
      <c r="B6" s="344"/>
      <c r="C6" s="344"/>
      <c r="D6" s="344"/>
      <c r="E6" s="344"/>
      <c r="F6" s="344"/>
      <c r="G6" s="344"/>
      <c r="H6" s="344"/>
      <c r="I6" s="344"/>
      <c r="J6" s="344"/>
    </row>
    <row r="7" spans="1:10" ht="6" customHeight="1" x14ac:dyDescent="0.3">
      <c r="A7" s="341"/>
      <c r="B7" s="342"/>
      <c r="C7" s="342"/>
      <c r="D7" s="342"/>
      <c r="E7" s="342"/>
      <c r="F7" s="342"/>
      <c r="G7" s="342"/>
      <c r="H7" s="342"/>
      <c r="I7" s="342"/>
      <c r="J7" s="342"/>
    </row>
    <row r="8" spans="1:10" ht="14.45" customHeight="1" x14ac:dyDescent="0.3">
      <c r="A8" s="346"/>
      <c r="B8" s="347"/>
      <c r="C8" s="348" t="s">
        <v>35</v>
      </c>
      <c r="D8" s="349"/>
      <c r="E8" s="347"/>
      <c r="F8" s="350" t="s">
        <v>122</v>
      </c>
      <c r="G8" s="349"/>
      <c r="H8" s="347"/>
      <c r="I8" s="348" t="s">
        <v>28</v>
      </c>
      <c r="J8" s="351"/>
    </row>
    <row r="9" spans="1:10" ht="16.149999999999999" customHeight="1" x14ac:dyDescent="0.3">
      <c r="A9" s="352"/>
      <c r="B9" s="353" t="s">
        <v>123</v>
      </c>
      <c r="C9" s="353" t="s">
        <v>10</v>
      </c>
      <c r="D9" s="353" t="s">
        <v>11</v>
      </c>
      <c r="E9" s="353" t="s">
        <v>38</v>
      </c>
      <c r="F9" s="353" t="s">
        <v>10</v>
      </c>
      <c r="G9" s="353" t="s">
        <v>11</v>
      </c>
      <c r="H9" s="353" t="s">
        <v>38</v>
      </c>
      <c r="I9" s="353" t="s">
        <v>10</v>
      </c>
      <c r="J9" s="350" t="s">
        <v>11</v>
      </c>
    </row>
    <row r="10" spans="1:10" ht="6" customHeight="1" x14ac:dyDescent="0.3">
      <c r="A10" s="354"/>
      <c r="B10" s="355"/>
      <c r="C10" s="355"/>
      <c r="D10" s="355"/>
      <c r="E10" s="355"/>
      <c r="F10" s="355"/>
      <c r="G10" s="355"/>
      <c r="H10" s="355"/>
      <c r="I10" s="355"/>
      <c r="J10" s="355"/>
    </row>
    <row r="11" spans="1:10" x14ac:dyDescent="0.3">
      <c r="A11" s="362" t="s">
        <v>124</v>
      </c>
      <c r="B11" s="363">
        <v>3964353</v>
      </c>
      <c r="C11" s="363">
        <v>1690978</v>
      </c>
      <c r="D11" s="363">
        <v>2273375</v>
      </c>
      <c r="E11" s="364">
        <v>357123</v>
      </c>
      <c r="F11" s="364">
        <v>184430</v>
      </c>
      <c r="G11" s="364">
        <v>172693</v>
      </c>
      <c r="H11" s="363">
        <v>3607230</v>
      </c>
      <c r="I11" s="363">
        <v>1506548</v>
      </c>
      <c r="J11" s="365">
        <v>2100682</v>
      </c>
    </row>
    <row r="12" spans="1:10" x14ac:dyDescent="0.3">
      <c r="A12" s="366" t="s">
        <v>125</v>
      </c>
      <c r="B12" s="367">
        <v>4008789</v>
      </c>
      <c r="C12" s="367">
        <v>1704010</v>
      </c>
      <c r="D12" s="367">
        <v>2304779</v>
      </c>
      <c r="E12" s="368">
        <v>366403</v>
      </c>
      <c r="F12" s="368">
        <v>188420</v>
      </c>
      <c r="G12" s="368">
        <v>177983</v>
      </c>
      <c r="H12" s="367">
        <v>3642386</v>
      </c>
      <c r="I12" s="367">
        <v>1515590</v>
      </c>
      <c r="J12" s="369">
        <v>2126796</v>
      </c>
    </row>
    <row r="13" spans="1:10" x14ac:dyDescent="0.3">
      <c r="A13" s="366" t="s">
        <v>126</v>
      </c>
      <c r="B13" s="367">
        <v>3949640</v>
      </c>
      <c r="C13" s="367">
        <v>1671541</v>
      </c>
      <c r="D13" s="367">
        <v>2278099</v>
      </c>
      <c r="E13" s="368">
        <v>357793</v>
      </c>
      <c r="F13" s="368">
        <v>184502</v>
      </c>
      <c r="G13" s="368">
        <v>173291</v>
      </c>
      <c r="H13" s="367">
        <v>3591847</v>
      </c>
      <c r="I13" s="367">
        <v>1487039</v>
      </c>
      <c r="J13" s="369">
        <v>2104808</v>
      </c>
    </row>
    <row r="14" spans="1:10" x14ac:dyDescent="0.3">
      <c r="A14" s="366" t="s">
        <v>127</v>
      </c>
      <c r="B14" s="367">
        <v>3910628</v>
      </c>
      <c r="C14" s="367">
        <v>1647503</v>
      </c>
      <c r="D14" s="367">
        <v>2263125</v>
      </c>
      <c r="E14" s="368">
        <v>355884</v>
      </c>
      <c r="F14" s="368">
        <v>183258</v>
      </c>
      <c r="G14" s="368">
        <v>172626</v>
      </c>
      <c r="H14" s="367">
        <v>3554744</v>
      </c>
      <c r="I14" s="367">
        <v>1464245</v>
      </c>
      <c r="J14" s="369">
        <v>2090499</v>
      </c>
    </row>
    <row r="15" spans="1:10" x14ac:dyDescent="0.3">
      <c r="A15" s="366" t="s">
        <v>128</v>
      </c>
      <c r="B15" s="367">
        <v>3781250</v>
      </c>
      <c r="C15" s="367">
        <v>1579779</v>
      </c>
      <c r="D15" s="367">
        <v>2201471</v>
      </c>
      <c r="E15" s="368">
        <v>322894</v>
      </c>
      <c r="F15" s="368">
        <v>169021</v>
      </c>
      <c r="G15" s="368">
        <v>153873</v>
      </c>
      <c r="H15" s="367">
        <v>3458356</v>
      </c>
      <c r="I15" s="367">
        <v>1410758</v>
      </c>
      <c r="J15" s="369">
        <v>2047598</v>
      </c>
    </row>
    <row r="16" spans="1:10" x14ac:dyDescent="0.3">
      <c r="A16" s="366" t="s">
        <v>129</v>
      </c>
      <c r="B16" s="367">
        <v>3614339</v>
      </c>
      <c r="C16" s="367">
        <v>1491729</v>
      </c>
      <c r="D16" s="367">
        <v>2122610</v>
      </c>
      <c r="E16" s="368">
        <v>299337</v>
      </c>
      <c r="F16" s="368">
        <v>154960</v>
      </c>
      <c r="G16" s="368">
        <v>144377</v>
      </c>
      <c r="H16" s="367">
        <v>3315002</v>
      </c>
      <c r="I16" s="367">
        <v>1336769</v>
      </c>
      <c r="J16" s="369">
        <v>1978233</v>
      </c>
    </row>
    <row r="17" spans="1:10" x14ac:dyDescent="0.3">
      <c r="A17" s="366" t="s">
        <v>130</v>
      </c>
      <c r="B17" s="367">
        <v>3416498</v>
      </c>
      <c r="C17" s="367">
        <v>1398779</v>
      </c>
      <c r="D17" s="367">
        <v>2017719</v>
      </c>
      <c r="E17" s="368">
        <v>262411</v>
      </c>
      <c r="F17" s="368">
        <v>134423</v>
      </c>
      <c r="G17" s="368">
        <v>127988</v>
      </c>
      <c r="H17" s="367">
        <v>3154087</v>
      </c>
      <c r="I17" s="367">
        <v>1264356</v>
      </c>
      <c r="J17" s="369">
        <v>1889731</v>
      </c>
    </row>
    <row r="18" spans="1:10" x14ac:dyDescent="0.3">
      <c r="A18" s="366" t="s">
        <v>131</v>
      </c>
      <c r="B18" s="367">
        <v>3333915</v>
      </c>
      <c r="C18" s="367">
        <v>1361699</v>
      </c>
      <c r="D18" s="367">
        <v>1972216</v>
      </c>
      <c r="E18" s="368">
        <v>245291</v>
      </c>
      <c r="F18" s="368">
        <v>124027</v>
      </c>
      <c r="G18" s="368">
        <v>121264</v>
      </c>
      <c r="H18" s="367">
        <v>3088624</v>
      </c>
      <c r="I18" s="367">
        <v>1237672</v>
      </c>
      <c r="J18" s="369">
        <v>1850952</v>
      </c>
    </row>
    <row r="19" spans="1:10" x14ac:dyDescent="0.3">
      <c r="A19" s="366" t="s">
        <v>132</v>
      </c>
      <c r="B19" s="367">
        <v>3257802</v>
      </c>
      <c r="C19" s="367">
        <v>1325563</v>
      </c>
      <c r="D19" s="367">
        <v>1932239</v>
      </c>
      <c r="E19" s="368">
        <v>251129</v>
      </c>
      <c r="F19" s="368">
        <v>126697</v>
      </c>
      <c r="G19" s="368">
        <v>124432</v>
      </c>
      <c r="H19" s="367">
        <v>3006673</v>
      </c>
      <c r="I19" s="367">
        <v>1198866</v>
      </c>
      <c r="J19" s="369">
        <v>1807807</v>
      </c>
    </row>
    <row r="20" spans="1:10" x14ac:dyDescent="0.3">
      <c r="A20" s="374" t="s">
        <v>133</v>
      </c>
      <c r="B20" s="367">
        <v>3257068</v>
      </c>
      <c r="C20" s="367">
        <v>1328489</v>
      </c>
      <c r="D20" s="367">
        <v>1928579</v>
      </c>
      <c r="E20" s="368">
        <v>256996</v>
      </c>
      <c r="F20" s="368">
        <v>130337</v>
      </c>
      <c r="G20" s="368">
        <v>126659</v>
      </c>
      <c r="H20" s="367">
        <v>3000072</v>
      </c>
      <c r="I20" s="367">
        <v>1198152</v>
      </c>
      <c r="J20" s="369">
        <v>1801920</v>
      </c>
    </row>
    <row r="21" spans="1:10" x14ac:dyDescent="0.3">
      <c r="A21" s="374" t="s">
        <v>134</v>
      </c>
      <c r="B21" s="367">
        <v>3182687</v>
      </c>
      <c r="C21" s="367">
        <v>1294430</v>
      </c>
      <c r="D21" s="367">
        <v>1888257</v>
      </c>
      <c r="E21" s="368">
        <v>245442</v>
      </c>
      <c r="F21" s="368">
        <v>124580</v>
      </c>
      <c r="G21" s="368">
        <v>120862</v>
      </c>
      <c r="H21" s="367">
        <v>2937245</v>
      </c>
      <c r="I21" s="367">
        <v>1169850</v>
      </c>
      <c r="J21" s="369">
        <v>1767395</v>
      </c>
    </row>
    <row r="22" spans="1:10" x14ac:dyDescent="0.3">
      <c r="A22" s="373" t="s">
        <v>135</v>
      </c>
      <c r="B22" s="356">
        <v>3105905</v>
      </c>
      <c r="C22" s="356">
        <v>1281873</v>
      </c>
      <c r="D22" s="356">
        <v>1824032</v>
      </c>
      <c r="E22" s="361">
        <v>222594</v>
      </c>
      <c r="F22" s="361">
        <v>114047</v>
      </c>
      <c r="G22" s="361">
        <v>108547</v>
      </c>
      <c r="H22" s="356">
        <v>2883311</v>
      </c>
      <c r="I22" s="356">
        <v>1167826</v>
      </c>
      <c r="J22" s="357">
        <v>1715485</v>
      </c>
    </row>
    <row r="23" spans="1:10" ht="6" customHeight="1" x14ac:dyDescent="0.3">
      <c r="A23" s="370">
        <v>0</v>
      </c>
      <c r="B23" s="371">
        <v>0</v>
      </c>
      <c r="C23" s="371">
        <v>0</v>
      </c>
      <c r="D23" s="371">
        <v>0</v>
      </c>
      <c r="E23" s="372">
        <v>0</v>
      </c>
      <c r="F23" s="372">
        <v>0</v>
      </c>
      <c r="G23" s="372">
        <v>0</v>
      </c>
      <c r="H23" s="371">
        <v>0</v>
      </c>
      <c r="I23" s="371">
        <v>0</v>
      </c>
      <c r="J23" s="371">
        <v>0</v>
      </c>
    </row>
    <row r="24" spans="1:10" x14ac:dyDescent="0.3">
      <c r="A24" s="362" t="s">
        <v>136</v>
      </c>
      <c r="B24" s="363">
        <v>3123078</v>
      </c>
      <c r="C24" s="363">
        <v>1281615</v>
      </c>
      <c r="D24" s="363">
        <v>1841463</v>
      </c>
      <c r="E24" s="364">
        <v>219475</v>
      </c>
      <c r="F24" s="364">
        <v>112490</v>
      </c>
      <c r="G24" s="364">
        <v>106985</v>
      </c>
      <c r="H24" s="363">
        <v>2903603</v>
      </c>
      <c r="I24" s="363">
        <v>1169125</v>
      </c>
      <c r="J24" s="365">
        <v>1734478</v>
      </c>
    </row>
    <row r="25" spans="1:10" x14ac:dyDescent="0.3">
      <c r="A25" s="366" t="s">
        <v>137</v>
      </c>
      <c r="B25" s="367">
        <v>3111684</v>
      </c>
      <c r="C25" s="367">
        <v>1271037</v>
      </c>
      <c r="D25" s="367">
        <v>1840647</v>
      </c>
      <c r="E25" s="368">
        <v>225480</v>
      </c>
      <c r="F25" s="368">
        <v>115340</v>
      </c>
      <c r="G25" s="368">
        <v>110140</v>
      </c>
      <c r="H25" s="367">
        <v>2886204</v>
      </c>
      <c r="I25" s="367">
        <v>1155697</v>
      </c>
      <c r="J25" s="369">
        <v>1730507</v>
      </c>
    </row>
    <row r="26" spans="1:10" x14ac:dyDescent="0.3">
      <c r="A26" s="366" t="s">
        <v>138</v>
      </c>
      <c r="B26" s="367">
        <v>3108763</v>
      </c>
      <c r="C26" s="367">
        <v>1277335</v>
      </c>
      <c r="D26" s="367">
        <v>1831428</v>
      </c>
      <c r="E26" s="368">
        <v>232845</v>
      </c>
      <c r="F26" s="368">
        <v>120056</v>
      </c>
      <c r="G26" s="368">
        <v>112789</v>
      </c>
      <c r="H26" s="367">
        <v>2875918</v>
      </c>
      <c r="I26" s="367">
        <v>1157279</v>
      </c>
      <c r="J26" s="369">
        <v>1718639</v>
      </c>
    </row>
    <row r="27" spans="1:10" x14ac:dyDescent="0.3">
      <c r="A27" s="366" t="s">
        <v>139</v>
      </c>
      <c r="B27" s="367">
        <v>3022503</v>
      </c>
      <c r="C27" s="367">
        <v>1234118</v>
      </c>
      <c r="D27" s="367">
        <v>1788385</v>
      </c>
      <c r="E27" s="368">
        <v>221893</v>
      </c>
      <c r="F27" s="368">
        <v>114162</v>
      </c>
      <c r="G27" s="368">
        <v>107731</v>
      </c>
      <c r="H27" s="367">
        <v>2800610</v>
      </c>
      <c r="I27" s="367">
        <v>1119956</v>
      </c>
      <c r="J27" s="369">
        <v>1680654</v>
      </c>
    </row>
    <row r="28" spans="1:10" x14ac:dyDescent="0.3">
      <c r="A28" s="366" t="s">
        <v>140</v>
      </c>
      <c r="B28" s="367">
        <v>2922991</v>
      </c>
      <c r="C28" s="367">
        <v>1182009</v>
      </c>
      <c r="D28" s="367">
        <v>1740982</v>
      </c>
      <c r="E28" s="368">
        <v>199920</v>
      </c>
      <c r="F28" s="368">
        <v>103569</v>
      </c>
      <c r="G28" s="368">
        <v>96351</v>
      </c>
      <c r="H28" s="367">
        <v>2723071</v>
      </c>
      <c r="I28" s="367">
        <v>1078440</v>
      </c>
      <c r="J28" s="369">
        <v>1644631</v>
      </c>
    </row>
    <row r="29" spans="1:10" x14ac:dyDescent="0.3">
      <c r="A29" s="366" t="s">
        <v>141</v>
      </c>
      <c r="B29" s="367">
        <v>2880582</v>
      </c>
      <c r="C29" s="367">
        <v>1156767</v>
      </c>
      <c r="D29" s="367">
        <v>1723815</v>
      </c>
      <c r="E29" s="368">
        <v>201209</v>
      </c>
      <c r="F29" s="368">
        <v>103107</v>
      </c>
      <c r="G29" s="368">
        <v>98102</v>
      </c>
      <c r="H29" s="367">
        <v>2679373</v>
      </c>
      <c r="I29" s="367">
        <v>1053660</v>
      </c>
      <c r="J29" s="369">
        <v>1625713</v>
      </c>
    </row>
    <row r="30" spans="1:10" x14ac:dyDescent="0.3">
      <c r="A30" s="366" t="s">
        <v>142</v>
      </c>
      <c r="B30" s="367">
        <v>2883812</v>
      </c>
      <c r="C30" s="367">
        <v>1155424</v>
      </c>
      <c r="D30" s="367">
        <v>1728388</v>
      </c>
      <c r="E30" s="368">
        <v>188605</v>
      </c>
      <c r="F30" s="368">
        <v>97340</v>
      </c>
      <c r="G30" s="368">
        <v>91265</v>
      </c>
      <c r="H30" s="367">
        <v>2695207</v>
      </c>
      <c r="I30" s="367">
        <v>1058084</v>
      </c>
      <c r="J30" s="369">
        <v>1637123</v>
      </c>
    </row>
    <row r="31" spans="1:10" x14ac:dyDescent="0.3">
      <c r="A31" s="366" t="s">
        <v>143</v>
      </c>
      <c r="B31" s="367">
        <v>2924240</v>
      </c>
      <c r="C31" s="367">
        <v>1173239</v>
      </c>
      <c r="D31" s="367">
        <v>1751001</v>
      </c>
      <c r="E31" s="368">
        <v>197486</v>
      </c>
      <c r="F31" s="368">
        <v>100279</v>
      </c>
      <c r="G31" s="368">
        <v>97207</v>
      </c>
      <c r="H31" s="367">
        <v>2726754</v>
      </c>
      <c r="I31" s="367">
        <v>1072960</v>
      </c>
      <c r="J31" s="369">
        <v>1653794</v>
      </c>
    </row>
    <row r="32" spans="1:10" x14ac:dyDescent="0.3">
      <c r="A32" s="366" t="s">
        <v>144</v>
      </c>
      <c r="B32" s="367">
        <v>2941919</v>
      </c>
      <c r="C32" s="367">
        <v>1183033</v>
      </c>
      <c r="D32" s="367">
        <v>1758886</v>
      </c>
      <c r="E32" s="368">
        <v>210273</v>
      </c>
      <c r="F32" s="368">
        <v>108466</v>
      </c>
      <c r="G32" s="368">
        <v>101807</v>
      </c>
      <c r="H32" s="367">
        <v>2731646</v>
      </c>
      <c r="I32" s="367">
        <v>1074567</v>
      </c>
      <c r="J32" s="369">
        <v>1657079</v>
      </c>
    </row>
    <row r="33" spans="1:10" x14ac:dyDescent="0.3">
      <c r="A33" s="374" t="s">
        <v>145</v>
      </c>
      <c r="B33" s="367">
        <v>2914892</v>
      </c>
      <c r="C33" s="367">
        <v>1168134</v>
      </c>
      <c r="D33" s="367">
        <v>1746758</v>
      </c>
      <c r="E33" s="368">
        <v>212118</v>
      </c>
      <c r="F33" s="368">
        <v>108592</v>
      </c>
      <c r="G33" s="368">
        <v>103526</v>
      </c>
      <c r="H33" s="367">
        <v>2702774</v>
      </c>
      <c r="I33" s="367">
        <v>1059542</v>
      </c>
      <c r="J33" s="369">
        <v>1643232</v>
      </c>
    </row>
    <row r="34" spans="1:10" x14ac:dyDescent="0.3">
      <c r="A34" s="374" t="s">
        <v>146</v>
      </c>
      <c r="B34" s="367">
        <v>2881380</v>
      </c>
      <c r="C34" s="367">
        <v>1153821</v>
      </c>
      <c r="D34" s="367">
        <v>1727559</v>
      </c>
      <c r="E34" s="368">
        <v>207936</v>
      </c>
      <c r="F34" s="368">
        <v>106209</v>
      </c>
      <c r="G34" s="368">
        <v>101727</v>
      </c>
      <c r="H34" s="367">
        <v>2673444</v>
      </c>
      <c r="I34" s="367">
        <v>1047612</v>
      </c>
      <c r="J34" s="369">
        <v>1625832</v>
      </c>
    </row>
    <row r="35" spans="1:10" x14ac:dyDescent="0.3">
      <c r="A35" s="373" t="s">
        <v>147</v>
      </c>
      <c r="B35" s="356">
        <v>2837653</v>
      </c>
      <c r="C35" s="356">
        <v>1147505</v>
      </c>
      <c r="D35" s="356">
        <v>1690148</v>
      </c>
      <c r="E35" s="361">
        <v>195751</v>
      </c>
      <c r="F35" s="361">
        <v>100702</v>
      </c>
      <c r="G35" s="361">
        <v>95049</v>
      </c>
      <c r="H35" s="356">
        <v>2641902</v>
      </c>
      <c r="I35" s="356">
        <v>1046803</v>
      </c>
      <c r="J35" s="357">
        <v>1595099</v>
      </c>
    </row>
    <row r="36" spans="1:10" ht="6" customHeight="1" x14ac:dyDescent="0.3">
      <c r="A36" s="370">
        <v>0</v>
      </c>
      <c r="B36" s="371">
        <v>0</v>
      </c>
      <c r="C36" s="371">
        <v>0</v>
      </c>
      <c r="D36" s="371">
        <v>0</v>
      </c>
      <c r="E36" s="372">
        <v>0</v>
      </c>
      <c r="F36" s="372">
        <v>0</v>
      </c>
      <c r="G36" s="372">
        <v>0</v>
      </c>
      <c r="H36" s="371">
        <v>0</v>
      </c>
      <c r="I36" s="371">
        <v>0</v>
      </c>
      <c r="J36" s="371">
        <v>0</v>
      </c>
    </row>
    <row r="37" spans="1:10" x14ac:dyDescent="0.3">
      <c r="A37" s="362" t="s">
        <v>148</v>
      </c>
      <c r="B37" s="363">
        <v>2908397</v>
      </c>
      <c r="C37" s="363">
        <v>1168312</v>
      </c>
      <c r="D37" s="363">
        <v>1740085</v>
      </c>
      <c r="E37" s="364">
        <v>203504</v>
      </c>
      <c r="F37" s="364">
        <v>104955</v>
      </c>
      <c r="G37" s="364">
        <v>98549</v>
      </c>
      <c r="H37" s="363">
        <v>2704893</v>
      </c>
      <c r="I37" s="363">
        <v>1063357</v>
      </c>
      <c r="J37" s="365">
        <v>1641536</v>
      </c>
    </row>
    <row r="38" spans="1:10" x14ac:dyDescent="0.3">
      <c r="A38" s="366" t="s">
        <v>149</v>
      </c>
      <c r="B38" s="367">
        <v>2911015</v>
      </c>
      <c r="C38" s="367">
        <v>1166795</v>
      </c>
      <c r="D38" s="367">
        <v>1744220</v>
      </c>
      <c r="E38" s="368">
        <v>215366</v>
      </c>
      <c r="F38" s="368">
        <v>110556</v>
      </c>
      <c r="G38" s="368">
        <v>104810</v>
      </c>
      <c r="H38" s="367">
        <v>2695649</v>
      </c>
      <c r="I38" s="367">
        <v>1056239</v>
      </c>
      <c r="J38" s="369">
        <v>1639410</v>
      </c>
    </row>
    <row r="39" spans="1:10" x14ac:dyDescent="0.3">
      <c r="A39" s="366" t="s">
        <v>150</v>
      </c>
      <c r="B39" s="367">
        <v>2862260</v>
      </c>
      <c r="C39" s="367">
        <v>1143937</v>
      </c>
      <c r="D39" s="367">
        <v>1718323</v>
      </c>
      <c r="E39" s="368">
        <v>215099</v>
      </c>
      <c r="F39" s="368">
        <v>110766</v>
      </c>
      <c r="G39" s="368">
        <v>104333</v>
      </c>
      <c r="H39" s="367">
        <v>2647161</v>
      </c>
      <c r="I39" s="367">
        <v>1033171</v>
      </c>
      <c r="J39" s="369">
        <v>1613990</v>
      </c>
    </row>
    <row r="40" spans="1:10" x14ac:dyDescent="0.3">
      <c r="A40" s="374" t="s">
        <v>151</v>
      </c>
      <c r="B40" s="367">
        <v>2788370</v>
      </c>
      <c r="C40" s="367">
        <v>1108803</v>
      </c>
      <c r="D40" s="367">
        <v>1679567</v>
      </c>
      <c r="E40" s="368">
        <v>195251</v>
      </c>
      <c r="F40" s="368">
        <v>101731</v>
      </c>
      <c r="G40" s="368">
        <v>93520</v>
      </c>
      <c r="H40" s="367">
        <v>2593119</v>
      </c>
      <c r="I40" s="367">
        <v>1007072</v>
      </c>
      <c r="J40" s="369">
        <v>1586047</v>
      </c>
    </row>
    <row r="41" spans="1:10" x14ac:dyDescent="0.3">
      <c r="A41" s="374" t="s">
        <v>152</v>
      </c>
      <c r="B41" s="367">
        <v>2739110</v>
      </c>
      <c r="C41" s="367">
        <v>1084083</v>
      </c>
      <c r="D41" s="367">
        <v>1655027</v>
      </c>
      <c r="E41" s="368">
        <v>188043</v>
      </c>
      <c r="F41" s="368">
        <v>97503</v>
      </c>
      <c r="G41" s="368">
        <v>90540</v>
      </c>
      <c r="H41" s="367">
        <v>2551067</v>
      </c>
      <c r="I41" s="367">
        <v>986580</v>
      </c>
      <c r="J41" s="369">
        <v>1564487</v>
      </c>
    </row>
    <row r="42" spans="1:10" x14ac:dyDescent="0.3">
      <c r="A42" s="366" t="s">
        <v>153</v>
      </c>
      <c r="B42" s="367">
        <v>2688842</v>
      </c>
      <c r="C42" s="367">
        <v>1064525</v>
      </c>
      <c r="D42" s="367">
        <v>1624317</v>
      </c>
      <c r="E42" s="368">
        <v>184491</v>
      </c>
      <c r="F42" s="368">
        <v>96331</v>
      </c>
      <c r="G42" s="368">
        <v>88160</v>
      </c>
      <c r="H42" s="367">
        <v>2504351</v>
      </c>
      <c r="I42" s="367">
        <v>968194</v>
      </c>
      <c r="J42" s="369">
        <v>1536157</v>
      </c>
    </row>
    <row r="43" spans="1:10" x14ac:dyDescent="0.3">
      <c r="A43" s="374" t="s">
        <v>154</v>
      </c>
      <c r="B43" s="367">
        <v>2677874</v>
      </c>
      <c r="C43" s="367">
        <v>1059390</v>
      </c>
      <c r="D43" s="367">
        <v>1618484</v>
      </c>
      <c r="E43" s="368">
        <v>184038</v>
      </c>
      <c r="F43" s="368">
        <v>95092</v>
      </c>
      <c r="G43" s="368">
        <v>88946</v>
      </c>
      <c r="H43" s="367">
        <v>2493836</v>
      </c>
      <c r="I43" s="367">
        <v>964298</v>
      </c>
      <c r="J43" s="369">
        <v>1529538</v>
      </c>
    </row>
    <row r="44" spans="1:10" x14ac:dyDescent="0.3">
      <c r="A44" s="374" t="s">
        <v>155</v>
      </c>
      <c r="B44" s="367">
        <v>2702700</v>
      </c>
      <c r="C44" s="367">
        <v>1073259</v>
      </c>
      <c r="D44" s="367">
        <v>1629441</v>
      </c>
      <c r="E44" s="368">
        <v>187957</v>
      </c>
      <c r="F44" s="368">
        <v>96719</v>
      </c>
      <c r="G44" s="368">
        <v>91238</v>
      </c>
      <c r="H44" s="367">
        <v>2514743</v>
      </c>
      <c r="I44" s="367">
        <v>976540</v>
      </c>
      <c r="J44" s="369">
        <v>1538203</v>
      </c>
    </row>
    <row r="45" spans="1:10" x14ac:dyDescent="0.3">
      <c r="A45" s="374" t="s">
        <v>156</v>
      </c>
      <c r="B45" s="367">
        <v>2722468</v>
      </c>
      <c r="C45" s="367">
        <v>1081605</v>
      </c>
      <c r="D45" s="367">
        <v>1640863</v>
      </c>
      <c r="E45" s="368">
        <v>205000</v>
      </c>
      <c r="F45" s="368">
        <v>105262</v>
      </c>
      <c r="G45" s="368">
        <v>99738</v>
      </c>
      <c r="H45" s="367">
        <v>2517468</v>
      </c>
      <c r="I45" s="367">
        <v>976343</v>
      </c>
      <c r="J45" s="369">
        <v>1541125</v>
      </c>
    </row>
    <row r="46" spans="1:10" x14ac:dyDescent="0.3">
      <c r="A46" s="374" t="s">
        <v>157</v>
      </c>
      <c r="B46" s="367">
        <v>2759404</v>
      </c>
      <c r="C46" s="367">
        <v>1098349</v>
      </c>
      <c r="D46" s="367">
        <v>1661055</v>
      </c>
      <c r="E46" s="368">
        <v>211567</v>
      </c>
      <c r="F46" s="368">
        <v>109205</v>
      </c>
      <c r="G46" s="368">
        <v>102362</v>
      </c>
      <c r="H46" s="367">
        <v>2547837</v>
      </c>
      <c r="I46" s="367">
        <v>989144</v>
      </c>
      <c r="J46" s="369">
        <v>1558693</v>
      </c>
    </row>
    <row r="47" spans="1:10" x14ac:dyDescent="0.3">
      <c r="A47" s="374" t="s">
        <v>158</v>
      </c>
      <c r="B47" s="367">
        <v>2734831</v>
      </c>
      <c r="C47" s="367">
        <v>1089738</v>
      </c>
      <c r="D47" s="367">
        <v>1645093</v>
      </c>
      <c r="E47" s="368">
        <v>205979</v>
      </c>
      <c r="F47" s="368">
        <v>106416</v>
      </c>
      <c r="G47" s="368">
        <v>99563</v>
      </c>
      <c r="H47" s="367">
        <v>2528852</v>
      </c>
      <c r="I47" s="367">
        <v>983322</v>
      </c>
      <c r="J47" s="369">
        <v>1545530</v>
      </c>
    </row>
    <row r="48" spans="1:10" x14ac:dyDescent="0.3">
      <c r="A48" s="373" t="s">
        <v>159</v>
      </c>
      <c r="B48" s="356">
        <v>2707456</v>
      </c>
      <c r="C48" s="356">
        <v>1090483</v>
      </c>
      <c r="D48" s="356">
        <v>1616973</v>
      </c>
      <c r="E48" s="361">
        <v>193965</v>
      </c>
      <c r="F48" s="361">
        <v>101060</v>
      </c>
      <c r="G48" s="361">
        <v>92905</v>
      </c>
      <c r="H48" s="356">
        <v>2513491</v>
      </c>
      <c r="I48" s="356">
        <v>989423</v>
      </c>
      <c r="J48" s="357">
        <v>1524068</v>
      </c>
    </row>
    <row r="49" spans="1:10" ht="6" customHeight="1" x14ac:dyDescent="0.3">
      <c r="A49" s="370">
        <v>0</v>
      </c>
      <c r="B49" s="371">
        <v>0</v>
      </c>
      <c r="C49" s="371">
        <v>0</v>
      </c>
      <c r="D49" s="371">
        <v>0</v>
      </c>
      <c r="E49" s="372">
        <v>0</v>
      </c>
      <c r="F49" s="372">
        <v>0</v>
      </c>
      <c r="G49" s="372">
        <v>0</v>
      </c>
      <c r="H49" s="371">
        <v>0</v>
      </c>
      <c r="I49" s="371">
        <v>0</v>
      </c>
      <c r="J49" s="371">
        <v>0</v>
      </c>
    </row>
    <row r="50" spans="1:10" x14ac:dyDescent="0.3">
      <c r="A50" s="445" t="s">
        <v>160</v>
      </c>
      <c r="B50" s="363">
        <v>2767860</v>
      </c>
      <c r="C50" s="363">
        <v>1108983</v>
      </c>
      <c r="D50" s="363">
        <v>1658877</v>
      </c>
      <c r="E50" s="364">
        <v>201154</v>
      </c>
      <c r="F50" s="364">
        <v>104223</v>
      </c>
      <c r="G50" s="364">
        <v>96931</v>
      </c>
      <c r="H50" s="363">
        <v>2566706</v>
      </c>
      <c r="I50" s="363">
        <v>1004760</v>
      </c>
      <c r="J50" s="365">
        <v>1561946</v>
      </c>
    </row>
    <row r="51" spans="1:10" x14ac:dyDescent="0.3">
      <c r="A51" s="374" t="s">
        <v>161</v>
      </c>
      <c r="B51" s="367">
        <v>2760408</v>
      </c>
      <c r="C51" s="367">
        <v>1104842</v>
      </c>
      <c r="D51" s="367">
        <v>1655566</v>
      </c>
      <c r="E51" s="368">
        <v>207755</v>
      </c>
      <c r="F51" s="368">
        <v>107580</v>
      </c>
      <c r="G51" s="368">
        <v>100175</v>
      </c>
      <c r="H51" s="367">
        <v>2552653</v>
      </c>
      <c r="I51" s="367">
        <v>997262</v>
      </c>
      <c r="J51" s="369">
        <v>1555391</v>
      </c>
    </row>
    <row r="52" spans="1:10" x14ac:dyDescent="0.3">
      <c r="A52" s="374" t="s">
        <v>162</v>
      </c>
      <c r="B52" s="367">
        <v>2727003</v>
      </c>
      <c r="C52" s="367">
        <v>1094446</v>
      </c>
      <c r="D52" s="367">
        <v>1632557</v>
      </c>
      <c r="E52" s="368">
        <v>205007</v>
      </c>
      <c r="F52" s="368">
        <v>106458</v>
      </c>
      <c r="G52" s="368">
        <v>98549</v>
      </c>
      <c r="H52" s="367">
        <v>2521996</v>
      </c>
      <c r="I52" s="367">
        <v>987988</v>
      </c>
      <c r="J52" s="369">
        <v>1534008</v>
      </c>
    </row>
    <row r="53" spans="1:10" x14ac:dyDescent="0.3">
      <c r="A53" s="374" t="s">
        <v>163</v>
      </c>
      <c r="B53" s="367">
        <v>2666500</v>
      </c>
      <c r="C53" s="367">
        <v>1063662</v>
      </c>
      <c r="D53" s="367">
        <v>1602838</v>
      </c>
      <c r="E53" s="368">
        <v>188082</v>
      </c>
      <c r="F53" s="368">
        <v>98522</v>
      </c>
      <c r="G53" s="368">
        <v>89560</v>
      </c>
      <c r="H53" s="367">
        <v>2478418</v>
      </c>
      <c r="I53" s="367">
        <v>965140</v>
      </c>
      <c r="J53" s="369">
        <v>1513278</v>
      </c>
    </row>
    <row r="54" spans="1:10" x14ac:dyDescent="0.3">
      <c r="A54" s="374" t="s">
        <v>164</v>
      </c>
      <c r="B54" s="367">
        <v>2607850</v>
      </c>
      <c r="C54" s="367">
        <v>1036966</v>
      </c>
      <c r="D54" s="367">
        <v>1570884</v>
      </c>
      <c r="E54" s="368">
        <v>179075</v>
      </c>
      <c r="F54" s="368">
        <v>93857</v>
      </c>
      <c r="G54" s="368">
        <v>85218</v>
      </c>
      <c r="H54" s="367">
        <v>2428775</v>
      </c>
      <c r="I54" s="367">
        <v>943109</v>
      </c>
      <c r="J54" s="369">
        <v>1485666</v>
      </c>
    </row>
    <row r="55" spans="1:10" x14ac:dyDescent="0.3">
      <c r="A55" s="374" t="s">
        <v>165</v>
      </c>
      <c r="B55" s="367">
        <v>2561067</v>
      </c>
      <c r="C55" s="367">
        <v>1014863</v>
      </c>
      <c r="D55" s="367">
        <v>1546204</v>
      </c>
      <c r="E55" s="368">
        <v>175136</v>
      </c>
      <c r="F55" s="368">
        <v>91590</v>
      </c>
      <c r="G55" s="368">
        <v>83546</v>
      </c>
      <c r="H55" s="367">
        <v>2385931</v>
      </c>
      <c r="I55" s="367">
        <v>923273</v>
      </c>
      <c r="J55" s="369">
        <v>1462658</v>
      </c>
    </row>
    <row r="56" spans="1:10" x14ac:dyDescent="0.3">
      <c r="A56" s="374" t="s">
        <v>166</v>
      </c>
      <c r="B56" s="367">
        <v>2550237</v>
      </c>
      <c r="C56" s="367">
        <v>1010492</v>
      </c>
      <c r="D56" s="367">
        <v>1539745</v>
      </c>
      <c r="E56" s="368">
        <v>174926</v>
      </c>
      <c r="F56" s="368">
        <v>90617</v>
      </c>
      <c r="G56" s="368">
        <v>84309</v>
      </c>
      <c r="H56" s="367">
        <v>2375311</v>
      </c>
      <c r="I56" s="367">
        <v>919875</v>
      </c>
      <c r="J56" s="369">
        <v>1455436</v>
      </c>
    </row>
    <row r="57" spans="1:10" x14ac:dyDescent="0.3">
      <c r="A57" s="374" t="s">
        <v>167</v>
      </c>
      <c r="B57" s="367">
        <v>2572121</v>
      </c>
      <c r="C57" s="367">
        <v>1021463</v>
      </c>
      <c r="D57" s="367">
        <v>1550658</v>
      </c>
      <c r="E57" s="368">
        <v>177112</v>
      </c>
      <c r="F57" s="368">
        <v>91331</v>
      </c>
      <c r="G57" s="368">
        <v>85781</v>
      </c>
      <c r="H57" s="367">
        <v>2395009</v>
      </c>
      <c r="I57" s="367">
        <v>930132</v>
      </c>
      <c r="J57" s="369">
        <v>1464877</v>
      </c>
    </row>
    <row r="58" spans="1:10" x14ac:dyDescent="0.3">
      <c r="A58" s="374" t="s">
        <v>168</v>
      </c>
      <c r="B58" s="367">
        <v>2575285</v>
      </c>
      <c r="C58" s="367">
        <v>1021547</v>
      </c>
      <c r="D58" s="367">
        <v>1553738</v>
      </c>
      <c r="E58" s="368">
        <v>192139</v>
      </c>
      <c r="F58" s="368">
        <v>99267</v>
      </c>
      <c r="G58" s="368">
        <v>92872</v>
      </c>
      <c r="H58" s="367">
        <v>2383146</v>
      </c>
      <c r="I58" s="367">
        <v>922280</v>
      </c>
      <c r="J58" s="369">
        <v>1460866</v>
      </c>
    </row>
    <row r="59" spans="1:10" x14ac:dyDescent="0.3">
      <c r="A59" s="374" t="s">
        <v>169</v>
      </c>
      <c r="B59" s="367">
        <v>2602054</v>
      </c>
      <c r="C59" s="367">
        <v>1034443</v>
      </c>
      <c r="D59" s="367">
        <v>1567611</v>
      </c>
      <c r="E59" s="368">
        <v>200500</v>
      </c>
      <c r="F59" s="368">
        <v>103944</v>
      </c>
      <c r="G59" s="368">
        <v>96556</v>
      </c>
      <c r="H59" s="367">
        <v>2401554</v>
      </c>
      <c r="I59" s="367">
        <v>930499</v>
      </c>
      <c r="J59" s="369">
        <v>1471055</v>
      </c>
    </row>
    <row r="60" spans="1:10" x14ac:dyDescent="0.3">
      <c r="A60" s="374" t="s">
        <v>170</v>
      </c>
      <c r="B60" s="367">
        <v>2586018</v>
      </c>
      <c r="C60" s="367">
        <v>1029218</v>
      </c>
      <c r="D60" s="367">
        <v>1556800</v>
      </c>
      <c r="E60" s="368">
        <v>196704</v>
      </c>
      <c r="F60" s="368">
        <v>102386</v>
      </c>
      <c r="G60" s="368">
        <v>94318</v>
      </c>
      <c r="H60" s="367">
        <v>2389314</v>
      </c>
      <c r="I60" s="367">
        <v>926832</v>
      </c>
      <c r="J60" s="369">
        <v>1462482</v>
      </c>
    </row>
    <row r="61" spans="1:10" x14ac:dyDescent="0.3">
      <c r="A61" s="373" t="s">
        <v>171</v>
      </c>
      <c r="B61" s="356">
        <v>2560718</v>
      </c>
      <c r="C61" s="356">
        <v>1029156</v>
      </c>
      <c r="D61" s="356">
        <v>1531562</v>
      </c>
      <c r="E61" s="361">
        <v>185801</v>
      </c>
      <c r="F61" s="361">
        <v>97582</v>
      </c>
      <c r="G61" s="361">
        <v>88219</v>
      </c>
      <c r="H61" s="356">
        <v>2374917</v>
      </c>
      <c r="I61" s="356">
        <v>931574</v>
      </c>
      <c r="J61" s="357">
        <v>1443343</v>
      </c>
    </row>
    <row r="62" spans="1:10" ht="6" customHeight="1" x14ac:dyDescent="0.3">
      <c r="A62" s="370">
        <v>0</v>
      </c>
      <c r="B62" s="371">
        <v>0</v>
      </c>
      <c r="C62" s="371">
        <v>0</v>
      </c>
      <c r="D62" s="371">
        <v>0</v>
      </c>
      <c r="E62" s="372">
        <v>0</v>
      </c>
      <c r="F62" s="372">
        <v>0</v>
      </c>
      <c r="G62" s="372">
        <v>0</v>
      </c>
      <c r="H62" s="371">
        <v>0</v>
      </c>
      <c r="I62" s="371">
        <v>0</v>
      </c>
      <c r="J62" s="371">
        <v>0</v>
      </c>
    </row>
    <row r="63" spans="1:10" x14ac:dyDescent="0.3">
      <c r="A63" s="445" t="s">
        <v>184</v>
      </c>
      <c r="B63" s="363">
        <v>2599443</v>
      </c>
      <c r="C63" s="363">
        <v>1036012</v>
      </c>
      <c r="D63" s="363">
        <v>1563431</v>
      </c>
      <c r="E63" s="364">
        <v>188364</v>
      </c>
      <c r="F63" s="364">
        <v>98273</v>
      </c>
      <c r="G63" s="364">
        <v>90091</v>
      </c>
      <c r="H63" s="363">
        <v>2411079</v>
      </c>
      <c r="I63" s="363">
        <v>937739</v>
      </c>
      <c r="J63" s="365">
        <v>1473340</v>
      </c>
    </row>
    <row r="64" spans="1:10" x14ac:dyDescent="0.3">
      <c r="A64" s="374" t="s">
        <v>185</v>
      </c>
      <c r="B64" s="367">
        <v>0</v>
      </c>
      <c r="C64" s="367">
        <v>0</v>
      </c>
      <c r="D64" s="367">
        <v>0</v>
      </c>
      <c r="E64" s="368">
        <v>0</v>
      </c>
      <c r="F64" s="368">
        <v>0</v>
      </c>
      <c r="G64" s="368">
        <v>0</v>
      </c>
      <c r="H64" s="367">
        <v>0</v>
      </c>
      <c r="I64" s="367">
        <v>0</v>
      </c>
      <c r="J64" s="369">
        <v>0</v>
      </c>
    </row>
    <row r="65" spans="1:10" x14ac:dyDescent="0.3">
      <c r="A65" s="374" t="s">
        <v>186</v>
      </c>
      <c r="B65" s="367">
        <v>0</v>
      </c>
      <c r="C65" s="367">
        <v>0</v>
      </c>
      <c r="D65" s="367">
        <v>0</v>
      </c>
      <c r="E65" s="368">
        <v>0</v>
      </c>
      <c r="F65" s="368">
        <v>0</v>
      </c>
      <c r="G65" s="368">
        <v>0</v>
      </c>
      <c r="H65" s="367">
        <v>0</v>
      </c>
      <c r="I65" s="367">
        <v>0</v>
      </c>
      <c r="J65" s="369">
        <v>0</v>
      </c>
    </row>
    <row r="66" spans="1:10" x14ac:dyDescent="0.3">
      <c r="A66" s="374" t="s">
        <v>187</v>
      </c>
      <c r="B66" s="367">
        <v>0</v>
      </c>
      <c r="C66" s="367">
        <v>0</v>
      </c>
      <c r="D66" s="367">
        <v>0</v>
      </c>
      <c r="E66" s="368">
        <v>0</v>
      </c>
      <c r="F66" s="368">
        <v>0</v>
      </c>
      <c r="G66" s="368">
        <v>0</v>
      </c>
      <c r="H66" s="367">
        <v>0</v>
      </c>
      <c r="I66" s="367">
        <v>0</v>
      </c>
      <c r="J66" s="369">
        <v>0</v>
      </c>
    </row>
    <row r="67" spans="1:10" x14ac:dyDescent="0.3">
      <c r="A67" s="374" t="s">
        <v>188</v>
      </c>
      <c r="B67" s="367">
        <v>0</v>
      </c>
      <c r="C67" s="367">
        <v>0</v>
      </c>
      <c r="D67" s="367">
        <v>0</v>
      </c>
      <c r="E67" s="368">
        <v>0</v>
      </c>
      <c r="F67" s="368">
        <v>0</v>
      </c>
      <c r="G67" s="368">
        <v>0</v>
      </c>
      <c r="H67" s="367">
        <v>0</v>
      </c>
      <c r="I67" s="367">
        <v>0</v>
      </c>
      <c r="J67" s="369">
        <v>0</v>
      </c>
    </row>
    <row r="68" spans="1:10" x14ac:dyDescent="0.3">
      <c r="A68" s="374" t="s">
        <v>189</v>
      </c>
      <c r="B68" s="367">
        <v>0</v>
      </c>
      <c r="C68" s="367">
        <v>0</v>
      </c>
      <c r="D68" s="367">
        <v>0</v>
      </c>
      <c r="E68" s="368">
        <v>0</v>
      </c>
      <c r="F68" s="368">
        <v>0</v>
      </c>
      <c r="G68" s="368">
        <v>0</v>
      </c>
      <c r="H68" s="367">
        <v>0</v>
      </c>
      <c r="I68" s="367">
        <v>0</v>
      </c>
      <c r="J68" s="369">
        <v>0</v>
      </c>
    </row>
    <row r="69" spans="1:10" x14ac:dyDescent="0.3">
      <c r="A69" s="374" t="s">
        <v>190</v>
      </c>
      <c r="B69" s="367">
        <v>0</v>
      </c>
      <c r="C69" s="367">
        <v>0</v>
      </c>
      <c r="D69" s="367">
        <v>0</v>
      </c>
      <c r="E69" s="368">
        <v>0</v>
      </c>
      <c r="F69" s="368">
        <v>0</v>
      </c>
      <c r="G69" s="368">
        <v>0</v>
      </c>
      <c r="H69" s="367">
        <v>0</v>
      </c>
      <c r="I69" s="367">
        <v>0</v>
      </c>
      <c r="J69" s="369">
        <v>0</v>
      </c>
    </row>
    <row r="70" spans="1:10" x14ac:dyDescent="0.3">
      <c r="A70" s="374" t="s">
        <v>191</v>
      </c>
      <c r="B70" s="367">
        <v>0</v>
      </c>
      <c r="C70" s="367">
        <v>0</v>
      </c>
      <c r="D70" s="367">
        <v>0</v>
      </c>
      <c r="E70" s="368">
        <v>0</v>
      </c>
      <c r="F70" s="368">
        <v>0</v>
      </c>
      <c r="G70" s="368">
        <v>0</v>
      </c>
      <c r="H70" s="367">
        <v>0</v>
      </c>
      <c r="I70" s="367">
        <v>0</v>
      </c>
      <c r="J70" s="369">
        <v>0</v>
      </c>
    </row>
    <row r="71" spans="1:10" x14ac:dyDescent="0.3">
      <c r="A71" s="374" t="s">
        <v>192</v>
      </c>
      <c r="B71" s="367">
        <v>0</v>
      </c>
      <c r="C71" s="367">
        <v>0</v>
      </c>
      <c r="D71" s="367">
        <v>0</v>
      </c>
      <c r="E71" s="368">
        <v>0</v>
      </c>
      <c r="F71" s="368">
        <v>0</v>
      </c>
      <c r="G71" s="368">
        <v>0</v>
      </c>
      <c r="H71" s="367">
        <v>0</v>
      </c>
      <c r="I71" s="367">
        <v>0</v>
      </c>
      <c r="J71" s="369">
        <v>0</v>
      </c>
    </row>
    <row r="72" spans="1:10" x14ac:dyDescent="0.3">
      <c r="A72" s="374" t="s">
        <v>193</v>
      </c>
      <c r="B72" s="367">
        <v>0</v>
      </c>
      <c r="C72" s="367">
        <v>0</v>
      </c>
      <c r="D72" s="367">
        <v>0</v>
      </c>
      <c r="E72" s="368">
        <v>0</v>
      </c>
      <c r="F72" s="368">
        <v>0</v>
      </c>
      <c r="G72" s="368">
        <v>0</v>
      </c>
      <c r="H72" s="367">
        <v>0</v>
      </c>
      <c r="I72" s="367">
        <v>0</v>
      </c>
      <c r="J72" s="369">
        <v>0</v>
      </c>
    </row>
    <row r="73" spans="1:10" x14ac:dyDescent="0.3">
      <c r="A73" s="374" t="s">
        <v>194</v>
      </c>
      <c r="B73" s="367">
        <v>0</v>
      </c>
      <c r="C73" s="367">
        <v>0</v>
      </c>
      <c r="D73" s="367">
        <v>0</v>
      </c>
      <c r="E73" s="368">
        <v>0</v>
      </c>
      <c r="F73" s="368">
        <v>0</v>
      </c>
      <c r="G73" s="368">
        <v>0</v>
      </c>
      <c r="H73" s="367">
        <v>0</v>
      </c>
      <c r="I73" s="367">
        <v>0</v>
      </c>
      <c r="J73" s="369">
        <v>0</v>
      </c>
    </row>
    <row r="74" spans="1:10" x14ac:dyDescent="0.3">
      <c r="A74" s="373" t="s">
        <v>195</v>
      </c>
      <c r="B74" s="356">
        <v>0</v>
      </c>
      <c r="C74" s="356">
        <v>0</v>
      </c>
      <c r="D74" s="356">
        <v>0</v>
      </c>
      <c r="E74" s="361">
        <v>0</v>
      </c>
      <c r="F74" s="361">
        <v>0</v>
      </c>
      <c r="G74" s="361">
        <v>0</v>
      </c>
      <c r="H74" s="356">
        <v>0</v>
      </c>
      <c r="I74" s="356">
        <v>0</v>
      </c>
      <c r="J74" s="357">
        <v>0</v>
      </c>
    </row>
    <row r="75" spans="1:10" x14ac:dyDescent="0.3">
      <c r="A75" s="358"/>
      <c r="B75" s="359"/>
      <c r="C75" s="359"/>
      <c r="D75" s="359"/>
      <c r="E75" s="360"/>
      <c r="F75" s="360"/>
      <c r="G75" s="360"/>
      <c r="H75" s="359"/>
      <c r="I75" s="359"/>
      <c r="J75" s="359"/>
    </row>
    <row r="76" spans="1:10" x14ac:dyDescent="0.3">
      <c r="A76" s="246"/>
      <c r="B76" s="342"/>
      <c r="C76" s="342"/>
      <c r="D76" s="342"/>
      <c r="E76" s="342"/>
      <c r="F76" s="342"/>
      <c r="G76" s="342"/>
      <c r="H76" s="342"/>
      <c r="I76" s="342"/>
      <c r="J76" s="342"/>
    </row>
    <row r="77" spans="1:10" x14ac:dyDescent="0.3">
      <c r="A77" s="375"/>
      <c r="B77" s="342"/>
      <c r="C77" s="342"/>
      <c r="D77" s="342"/>
      <c r="E77" s="342"/>
      <c r="F77" s="342"/>
      <c r="G77" s="342"/>
      <c r="H77" s="342"/>
      <c r="I77" s="342"/>
      <c r="J77" s="342"/>
    </row>
    <row r="78" spans="1:10" x14ac:dyDescent="0.3">
      <c r="A78" s="376"/>
    </row>
    <row r="79" spans="1:10" x14ac:dyDescent="0.3">
      <c r="A79" s="376"/>
    </row>
    <row r="80" spans="1:10" x14ac:dyDescent="0.3">
      <c r="A80" s="376"/>
    </row>
    <row r="81" spans="1:1" x14ac:dyDescent="0.3">
      <c r="A81" s="376"/>
    </row>
    <row r="82" spans="1:1" x14ac:dyDescent="0.3">
      <c r="A82" s="376"/>
    </row>
    <row r="83" spans="1:1" x14ac:dyDescent="0.3">
      <c r="A83" s="376"/>
    </row>
    <row r="84" spans="1:1" x14ac:dyDescent="0.3">
      <c r="A84" s="376"/>
    </row>
    <row r="85" spans="1:1" x14ac:dyDescent="0.3">
      <c r="A85" s="376"/>
    </row>
    <row r="86" spans="1:1" x14ac:dyDescent="0.3">
      <c r="A86" s="376"/>
    </row>
    <row r="111" spans="1:1" x14ac:dyDescent="0.3">
      <c r="A111" s="74" t="s">
        <v>18</v>
      </c>
    </row>
    <row r="112" spans="1:1" x14ac:dyDescent="0.3">
      <c r="A112" s="75" t="s">
        <v>19</v>
      </c>
    </row>
  </sheetData>
  <printOptions horizontalCentered="1"/>
  <pageMargins left="0.39370078740157483" right="0.39370078740157483" top="0.19685039370078741" bottom="0.39370078740157483" header="0" footer="0.19685039370078741"/>
  <pageSetup paperSize="9" scale="91" orientation="portrait" r:id="rId1"/>
  <headerFooter alignWithMargins="0">
    <oddFooter>&amp;R&amp;8Pág. &amp;P</oddFooter>
  </headerFooter>
  <rowBreaks count="1" manualBreakCount="1">
    <brk id="61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99"/>
  <sheetViews>
    <sheetView showGridLines="0" showZeros="0" view="pageBreakPreview" zoomScale="110" zoomScaleNormal="130" zoomScaleSheetLayoutView="110" workbookViewId="0"/>
  </sheetViews>
  <sheetFormatPr baseColWidth="10" defaultColWidth="11.42578125" defaultRowHeight="15" x14ac:dyDescent="0.3"/>
  <cols>
    <col min="1" max="1" width="17.28515625" style="377" customWidth="1"/>
    <col min="2" max="10" width="9.7109375" style="343" customWidth="1"/>
    <col min="11" max="16384" width="11.42578125" style="343"/>
  </cols>
  <sheetData>
    <row r="3" spans="1:10" x14ac:dyDescent="0.3">
      <c r="A3" s="341"/>
      <c r="B3" s="342"/>
      <c r="C3" s="342"/>
      <c r="D3" s="342"/>
      <c r="E3" s="342"/>
      <c r="F3" s="342"/>
      <c r="G3" s="342"/>
      <c r="H3" s="342"/>
      <c r="I3" s="342"/>
      <c r="J3" s="342"/>
    </row>
    <row r="4" spans="1:10" x14ac:dyDescent="0.3">
      <c r="A4" s="341"/>
      <c r="B4" s="342"/>
      <c r="C4" s="342"/>
      <c r="D4" s="342"/>
      <c r="E4" s="342"/>
      <c r="F4" s="342"/>
      <c r="G4" s="342"/>
      <c r="H4" s="342"/>
      <c r="I4" s="342"/>
      <c r="J4" s="342"/>
    </row>
    <row r="5" spans="1:10" ht="18.75" x14ac:dyDescent="0.3">
      <c r="A5" s="344" t="s">
        <v>172</v>
      </c>
      <c r="B5" s="378"/>
      <c r="C5" s="344"/>
      <c r="D5" s="344"/>
      <c r="E5" s="344"/>
      <c r="F5" s="344"/>
      <c r="G5" s="344"/>
      <c r="H5" s="344"/>
      <c r="I5" s="344"/>
      <c r="J5" s="344"/>
    </row>
    <row r="6" spans="1:10" ht="18.75" x14ac:dyDescent="0.3">
      <c r="A6" s="344" t="s">
        <v>121</v>
      </c>
      <c r="B6" s="344"/>
      <c r="C6" s="344"/>
      <c r="D6" s="344"/>
      <c r="E6" s="344"/>
      <c r="F6" s="344"/>
      <c r="G6" s="344"/>
      <c r="H6" s="344"/>
      <c r="I6" s="344"/>
      <c r="J6" s="344"/>
    </row>
    <row r="7" spans="1:10" ht="6" customHeight="1" x14ac:dyDescent="0.3">
      <c r="A7" s="341"/>
      <c r="B7" s="342"/>
      <c r="C7" s="342"/>
      <c r="D7" s="342"/>
      <c r="E7" s="342"/>
      <c r="F7" s="342"/>
      <c r="G7" s="342"/>
      <c r="H7" s="342"/>
      <c r="I7" s="342"/>
      <c r="J7" s="342"/>
    </row>
    <row r="8" spans="1:10" ht="14.45" customHeight="1" x14ac:dyDescent="0.3">
      <c r="A8" s="346"/>
      <c r="B8" s="347"/>
      <c r="C8" s="348" t="s">
        <v>35</v>
      </c>
      <c r="D8" s="349"/>
      <c r="E8" s="347"/>
      <c r="F8" s="350" t="s">
        <v>122</v>
      </c>
      <c r="G8" s="349"/>
      <c r="H8" s="347"/>
      <c r="I8" s="348" t="s">
        <v>28</v>
      </c>
      <c r="J8" s="351"/>
    </row>
    <row r="9" spans="1:10" ht="15.75" customHeight="1" x14ac:dyDescent="0.3">
      <c r="A9" s="352"/>
      <c r="B9" s="353" t="s">
        <v>123</v>
      </c>
      <c r="C9" s="353" t="s">
        <v>10</v>
      </c>
      <c r="D9" s="353" t="s">
        <v>11</v>
      </c>
      <c r="E9" s="353" t="s">
        <v>38</v>
      </c>
      <c r="F9" s="353" t="s">
        <v>10</v>
      </c>
      <c r="G9" s="353" t="s">
        <v>11</v>
      </c>
      <c r="H9" s="353" t="s">
        <v>38</v>
      </c>
      <c r="I9" s="353" t="s">
        <v>10</v>
      </c>
      <c r="J9" s="350" t="s">
        <v>11</v>
      </c>
    </row>
    <row r="10" spans="1:10" ht="6" customHeight="1" x14ac:dyDescent="0.3">
      <c r="A10" s="354"/>
      <c r="B10" s="355"/>
      <c r="C10" s="355"/>
      <c r="D10" s="355"/>
      <c r="E10" s="355"/>
      <c r="F10" s="355"/>
      <c r="G10" s="355"/>
      <c r="H10" s="355"/>
      <c r="I10" s="355"/>
      <c r="J10" s="355"/>
    </row>
    <row r="11" spans="1:10" x14ac:dyDescent="0.3">
      <c r="A11" s="362" t="s">
        <v>124</v>
      </c>
      <c r="B11" s="382">
        <v>21.835651456903555</v>
      </c>
      <c r="C11" s="382">
        <v>24.613332547274094</v>
      </c>
      <c r="D11" s="382">
        <v>19.848561290081097</v>
      </c>
      <c r="E11" s="383">
        <v>40.466881686595343</v>
      </c>
      <c r="F11" s="383">
        <v>40.694968913300528</v>
      </c>
      <c r="G11" s="383">
        <v>40.224107831594331</v>
      </c>
      <c r="H11" s="382">
        <v>20.256513090188637</v>
      </c>
      <c r="I11" s="382">
        <v>22.89372254556875</v>
      </c>
      <c r="J11" s="384">
        <v>18.433820934331163</v>
      </c>
    </row>
    <row r="12" spans="1:10" x14ac:dyDescent="0.3">
      <c r="A12" s="366" t="s">
        <v>125</v>
      </c>
      <c r="B12" s="385">
        <v>23.497564884303891</v>
      </c>
      <c r="C12" s="385">
        <v>26.225300468527195</v>
      </c>
      <c r="D12" s="385">
        <v>21.555457809619043</v>
      </c>
      <c r="E12" s="386">
        <v>40.143737951715067</v>
      </c>
      <c r="F12" s="386">
        <v>39.755676044533125</v>
      </c>
      <c r="G12" s="386">
        <v>40.556911243257758</v>
      </c>
      <c r="H12" s="385">
        <v>22.039376143997906</v>
      </c>
      <c r="I12" s="385">
        <v>24.72410904296904</v>
      </c>
      <c r="J12" s="387">
        <v>20.195654569653197</v>
      </c>
    </row>
    <row r="13" spans="1:10" x14ac:dyDescent="0.3">
      <c r="A13" s="366" t="s">
        <v>126</v>
      </c>
      <c r="B13" s="385">
        <v>11.310392096298184</v>
      </c>
      <c r="C13" s="385">
        <v>9.3266454842629738</v>
      </c>
      <c r="D13" s="385">
        <v>12.812362271401476</v>
      </c>
      <c r="E13" s="386">
        <v>24.423772430101547</v>
      </c>
      <c r="F13" s="386">
        <v>24.293153508801478</v>
      </c>
      <c r="G13" s="386">
        <v>24.563143783379697</v>
      </c>
      <c r="H13" s="385">
        <v>10.153946083602801</v>
      </c>
      <c r="I13" s="385">
        <v>7.7173431964192716</v>
      </c>
      <c r="J13" s="387">
        <v>11.942926768819696</v>
      </c>
    </row>
    <row r="14" spans="1:10" x14ac:dyDescent="0.3">
      <c r="A14" s="366" t="s">
        <v>127</v>
      </c>
      <c r="B14" s="385">
        <v>2.073108629326089</v>
      </c>
      <c r="C14" s="385">
        <v>-1.8994845192011685</v>
      </c>
      <c r="D14" s="385">
        <v>5.1735756111162745</v>
      </c>
      <c r="E14" s="386">
        <v>11.624668310216986</v>
      </c>
      <c r="F14" s="386">
        <v>10.763372620126926</v>
      </c>
      <c r="G14" s="386">
        <v>12.553790783193802</v>
      </c>
      <c r="H14" s="385">
        <v>1.2061049185723303</v>
      </c>
      <c r="I14" s="385">
        <v>-3.2833251758806248</v>
      </c>
      <c r="J14" s="387">
        <v>4.6071712365919613</v>
      </c>
    </row>
    <row r="15" spans="1:10" x14ac:dyDescent="0.3">
      <c r="A15" s="366" t="s">
        <v>128</v>
      </c>
      <c r="B15" s="385">
        <v>-1.9836817897151102</v>
      </c>
      <c r="C15" s="385">
        <v>-5.1809077257160139</v>
      </c>
      <c r="D15" s="385">
        <v>0.44682658675225101</v>
      </c>
      <c r="E15" s="386">
        <v>-1.1268502697704041</v>
      </c>
      <c r="F15" s="386">
        <v>0.47138407399481658</v>
      </c>
      <c r="G15" s="386">
        <v>-2.8248266454473114</v>
      </c>
      <c r="H15" s="385">
        <v>-2.0629236163776525</v>
      </c>
      <c r="I15" s="385">
        <v>-5.8157249961612161</v>
      </c>
      <c r="J15" s="387">
        <v>0.70160701744722453</v>
      </c>
    </row>
    <row r="16" spans="1:10" x14ac:dyDescent="0.3">
      <c r="A16" s="366" t="s">
        <v>129</v>
      </c>
      <c r="B16" s="385">
        <v>-6.434158114548123</v>
      </c>
      <c r="C16" s="385">
        <v>-9.4255797785623852</v>
      </c>
      <c r="D16" s="385">
        <v>-4.2108056345045259</v>
      </c>
      <c r="E16" s="386">
        <v>-12.769919395730248</v>
      </c>
      <c r="F16" s="386">
        <v>-12.596662022753296</v>
      </c>
      <c r="G16" s="386">
        <v>-12.955114098815301</v>
      </c>
      <c r="H16" s="385">
        <v>-5.8164487282387123</v>
      </c>
      <c r="I16" s="385">
        <v>-9.0430381745042432</v>
      </c>
      <c r="J16" s="387">
        <v>-3.503324060402341</v>
      </c>
    </row>
    <row r="17" spans="1:10" x14ac:dyDescent="0.3">
      <c r="A17" s="366" t="s">
        <v>130</v>
      </c>
      <c r="B17" s="385">
        <v>-9.4495835447016905</v>
      </c>
      <c r="C17" s="385">
        <v>-12.326882480657471</v>
      </c>
      <c r="D17" s="385">
        <v>-7.341478132206948</v>
      </c>
      <c r="E17" s="386">
        <v>-18.344618563373619</v>
      </c>
      <c r="F17" s="386">
        <v>-19.50525761096074</v>
      </c>
      <c r="G17" s="386">
        <v>-17.089033996683252</v>
      </c>
      <c r="H17" s="385">
        <v>-8.6214209353733118</v>
      </c>
      <c r="I17" s="385">
        <v>-11.487680370078939</v>
      </c>
      <c r="J17" s="387">
        <v>-6.5977566431299053</v>
      </c>
    </row>
    <row r="18" spans="1:10" x14ac:dyDescent="0.3">
      <c r="A18" s="366" t="s">
        <v>131</v>
      </c>
      <c r="B18" s="385">
        <v>-12.330316444611805</v>
      </c>
      <c r="C18" s="385">
        <v>-15.153707300325689</v>
      </c>
      <c r="D18" s="385">
        <v>-10.268695803701057</v>
      </c>
      <c r="E18" s="386">
        <v>-25.481517036893013</v>
      </c>
      <c r="F18" s="386">
        <v>-26.999140660867109</v>
      </c>
      <c r="G18" s="386">
        <v>-23.862623218434106</v>
      </c>
      <c r="H18" s="385">
        <v>-11.084088591641175</v>
      </c>
      <c r="I18" s="385">
        <v>-13.751260450326585</v>
      </c>
      <c r="J18" s="387">
        <v>-9.2066634521100568</v>
      </c>
    </row>
    <row r="19" spans="1:10" x14ac:dyDescent="0.3">
      <c r="A19" s="366" t="s">
        <v>132</v>
      </c>
      <c r="B19" s="385">
        <v>-13.734544159449861</v>
      </c>
      <c r="C19" s="385">
        <v>-16.876498331024631</v>
      </c>
      <c r="D19" s="385">
        <v>-11.438064271879012</v>
      </c>
      <c r="E19" s="386">
        <v>-27.382635726162075</v>
      </c>
      <c r="F19" s="386">
        <v>-28.658787226974034</v>
      </c>
      <c r="G19" s="386">
        <v>-26.035474820485994</v>
      </c>
      <c r="H19" s="385">
        <v>-12.358758956002635</v>
      </c>
      <c r="I19" s="385">
        <v>-15.399922941109226</v>
      </c>
      <c r="J19" s="387">
        <v>-10.218458632016297</v>
      </c>
    </row>
    <row r="20" spans="1:10" x14ac:dyDescent="0.3">
      <c r="A20" s="374" t="s">
        <v>133</v>
      </c>
      <c r="B20" s="385">
        <v>-14.871108348756144</v>
      </c>
      <c r="C20" s="385">
        <v>-18.13388071419152</v>
      </c>
      <c r="D20" s="385">
        <v>-12.468019343843398</v>
      </c>
      <c r="E20" s="386">
        <v>-29.003884128115452</v>
      </c>
      <c r="F20" s="386">
        <v>-29.969642425382155</v>
      </c>
      <c r="G20" s="386">
        <v>-27.981873077426066</v>
      </c>
      <c r="H20" s="385">
        <v>-13.394265741008304</v>
      </c>
      <c r="I20" s="385">
        <v>-16.600575090680149</v>
      </c>
      <c r="J20" s="387">
        <v>-11.122247355498187</v>
      </c>
    </row>
    <row r="21" spans="1:10" x14ac:dyDescent="0.3">
      <c r="A21" s="374" t="s">
        <v>134</v>
      </c>
      <c r="B21" s="385">
        <v>-17.360966860124549</v>
      </c>
      <c r="C21" s="385">
        <v>-20.541196200503602</v>
      </c>
      <c r="D21" s="385">
        <v>-15.029650076003914</v>
      </c>
      <c r="E21" s="386">
        <v>-32.887818242967967</v>
      </c>
      <c r="F21" s="386">
        <v>-33.263693585107809</v>
      </c>
      <c r="G21" s="386">
        <v>-32.495922789928734</v>
      </c>
      <c r="H21" s="385">
        <v>-15.731842472715545</v>
      </c>
      <c r="I21" s="385">
        <v>-18.894634781469279</v>
      </c>
      <c r="J21" s="387">
        <v>-13.499101903377527</v>
      </c>
    </row>
    <row r="22" spans="1:10" x14ac:dyDescent="0.3">
      <c r="A22" s="373" t="s">
        <v>135</v>
      </c>
      <c r="B22" s="379">
        <v>-20.118426896994627</v>
      </c>
      <c r="C22" s="379">
        <v>-22.918781298556357</v>
      </c>
      <c r="D22" s="379">
        <v>-18.025491647420523</v>
      </c>
      <c r="E22" s="381">
        <v>-38.678832056463278</v>
      </c>
      <c r="F22" s="381">
        <v>-38.826489014761414</v>
      </c>
      <c r="G22" s="381">
        <v>-38.522923569223799</v>
      </c>
      <c r="H22" s="379">
        <v>-18.207191771106963</v>
      </c>
      <c r="I22" s="379">
        <v>-20.91029023746702</v>
      </c>
      <c r="J22" s="380">
        <v>-16.258818406721613</v>
      </c>
    </row>
    <row r="23" spans="1:10" ht="6" customHeight="1" x14ac:dyDescent="0.3">
      <c r="A23" s="370">
        <v>0</v>
      </c>
      <c r="B23" s="388">
        <v>0</v>
      </c>
      <c r="C23" s="388">
        <v>0</v>
      </c>
      <c r="D23" s="388">
        <v>0</v>
      </c>
      <c r="E23" s="389">
        <v>0</v>
      </c>
      <c r="F23" s="389">
        <v>0</v>
      </c>
      <c r="G23" s="389">
        <v>0</v>
      </c>
      <c r="H23" s="388">
        <v>0</v>
      </c>
      <c r="I23" s="388">
        <v>0</v>
      </c>
      <c r="J23" s="388">
        <v>0</v>
      </c>
    </row>
    <row r="24" spans="1:10" x14ac:dyDescent="0.3">
      <c r="A24" s="362" t="s">
        <v>136</v>
      </c>
      <c r="B24" s="382">
        <v>-21.220991168041799</v>
      </c>
      <c r="C24" s="382">
        <v>-24.208653217250607</v>
      </c>
      <c r="D24" s="382">
        <v>-18.998713366690492</v>
      </c>
      <c r="E24" s="383">
        <v>-38.543583023216087</v>
      </c>
      <c r="F24" s="383">
        <v>-39.006669196985307</v>
      </c>
      <c r="G24" s="383">
        <v>-38.04902341148744</v>
      </c>
      <c r="H24" s="382">
        <v>-19.50601985456985</v>
      </c>
      <c r="I24" s="382">
        <v>-22.397095877462917</v>
      </c>
      <c r="J24" s="384">
        <v>-17.432624262025382</v>
      </c>
    </row>
    <row r="25" spans="1:10" x14ac:dyDescent="0.3">
      <c r="A25" s="366" t="s">
        <v>137</v>
      </c>
      <c r="B25" s="385">
        <v>-22.378453942075772</v>
      </c>
      <c r="C25" s="385">
        <v>-25.409064500795182</v>
      </c>
      <c r="D25" s="385">
        <v>-20.137809308397898</v>
      </c>
      <c r="E25" s="386">
        <v>-38.46120255565593</v>
      </c>
      <c r="F25" s="386">
        <v>-38.785691540176202</v>
      </c>
      <c r="G25" s="386">
        <v>-38.117685396919931</v>
      </c>
      <c r="H25" s="385">
        <v>-20.760622295385499</v>
      </c>
      <c r="I25" s="385">
        <v>-23.746065888531859</v>
      </c>
      <c r="J25" s="387">
        <v>-18.63314582122592</v>
      </c>
    </row>
    <row r="26" spans="1:10" x14ac:dyDescent="0.3">
      <c r="A26" s="366" t="s">
        <v>138</v>
      </c>
      <c r="B26" s="385">
        <v>-21.289965667757059</v>
      </c>
      <c r="C26" s="385">
        <v>-23.583388023386803</v>
      </c>
      <c r="D26" s="385">
        <v>-19.607181250683137</v>
      </c>
      <c r="E26" s="386">
        <v>-34.921868231072153</v>
      </c>
      <c r="F26" s="386">
        <v>-34.929702659049767</v>
      </c>
      <c r="G26" s="386">
        <v>-34.9135269575454</v>
      </c>
      <c r="H26" s="385">
        <v>-19.932057239631867</v>
      </c>
      <c r="I26" s="385">
        <v>-22.17561207204384</v>
      </c>
      <c r="J26" s="387">
        <v>-18.34699412012877</v>
      </c>
    </row>
    <row r="27" spans="1:10" x14ac:dyDescent="0.3">
      <c r="A27" s="366" t="s">
        <v>139</v>
      </c>
      <c r="B27" s="385">
        <v>-22.71054674594464</v>
      </c>
      <c r="C27" s="385">
        <v>-25.091608330910475</v>
      </c>
      <c r="D27" s="385">
        <v>-20.977188621927645</v>
      </c>
      <c r="E27" s="386">
        <v>-37.650189387553247</v>
      </c>
      <c r="F27" s="386">
        <v>-37.704220279605799</v>
      </c>
      <c r="G27" s="386">
        <v>-37.592830743920381</v>
      </c>
      <c r="H27" s="385">
        <v>-21.214861042032844</v>
      </c>
      <c r="I27" s="385">
        <v>-23.51307329033051</v>
      </c>
      <c r="J27" s="387">
        <v>-19.605127770929336</v>
      </c>
    </row>
    <row r="28" spans="1:10" x14ac:dyDescent="0.3">
      <c r="A28" s="366" t="s">
        <v>140</v>
      </c>
      <c r="B28" s="385">
        <v>-22.69775867768595</v>
      </c>
      <c r="C28" s="385">
        <v>-25.178838305864303</v>
      </c>
      <c r="D28" s="385">
        <v>-20.917332092950577</v>
      </c>
      <c r="E28" s="386">
        <v>-38.084944285121431</v>
      </c>
      <c r="F28" s="386">
        <v>-38.724182202211558</v>
      </c>
      <c r="G28" s="386">
        <v>-37.382776705464899</v>
      </c>
      <c r="H28" s="385">
        <v>-21.261113662098406</v>
      </c>
      <c r="I28" s="385">
        <v>-23.555989049858304</v>
      </c>
      <c r="J28" s="387">
        <v>-19.679986012879482</v>
      </c>
    </row>
    <row r="29" spans="1:10" x14ac:dyDescent="0.3">
      <c r="A29" s="366" t="s">
        <v>141</v>
      </c>
      <c r="B29" s="385">
        <v>-20.30127777167554</v>
      </c>
      <c r="C29" s="385">
        <v>-22.454614745707833</v>
      </c>
      <c r="D29" s="385">
        <v>-18.787954452301648</v>
      </c>
      <c r="E29" s="386">
        <v>-32.781781069496922</v>
      </c>
      <c r="F29" s="386">
        <v>-33.462183789365</v>
      </c>
      <c r="G29" s="386">
        <v>-32.051504048428761</v>
      </c>
      <c r="H29" s="385">
        <v>-19.174317240230927</v>
      </c>
      <c r="I29" s="385">
        <v>-21.178603034630516</v>
      </c>
      <c r="J29" s="387">
        <v>-17.819943353487684</v>
      </c>
    </row>
    <row r="30" spans="1:10" x14ac:dyDescent="0.3">
      <c r="A30" s="366" t="s">
        <v>142</v>
      </c>
      <c r="B30" s="385">
        <v>-15.591579447726883</v>
      </c>
      <c r="C30" s="385">
        <v>-17.39767325646153</v>
      </c>
      <c r="D30" s="385">
        <v>-14.339509118960569</v>
      </c>
      <c r="E30" s="386">
        <v>-28.126107518358605</v>
      </c>
      <c r="F30" s="386">
        <v>-27.586796902315825</v>
      </c>
      <c r="G30" s="386">
        <v>-28.692533675032035</v>
      </c>
      <c r="H30" s="385">
        <v>-14.548742631385881</v>
      </c>
      <c r="I30" s="385">
        <v>-16.314392465413221</v>
      </c>
      <c r="J30" s="387">
        <v>-13.367405202116068</v>
      </c>
    </row>
    <row r="31" spans="1:10" x14ac:dyDescent="0.3">
      <c r="A31" s="366" t="s">
        <v>143</v>
      </c>
      <c r="B31" s="385">
        <v>-12.28810572555089</v>
      </c>
      <c r="C31" s="385">
        <v>-13.840063038894792</v>
      </c>
      <c r="D31" s="385">
        <v>-11.216570598757945</v>
      </c>
      <c r="E31" s="386">
        <v>-19.48909662400985</v>
      </c>
      <c r="F31" s="386">
        <v>-19.147443701774613</v>
      </c>
      <c r="G31" s="386">
        <v>-19.83853410740203</v>
      </c>
      <c r="H31" s="385">
        <v>-11.716220556467864</v>
      </c>
      <c r="I31" s="385">
        <v>-13.308210899171993</v>
      </c>
      <c r="J31" s="387">
        <v>-10.651707877892026</v>
      </c>
    </row>
    <row r="32" spans="1:10" x14ac:dyDescent="0.3">
      <c r="A32" s="366" t="s">
        <v>144</v>
      </c>
      <c r="B32" s="385">
        <v>-9.6962000760021638</v>
      </c>
      <c r="C32" s="385">
        <v>-10.75241237119624</v>
      </c>
      <c r="D32" s="385">
        <v>-8.9716127249268851</v>
      </c>
      <c r="E32" s="386">
        <v>-16.26892951431336</v>
      </c>
      <c r="F32" s="386">
        <v>-14.38944884251403</v>
      </c>
      <c r="G32" s="386">
        <v>-18.182621833611933</v>
      </c>
      <c r="H32" s="385">
        <v>-9.1472201998687588</v>
      </c>
      <c r="I32" s="385">
        <v>-10.368047805175891</v>
      </c>
      <c r="J32" s="387">
        <v>-8.3376156857452148</v>
      </c>
    </row>
    <row r="33" spans="1:10" x14ac:dyDescent="0.3">
      <c r="A33" s="374" t="s">
        <v>145</v>
      </c>
      <c r="B33" s="385">
        <v>-10.505644954296319</v>
      </c>
      <c r="C33" s="385">
        <v>-12.070480071720578</v>
      </c>
      <c r="D33" s="385">
        <v>-9.4277185430309061</v>
      </c>
      <c r="E33" s="386">
        <v>-17.462528599666921</v>
      </c>
      <c r="F33" s="386">
        <v>-16.683673860837676</v>
      </c>
      <c r="G33" s="386">
        <v>-18.264000189485152</v>
      </c>
      <c r="H33" s="385">
        <v>-9.9096955006413179</v>
      </c>
      <c r="I33" s="385">
        <v>-11.568649052874761</v>
      </c>
      <c r="J33" s="387">
        <v>-8.8066062866275967</v>
      </c>
    </row>
    <row r="34" spans="1:10" x14ac:dyDescent="0.3">
      <c r="A34" s="374" t="s">
        <v>146</v>
      </c>
      <c r="B34" s="385">
        <v>-9.4670635221119763</v>
      </c>
      <c r="C34" s="385">
        <v>-10.862619067852259</v>
      </c>
      <c r="D34" s="385">
        <v>-8.5103881516128368</v>
      </c>
      <c r="E34" s="386">
        <v>-15.281003251277287</v>
      </c>
      <c r="F34" s="386">
        <v>-14.746347728367315</v>
      </c>
      <c r="G34" s="386">
        <v>-15.832106038291604</v>
      </c>
      <c r="H34" s="385">
        <v>-8.9812392224686732</v>
      </c>
      <c r="I34" s="385">
        <v>-10.44903192717015</v>
      </c>
      <c r="J34" s="387">
        <v>-8.0096978887006021</v>
      </c>
    </row>
    <row r="35" spans="1:10" x14ac:dyDescent="0.3">
      <c r="A35" s="373" t="s">
        <v>147</v>
      </c>
      <c r="B35" s="379">
        <v>-8.6368385382038415</v>
      </c>
      <c r="C35" s="379">
        <v>-10.482161649398966</v>
      </c>
      <c r="D35" s="379">
        <v>-7.3400028069682985</v>
      </c>
      <c r="E35" s="381">
        <v>-12.059175000224624</v>
      </c>
      <c r="F35" s="381">
        <v>-11.701316124054117</v>
      </c>
      <c r="G35" s="381">
        <v>-12.435166333477664</v>
      </c>
      <c r="H35" s="379">
        <v>-8.3726313255836775</v>
      </c>
      <c r="I35" s="379">
        <v>-10.36310203746106</v>
      </c>
      <c r="J35" s="380">
        <v>-7.0176072655837851</v>
      </c>
    </row>
    <row r="36" spans="1:10" ht="6" customHeight="1" x14ac:dyDescent="0.3">
      <c r="A36" s="370">
        <v>0</v>
      </c>
      <c r="B36" s="388">
        <v>0</v>
      </c>
      <c r="C36" s="388">
        <v>0</v>
      </c>
      <c r="D36" s="388">
        <v>0</v>
      </c>
      <c r="E36" s="389">
        <v>0</v>
      </c>
      <c r="F36" s="389">
        <v>0</v>
      </c>
      <c r="G36" s="389">
        <v>0</v>
      </c>
      <c r="H36" s="388">
        <v>0</v>
      </c>
      <c r="I36" s="388">
        <v>0</v>
      </c>
      <c r="J36" s="388">
        <v>0</v>
      </c>
    </row>
    <row r="37" spans="1:10" x14ac:dyDescent="0.3">
      <c r="A37" s="362" t="s">
        <v>148</v>
      </c>
      <c r="B37" s="382">
        <v>-6.8740197971360297</v>
      </c>
      <c r="C37" s="382">
        <v>-8.8406424706327567</v>
      </c>
      <c r="D37" s="382">
        <v>-5.5052966038416198</v>
      </c>
      <c r="E37" s="383">
        <v>-7.276910809887231</v>
      </c>
      <c r="F37" s="383">
        <v>-6.6983731887278868</v>
      </c>
      <c r="G37" s="383">
        <v>-7.8852175538626907</v>
      </c>
      <c r="H37" s="382">
        <v>-6.8435664241977987</v>
      </c>
      <c r="I37" s="382">
        <v>-9.046765743611676</v>
      </c>
      <c r="J37" s="384">
        <v>-5.3584997907151317</v>
      </c>
    </row>
    <row r="38" spans="1:10" x14ac:dyDescent="0.3">
      <c r="A38" s="366" t="s">
        <v>149</v>
      </c>
      <c r="B38" s="385">
        <v>-6.448887483433408</v>
      </c>
      <c r="C38" s="385">
        <v>-8.201334815587586</v>
      </c>
      <c r="D38" s="385">
        <v>-5.2387557201353658</v>
      </c>
      <c r="E38" s="386">
        <v>-4.4855419549405706</v>
      </c>
      <c r="F38" s="386">
        <v>-4.147737125021675</v>
      </c>
      <c r="G38" s="386">
        <v>-4.8392954421645182</v>
      </c>
      <c r="H38" s="385">
        <v>-6.6022706641664968</v>
      </c>
      <c r="I38" s="385">
        <v>-8.6058889137896877</v>
      </c>
      <c r="J38" s="387">
        <v>-5.2641798039534082</v>
      </c>
    </row>
    <row r="39" spans="1:10" x14ac:dyDescent="0.3">
      <c r="A39" s="366" t="s">
        <v>150</v>
      </c>
      <c r="B39" s="385">
        <v>-7.9292953499510901</v>
      </c>
      <c r="C39" s="385">
        <v>-10.443462365002134</v>
      </c>
      <c r="D39" s="385">
        <v>-6.1757819581222959</v>
      </c>
      <c r="E39" s="386">
        <v>-7.6213790289677688</v>
      </c>
      <c r="F39" s="386">
        <v>-7.7380555740654362</v>
      </c>
      <c r="G39" s="386">
        <v>-7.4971850091764267</v>
      </c>
      <c r="H39" s="385">
        <v>-7.9542253986379308</v>
      </c>
      <c r="I39" s="385">
        <v>-10.724120976877659</v>
      </c>
      <c r="J39" s="387">
        <v>-6.0890623336256189</v>
      </c>
    </row>
    <row r="40" spans="1:10" x14ac:dyDescent="0.3">
      <c r="A40" s="374" t="s">
        <v>151</v>
      </c>
      <c r="B40" s="385">
        <v>-7.7463281260597592</v>
      </c>
      <c r="C40" s="385">
        <v>-10.154215399175767</v>
      </c>
      <c r="D40" s="385">
        <v>-6.0847077111472085</v>
      </c>
      <c r="E40" s="386">
        <v>-12.006687908135904</v>
      </c>
      <c r="F40" s="386">
        <v>-10.888912247507927</v>
      </c>
      <c r="G40" s="386">
        <v>-13.191189165606929</v>
      </c>
      <c r="H40" s="385">
        <v>-7.4087788017610441</v>
      </c>
      <c r="I40" s="385">
        <v>-10.079324544892836</v>
      </c>
      <c r="J40" s="387">
        <v>-5.6291776891614811</v>
      </c>
    </row>
    <row r="41" spans="1:10" x14ac:dyDescent="0.3">
      <c r="A41" s="374" t="s">
        <v>152</v>
      </c>
      <c r="B41" s="385">
        <v>-6.2908507073747399</v>
      </c>
      <c r="C41" s="385">
        <v>-8.2847084920673186</v>
      </c>
      <c r="D41" s="385">
        <v>-4.937156156697772</v>
      </c>
      <c r="E41" s="386">
        <v>-5.9408763505402158</v>
      </c>
      <c r="F41" s="386">
        <v>-5.8569649219361004</v>
      </c>
      <c r="G41" s="386">
        <v>-6.0310738861039326</v>
      </c>
      <c r="H41" s="385">
        <v>-6.3165448128234631</v>
      </c>
      <c r="I41" s="385">
        <v>-8.5178591298542337</v>
      </c>
      <c r="J41" s="387">
        <v>-4.8730687917228854</v>
      </c>
    </row>
    <row r="42" spans="1:10" x14ac:dyDescent="0.3">
      <c r="A42" s="366" t="s">
        <v>153</v>
      </c>
      <c r="B42" s="385">
        <v>-6.6562937628576444</v>
      </c>
      <c r="C42" s="385">
        <v>-7.9741209768259296</v>
      </c>
      <c r="D42" s="385">
        <v>-5.7719650890611813</v>
      </c>
      <c r="E42" s="386">
        <v>-8.3087734644076559</v>
      </c>
      <c r="F42" s="386">
        <v>-6.5718137468843043</v>
      </c>
      <c r="G42" s="386">
        <v>-10.134349962284153</v>
      </c>
      <c r="H42" s="385">
        <v>-6.5321998840773565</v>
      </c>
      <c r="I42" s="385">
        <v>-8.1113452157242367</v>
      </c>
      <c r="J42" s="387">
        <v>-5.5087214040854686</v>
      </c>
    </row>
    <row r="43" spans="1:10" x14ac:dyDescent="0.3">
      <c r="A43" s="374" t="s">
        <v>154</v>
      </c>
      <c r="B43" s="385">
        <v>-7.141172864250513</v>
      </c>
      <c r="C43" s="385">
        <v>-8.3115808568975549</v>
      </c>
      <c r="D43" s="385">
        <v>-6.3587574086374126</v>
      </c>
      <c r="E43" s="386">
        <v>-2.4214628456297556</v>
      </c>
      <c r="F43" s="386">
        <v>-2.3094308608999383</v>
      </c>
      <c r="G43" s="386">
        <v>-2.5409521722456581</v>
      </c>
      <c r="H43" s="385">
        <v>-7.471448389678419</v>
      </c>
      <c r="I43" s="385">
        <v>-8.8637575088556293</v>
      </c>
      <c r="J43" s="387">
        <v>-6.5715893063624424</v>
      </c>
    </row>
    <row r="44" spans="1:10" x14ac:dyDescent="0.3">
      <c r="A44" s="374" t="s">
        <v>155</v>
      </c>
      <c r="B44" s="385">
        <v>-7.5759855552211857</v>
      </c>
      <c r="C44" s="385">
        <v>-8.5217078532166077</v>
      </c>
      <c r="D44" s="385">
        <v>-6.9423147102714395</v>
      </c>
      <c r="E44" s="386">
        <v>-4.8251521626849501</v>
      </c>
      <c r="F44" s="386">
        <v>-3.5500952342963132</v>
      </c>
      <c r="G44" s="386">
        <v>-6.1405042846708575</v>
      </c>
      <c r="H44" s="385">
        <v>-7.7752155126571747</v>
      </c>
      <c r="I44" s="385">
        <v>-8.9863555025350426</v>
      </c>
      <c r="J44" s="387">
        <v>-6.9894436671072704</v>
      </c>
    </row>
    <row r="45" spans="1:10" x14ac:dyDescent="0.3">
      <c r="A45" s="374" t="s">
        <v>156</v>
      </c>
      <c r="B45" s="385">
        <v>-7.4594507870543003</v>
      </c>
      <c r="C45" s="385">
        <v>-8.5735562744234528</v>
      </c>
      <c r="D45" s="385">
        <v>-6.7100994606813629</v>
      </c>
      <c r="E45" s="386">
        <v>-2.5076923808572666</v>
      </c>
      <c r="F45" s="386">
        <v>-2.9539210443825716</v>
      </c>
      <c r="G45" s="386">
        <v>-2.0322767589654935</v>
      </c>
      <c r="H45" s="385">
        <v>-7.8406206367882216</v>
      </c>
      <c r="I45" s="385">
        <v>-9.1407981075167957</v>
      </c>
      <c r="J45" s="387">
        <v>-6.9974937827345585</v>
      </c>
    </row>
    <row r="46" spans="1:10" x14ac:dyDescent="0.3">
      <c r="A46" s="374" t="s">
        <v>157</v>
      </c>
      <c r="B46" s="385">
        <v>-5.3342628131676921</v>
      </c>
      <c r="C46" s="385">
        <v>-5.9740577707694493</v>
      </c>
      <c r="D46" s="385">
        <v>-4.9064037491169357</v>
      </c>
      <c r="E46" s="386">
        <v>-0.25976107638201379</v>
      </c>
      <c r="F46" s="386">
        <v>0.56449830558420511</v>
      </c>
      <c r="G46" s="386">
        <v>-1.1243552344338621</v>
      </c>
      <c r="H46" s="385">
        <v>-5.732517776181064</v>
      </c>
      <c r="I46" s="385">
        <v>-6.6441915469136665</v>
      </c>
      <c r="J46" s="387">
        <v>-5.1446782925356853</v>
      </c>
    </row>
    <row r="47" spans="1:10" x14ac:dyDescent="0.3">
      <c r="A47" s="374" t="s">
        <v>158</v>
      </c>
      <c r="B47" s="385">
        <v>-5.0860698692987389</v>
      </c>
      <c r="C47" s="385">
        <v>-5.5539810767874735</v>
      </c>
      <c r="D47" s="385">
        <v>-4.7735562142884849</v>
      </c>
      <c r="E47" s="386">
        <v>-0.94115497076023391</v>
      </c>
      <c r="F47" s="386">
        <v>0.194898737395136</v>
      </c>
      <c r="G47" s="386">
        <v>-2.1272621821148761</v>
      </c>
      <c r="H47" s="385">
        <v>-5.4084544131090828</v>
      </c>
      <c r="I47" s="385">
        <v>-6.1368140112942582</v>
      </c>
      <c r="J47" s="387">
        <v>-4.9391327025178491</v>
      </c>
    </row>
    <row r="48" spans="1:10" x14ac:dyDescent="0.3">
      <c r="A48" s="373" t="s">
        <v>159</v>
      </c>
      <c r="B48" s="379">
        <v>-4.5881931300268217</v>
      </c>
      <c r="C48" s="379">
        <v>-4.9692158204103682</v>
      </c>
      <c r="D48" s="379">
        <v>-4.3295025051060616</v>
      </c>
      <c r="E48" s="381">
        <v>-0.91238358935586539</v>
      </c>
      <c r="F48" s="381">
        <v>0.35550435939703279</v>
      </c>
      <c r="G48" s="381">
        <v>-2.2556786499594943</v>
      </c>
      <c r="H48" s="379">
        <v>-4.8605512240802273</v>
      </c>
      <c r="I48" s="379">
        <v>-5.4814516198367791</v>
      </c>
      <c r="J48" s="380">
        <v>-4.4530778340403945</v>
      </c>
    </row>
    <row r="49" spans="1:10" ht="6" customHeight="1" x14ac:dyDescent="0.3">
      <c r="A49" s="370">
        <v>0</v>
      </c>
      <c r="B49" s="388">
        <v>0</v>
      </c>
      <c r="C49" s="388">
        <v>0</v>
      </c>
      <c r="D49" s="388">
        <v>0</v>
      </c>
      <c r="E49" s="389">
        <v>0</v>
      </c>
      <c r="F49" s="389">
        <v>0</v>
      </c>
      <c r="G49" s="389">
        <v>0</v>
      </c>
      <c r="H49" s="388">
        <v>0</v>
      </c>
      <c r="I49" s="388">
        <v>0</v>
      </c>
      <c r="J49" s="388">
        <v>0</v>
      </c>
    </row>
    <row r="50" spans="1:10" x14ac:dyDescent="0.3">
      <c r="A50" s="445" t="s">
        <v>160</v>
      </c>
      <c r="B50" s="382">
        <v>-4.8321119847118528</v>
      </c>
      <c r="C50" s="382">
        <v>-5.0781811707831466</v>
      </c>
      <c r="D50" s="382">
        <v>-4.6668984561099025</v>
      </c>
      <c r="E50" s="383">
        <v>-1.154768456639673</v>
      </c>
      <c r="F50" s="383">
        <v>-0.69744176075460906</v>
      </c>
      <c r="G50" s="383">
        <v>-1.641822849546926</v>
      </c>
      <c r="H50" s="382">
        <v>-5.1087787945770868</v>
      </c>
      <c r="I50" s="382">
        <v>-5.5105670061888903</v>
      </c>
      <c r="J50" s="384">
        <v>-4.8485077390931419</v>
      </c>
    </row>
    <row r="51" spans="1:10" x14ac:dyDescent="0.3">
      <c r="A51" s="374" t="s">
        <v>161</v>
      </c>
      <c r="B51" s="385">
        <v>-5.1736937116435326</v>
      </c>
      <c r="C51" s="385">
        <v>-5.3096730788184727</v>
      </c>
      <c r="D51" s="385">
        <v>-5.0827303895150839</v>
      </c>
      <c r="E51" s="386">
        <v>-3.5339840086178875</v>
      </c>
      <c r="F51" s="386">
        <v>-2.691848474981005</v>
      </c>
      <c r="G51" s="386">
        <v>-4.4222879496231275</v>
      </c>
      <c r="H51" s="385">
        <v>-5.3046965684330569</v>
      </c>
      <c r="I51" s="385">
        <v>-5.5836794513362982</v>
      </c>
      <c r="J51" s="387">
        <v>-5.1249534893650761</v>
      </c>
    </row>
    <row r="52" spans="1:10" x14ac:dyDescent="0.3">
      <c r="A52" s="374" t="s">
        <v>162</v>
      </c>
      <c r="B52" s="385">
        <v>-4.7255315729528418</v>
      </c>
      <c r="C52" s="385">
        <v>-4.3263746167839665</v>
      </c>
      <c r="D52" s="385">
        <v>-4.9912618291206012</v>
      </c>
      <c r="E52" s="386">
        <v>-4.6917930813253435</v>
      </c>
      <c r="F52" s="386">
        <v>-3.8892801040030331</v>
      </c>
      <c r="G52" s="386">
        <v>-5.5437876798328425</v>
      </c>
      <c r="H52" s="385">
        <v>-4.7282730442160492</v>
      </c>
      <c r="I52" s="385">
        <v>-4.3732354082722029</v>
      </c>
      <c r="J52" s="387">
        <v>-4.9555449538101222</v>
      </c>
    </row>
    <row r="53" spans="1:10" x14ac:dyDescent="0.3">
      <c r="A53" s="374" t="s">
        <v>163</v>
      </c>
      <c r="B53" s="385">
        <v>-4.3706538228427361</v>
      </c>
      <c r="C53" s="385">
        <v>-4.0711469936499087</v>
      </c>
      <c r="D53" s="385">
        <v>-4.5683798264671793</v>
      </c>
      <c r="E53" s="386">
        <v>-3.6716841399019722</v>
      </c>
      <c r="F53" s="386">
        <v>-3.1543973813291917</v>
      </c>
      <c r="G53" s="386">
        <v>-4.2343883661248931</v>
      </c>
      <c r="H53" s="385">
        <v>-4.4232833124897084</v>
      </c>
      <c r="I53" s="385">
        <v>-4.1637539321915416</v>
      </c>
      <c r="J53" s="387">
        <v>-4.5880733673087875</v>
      </c>
    </row>
    <row r="54" spans="1:10" x14ac:dyDescent="0.3">
      <c r="A54" s="374" t="s">
        <v>164</v>
      </c>
      <c r="B54" s="385">
        <v>-4.7920674963765606</v>
      </c>
      <c r="C54" s="385">
        <v>-4.3462539307414652</v>
      </c>
      <c r="D54" s="385">
        <v>-5.0840862414933419</v>
      </c>
      <c r="E54" s="386">
        <v>-4.7691219561483278</v>
      </c>
      <c r="F54" s="386">
        <v>-3.7393721218834295</v>
      </c>
      <c r="G54" s="386">
        <v>-5.8780649436713048</v>
      </c>
      <c r="H54" s="385">
        <v>-4.793758846788422</v>
      </c>
      <c r="I54" s="385">
        <v>-4.4062316284538507</v>
      </c>
      <c r="J54" s="387">
        <v>-5.0381371018103698</v>
      </c>
    </row>
    <row r="55" spans="1:10" x14ac:dyDescent="0.3">
      <c r="A55" s="374" t="s">
        <v>165</v>
      </c>
      <c r="B55" s="385">
        <v>-4.752045676168402</v>
      </c>
      <c r="C55" s="385">
        <v>-4.6651793053239707</v>
      </c>
      <c r="D55" s="385">
        <v>-4.8089750953785497</v>
      </c>
      <c r="E55" s="386">
        <v>-5.0707080562195443</v>
      </c>
      <c r="F55" s="386">
        <v>-4.9215724948355151</v>
      </c>
      <c r="G55" s="386">
        <v>-5.2336660617059891</v>
      </c>
      <c r="H55" s="385">
        <v>-4.7285703960826577</v>
      </c>
      <c r="I55" s="385">
        <v>-4.6396693224704961</v>
      </c>
      <c r="J55" s="387">
        <v>-4.7846020947077674</v>
      </c>
    </row>
    <row r="56" spans="1:10" x14ac:dyDescent="0.3">
      <c r="A56" s="374" t="s">
        <v>166</v>
      </c>
      <c r="B56" s="385">
        <v>-4.7663556985877609</v>
      </c>
      <c r="C56" s="385">
        <v>-4.61567505828826</v>
      </c>
      <c r="D56" s="385">
        <v>-4.8649847635194412</v>
      </c>
      <c r="E56" s="386">
        <v>-4.9511513926471702</v>
      </c>
      <c r="F56" s="386">
        <v>-4.7059689563790856</v>
      </c>
      <c r="G56" s="386">
        <v>-5.2132754705101974</v>
      </c>
      <c r="H56" s="385">
        <v>-4.7527183022460182</v>
      </c>
      <c r="I56" s="385">
        <v>-4.6067709359554829</v>
      </c>
      <c r="J56" s="387">
        <v>-4.8447308925963268</v>
      </c>
    </row>
    <row r="57" spans="1:10" x14ac:dyDescent="0.3">
      <c r="A57" s="374" t="s">
        <v>167</v>
      </c>
      <c r="B57" s="385">
        <v>-4.8314278314278312</v>
      </c>
      <c r="C57" s="385">
        <v>-4.8260485120553378</v>
      </c>
      <c r="D57" s="385">
        <v>-4.8349710115309481</v>
      </c>
      <c r="E57" s="386">
        <v>-5.7699367408503015</v>
      </c>
      <c r="F57" s="386">
        <v>-5.5707771999296929</v>
      </c>
      <c r="G57" s="386">
        <v>-5.9810605230276854</v>
      </c>
      <c r="H57" s="385">
        <v>-4.7612817691509628</v>
      </c>
      <c r="I57" s="385">
        <v>-4.7522886927314811</v>
      </c>
      <c r="J57" s="387">
        <v>-4.7669910928531536</v>
      </c>
    </row>
    <row r="58" spans="1:10" x14ac:dyDescent="0.3">
      <c r="A58" s="374" t="s">
        <v>168</v>
      </c>
      <c r="B58" s="385">
        <v>-5.4062343432503157</v>
      </c>
      <c r="C58" s="385">
        <v>-5.5526740353456203</v>
      </c>
      <c r="D58" s="385">
        <v>-5.3097059291360704</v>
      </c>
      <c r="E58" s="386">
        <v>-6.2736585365853665</v>
      </c>
      <c r="F58" s="386">
        <v>-5.695312648439133</v>
      </c>
      <c r="G58" s="386">
        <v>-6.8840361747779175</v>
      </c>
      <c r="H58" s="385">
        <v>-5.3355991019548217</v>
      </c>
      <c r="I58" s="385">
        <v>-5.5372958069039262</v>
      </c>
      <c r="J58" s="387">
        <v>-5.2078189634195793</v>
      </c>
    </row>
    <row r="59" spans="1:10" x14ac:dyDescent="0.3">
      <c r="A59" s="374" t="s">
        <v>169</v>
      </c>
      <c r="B59" s="385">
        <v>-5.7023183267111301</v>
      </c>
      <c r="C59" s="385">
        <v>-5.8183692068732249</v>
      </c>
      <c r="D59" s="385">
        <v>-5.6255813323460089</v>
      </c>
      <c r="E59" s="386">
        <v>-5.230967022267178</v>
      </c>
      <c r="F59" s="386">
        <v>-4.8175449842040194</v>
      </c>
      <c r="G59" s="386">
        <v>-5.6720267286688424</v>
      </c>
      <c r="H59" s="385">
        <v>-5.7414583429002723</v>
      </c>
      <c r="I59" s="385">
        <v>-5.9288637448136976</v>
      </c>
      <c r="J59" s="387">
        <v>-5.6225311847810957</v>
      </c>
    </row>
    <row r="60" spans="1:10" x14ac:dyDescent="0.3">
      <c r="A60" s="374" t="s">
        <v>170</v>
      </c>
      <c r="B60" s="385">
        <v>-5.4413965616156901</v>
      </c>
      <c r="C60" s="385">
        <v>-5.5536284868472974</v>
      </c>
      <c r="D60" s="385">
        <v>-5.3670521970490421</v>
      </c>
      <c r="E60" s="386">
        <v>-4.5028862165560568</v>
      </c>
      <c r="F60" s="386">
        <v>-3.7870245075928435</v>
      </c>
      <c r="G60" s="386">
        <v>-5.2680212528750641</v>
      </c>
      <c r="H60" s="385">
        <v>-5.5178397154123688</v>
      </c>
      <c r="I60" s="385">
        <v>-5.7448119741041079</v>
      </c>
      <c r="J60" s="387">
        <v>-5.3734317677431047</v>
      </c>
    </row>
    <row r="61" spans="1:10" x14ac:dyDescent="0.3">
      <c r="A61" s="373" t="s">
        <v>171</v>
      </c>
      <c r="B61" s="379">
        <v>-5.4197741348335855</v>
      </c>
      <c r="C61" s="379">
        <v>-5.6238382441541956</v>
      </c>
      <c r="D61" s="379">
        <v>-5.2821537527219071</v>
      </c>
      <c r="E61" s="381">
        <v>-4.2090067795736346</v>
      </c>
      <c r="F61" s="381">
        <v>-3.4415198891747476</v>
      </c>
      <c r="G61" s="381">
        <v>-5.0438620095796782</v>
      </c>
      <c r="H61" s="379">
        <v>-5.5132085215343922</v>
      </c>
      <c r="I61" s="379">
        <v>-5.8467409793384624</v>
      </c>
      <c r="J61" s="380">
        <v>-5.2966796757100072</v>
      </c>
    </row>
    <row r="62" spans="1:10" ht="6" customHeight="1" x14ac:dyDescent="0.3">
      <c r="A62" s="370">
        <v>0</v>
      </c>
      <c r="B62" s="388">
        <v>0</v>
      </c>
      <c r="C62" s="388">
        <v>0</v>
      </c>
      <c r="D62" s="388">
        <v>0</v>
      </c>
      <c r="E62" s="389">
        <v>0</v>
      </c>
      <c r="F62" s="389">
        <v>0</v>
      </c>
      <c r="G62" s="389">
        <v>0</v>
      </c>
      <c r="H62" s="388">
        <v>0</v>
      </c>
      <c r="I62" s="388">
        <v>0</v>
      </c>
      <c r="J62" s="388">
        <v>0</v>
      </c>
    </row>
    <row r="63" spans="1:10" x14ac:dyDescent="0.3">
      <c r="A63" s="445" t="s">
        <v>184</v>
      </c>
      <c r="B63" s="382">
        <v>-6.0847369447876698</v>
      </c>
      <c r="C63" s="382">
        <v>-6.5799926599415857</v>
      </c>
      <c r="D63" s="382">
        <v>-5.7536514159880445</v>
      </c>
      <c r="E63" s="383">
        <v>-6.3583125366634521</v>
      </c>
      <c r="F63" s="383">
        <v>-5.7089126200550737</v>
      </c>
      <c r="G63" s="383">
        <v>-7.0565660108737145</v>
      </c>
      <c r="H63" s="382">
        <v>-6.0632966923364036</v>
      </c>
      <c r="I63" s="382">
        <v>-6.6703491381026314</v>
      </c>
      <c r="J63" s="384">
        <v>-5.6727953463179901</v>
      </c>
    </row>
    <row r="64" spans="1:10" x14ac:dyDescent="0.3">
      <c r="A64" s="374" t="s">
        <v>185</v>
      </c>
      <c r="B64" s="385">
        <v>0</v>
      </c>
      <c r="C64" s="385">
        <v>0</v>
      </c>
      <c r="D64" s="385">
        <v>0</v>
      </c>
      <c r="E64" s="386">
        <v>0</v>
      </c>
      <c r="F64" s="386">
        <v>0</v>
      </c>
      <c r="G64" s="386">
        <v>0</v>
      </c>
      <c r="H64" s="385">
        <v>0</v>
      </c>
      <c r="I64" s="385">
        <v>0</v>
      </c>
      <c r="J64" s="387">
        <v>0</v>
      </c>
    </row>
    <row r="65" spans="1:10" x14ac:dyDescent="0.3">
      <c r="A65" s="374" t="s">
        <v>186</v>
      </c>
      <c r="B65" s="385">
        <v>0</v>
      </c>
      <c r="C65" s="385">
        <v>0</v>
      </c>
      <c r="D65" s="385">
        <v>0</v>
      </c>
      <c r="E65" s="386">
        <v>0</v>
      </c>
      <c r="F65" s="386">
        <v>0</v>
      </c>
      <c r="G65" s="386">
        <v>0</v>
      </c>
      <c r="H65" s="385">
        <v>0</v>
      </c>
      <c r="I65" s="385">
        <v>0</v>
      </c>
      <c r="J65" s="387">
        <v>0</v>
      </c>
    </row>
    <row r="66" spans="1:10" x14ac:dyDescent="0.3">
      <c r="A66" s="374" t="s">
        <v>187</v>
      </c>
      <c r="B66" s="385">
        <v>0</v>
      </c>
      <c r="C66" s="385">
        <v>0</v>
      </c>
      <c r="D66" s="385">
        <v>0</v>
      </c>
      <c r="E66" s="386">
        <v>0</v>
      </c>
      <c r="F66" s="386">
        <v>0</v>
      </c>
      <c r="G66" s="386">
        <v>0</v>
      </c>
      <c r="H66" s="385">
        <v>0</v>
      </c>
      <c r="I66" s="385">
        <v>0</v>
      </c>
      <c r="J66" s="387">
        <v>0</v>
      </c>
    </row>
    <row r="67" spans="1:10" x14ac:dyDescent="0.3">
      <c r="A67" s="374" t="s">
        <v>188</v>
      </c>
      <c r="B67" s="385">
        <v>0</v>
      </c>
      <c r="C67" s="385">
        <v>0</v>
      </c>
      <c r="D67" s="385">
        <v>0</v>
      </c>
      <c r="E67" s="386">
        <v>0</v>
      </c>
      <c r="F67" s="386">
        <v>0</v>
      </c>
      <c r="G67" s="386">
        <v>0</v>
      </c>
      <c r="H67" s="385">
        <v>0</v>
      </c>
      <c r="I67" s="385">
        <v>0</v>
      </c>
      <c r="J67" s="387">
        <v>0</v>
      </c>
    </row>
    <row r="68" spans="1:10" x14ac:dyDescent="0.3">
      <c r="A68" s="374" t="s">
        <v>189</v>
      </c>
      <c r="B68" s="385">
        <v>0</v>
      </c>
      <c r="C68" s="385">
        <v>0</v>
      </c>
      <c r="D68" s="385">
        <v>0</v>
      </c>
      <c r="E68" s="386">
        <v>0</v>
      </c>
      <c r="F68" s="386">
        <v>0</v>
      </c>
      <c r="G68" s="386">
        <v>0</v>
      </c>
      <c r="H68" s="385">
        <v>0</v>
      </c>
      <c r="I68" s="385">
        <v>0</v>
      </c>
      <c r="J68" s="387">
        <v>0</v>
      </c>
    </row>
    <row r="69" spans="1:10" x14ac:dyDescent="0.3">
      <c r="A69" s="374" t="s">
        <v>190</v>
      </c>
      <c r="B69" s="385">
        <v>0</v>
      </c>
      <c r="C69" s="385">
        <v>0</v>
      </c>
      <c r="D69" s="385">
        <v>0</v>
      </c>
      <c r="E69" s="386">
        <v>0</v>
      </c>
      <c r="F69" s="386">
        <v>0</v>
      </c>
      <c r="G69" s="386">
        <v>0</v>
      </c>
      <c r="H69" s="385">
        <v>0</v>
      </c>
      <c r="I69" s="385">
        <v>0</v>
      </c>
      <c r="J69" s="387">
        <v>0</v>
      </c>
    </row>
    <row r="70" spans="1:10" x14ac:dyDescent="0.3">
      <c r="A70" s="374" t="s">
        <v>191</v>
      </c>
      <c r="B70" s="385">
        <v>0</v>
      </c>
      <c r="C70" s="385">
        <v>0</v>
      </c>
      <c r="D70" s="385">
        <v>0</v>
      </c>
      <c r="E70" s="386">
        <v>0</v>
      </c>
      <c r="F70" s="386">
        <v>0</v>
      </c>
      <c r="G70" s="386">
        <v>0</v>
      </c>
      <c r="H70" s="385">
        <v>0</v>
      </c>
      <c r="I70" s="385">
        <v>0</v>
      </c>
      <c r="J70" s="387">
        <v>0</v>
      </c>
    </row>
    <row r="71" spans="1:10" x14ac:dyDescent="0.3">
      <c r="A71" s="374" t="s">
        <v>192</v>
      </c>
      <c r="B71" s="385">
        <v>0</v>
      </c>
      <c r="C71" s="385">
        <v>0</v>
      </c>
      <c r="D71" s="385">
        <v>0</v>
      </c>
      <c r="E71" s="386">
        <v>0</v>
      </c>
      <c r="F71" s="386">
        <v>0</v>
      </c>
      <c r="G71" s="386">
        <v>0</v>
      </c>
      <c r="H71" s="385">
        <v>0</v>
      </c>
      <c r="I71" s="385">
        <v>0</v>
      </c>
      <c r="J71" s="387">
        <v>0</v>
      </c>
    </row>
    <row r="72" spans="1:10" x14ac:dyDescent="0.3">
      <c r="A72" s="374" t="s">
        <v>193</v>
      </c>
      <c r="B72" s="385">
        <v>0</v>
      </c>
      <c r="C72" s="385">
        <v>0</v>
      </c>
      <c r="D72" s="385">
        <v>0</v>
      </c>
      <c r="E72" s="386">
        <v>0</v>
      </c>
      <c r="F72" s="386">
        <v>0</v>
      </c>
      <c r="G72" s="386">
        <v>0</v>
      </c>
      <c r="H72" s="385">
        <v>0</v>
      </c>
      <c r="I72" s="385">
        <v>0</v>
      </c>
      <c r="J72" s="387">
        <v>0</v>
      </c>
    </row>
    <row r="73" spans="1:10" x14ac:dyDescent="0.3">
      <c r="A73" s="374" t="s">
        <v>194</v>
      </c>
      <c r="B73" s="385">
        <v>0</v>
      </c>
      <c r="C73" s="385">
        <v>0</v>
      </c>
      <c r="D73" s="385">
        <v>0</v>
      </c>
      <c r="E73" s="386">
        <v>0</v>
      </c>
      <c r="F73" s="386">
        <v>0</v>
      </c>
      <c r="G73" s="386">
        <v>0</v>
      </c>
      <c r="H73" s="385">
        <v>0</v>
      </c>
      <c r="I73" s="385">
        <v>0</v>
      </c>
      <c r="J73" s="387">
        <v>0</v>
      </c>
    </row>
    <row r="74" spans="1:10" x14ac:dyDescent="0.3">
      <c r="A74" s="373" t="s">
        <v>195</v>
      </c>
      <c r="B74" s="379">
        <v>0</v>
      </c>
      <c r="C74" s="379">
        <v>0</v>
      </c>
      <c r="D74" s="379">
        <v>0</v>
      </c>
      <c r="E74" s="381">
        <v>0</v>
      </c>
      <c r="F74" s="381">
        <v>0</v>
      </c>
      <c r="G74" s="381">
        <v>0</v>
      </c>
      <c r="H74" s="379">
        <v>0</v>
      </c>
      <c r="I74" s="379">
        <v>0</v>
      </c>
      <c r="J74" s="380">
        <v>0</v>
      </c>
    </row>
    <row r="75" spans="1:10" x14ac:dyDescent="0.3">
      <c r="B75" s="390"/>
      <c r="C75" s="390"/>
      <c r="D75" s="390"/>
      <c r="E75" s="390"/>
      <c r="F75" s="390"/>
      <c r="G75" s="390"/>
      <c r="H75" s="390"/>
      <c r="I75" s="390"/>
      <c r="J75" s="390"/>
    </row>
    <row r="76" spans="1:10" x14ac:dyDescent="0.3">
      <c r="B76" s="390"/>
      <c r="C76" s="390"/>
      <c r="D76" s="390"/>
      <c r="E76" s="390"/>
      <c r="F76" s="390"/>
      <c r="G76" s="390"/>
      <c r="H76" s="390"/>
      <c r="I76" s="390"/>
      <c r="J76" s="390"/>
    </row>
    <row r="77" spans="1:10" x14ac:dyDescent="0.3">
      <c r="B77" s="342"/>
      <c r="C77" s="342"/>
      <c r="D77" s="342"/>
      <c r="E77" s="342"/>
      <c r="F77" s="342"/>
      <c r="G77" s="342"/>
      <c r="H77" s="342"/>
      <c r="I77" s="342"/>
      <c r="J77" s="342"/>
    </row>
    <row r="98" spans="1:1" x14ac:dyDescent="0.3">
      <c r="A98" s="74" t="s">
        <v>18</v>
      </c>
    </row>
    <row r="99" spans="1:1" x14ac:dyDescent="0.3">
      <c r="A99" s="75" t="s">
        <v>19</v>
      </c>
    </row>
  </sheetData>
  <printOptions horizontalCentered="1"/>
  <pageMargins left="0.39370078740157483" right="0.39370078740157483" top="0.19685039370078741" bottom="0.39370078740157483" header="0" footer="0.19685039370078741"/>
  <pageSetup paperSize="9" scale="91" orientation="portrait" r:id="rId1"/>
  <headerFooter alignWithMargins="0">
    <oddFooter>&amp;R&amp;8Pág. &amp;P</oddFooter>
  </headerFooter>
  <rowBreaks count="1" manualBreakCount="1">
    <brk id="61" max="9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7"/>
  <sheetViews>
    <sheetView showGridLines="0" view="pageBreakPreview" zoomScale="110" zoomScaleNormal="130" zoomScaleSheetLayoutView="110" workbookViewId="0"/>
  </sheetViews>
  <sheetFormatPr baseColWidth="10" defaultColWidth="11.42578125" defaultRowHeight="15" x14ac:dyDescent="0.35"/>
  <cols>
    <col min="1" max="1" width="4.5703125" style="299" customWidth="1"/>
    <col min="2" max="2" width="22.85546875" style="299" customWidth="1"/>
    <col min="3" max="3" width="11.140625" style="299" customWidth="1"/>
    <col min="4" max="8" width="10.140625" style="299" customWidth="1"/>
    <col min="9" max="9" width="7.7109375" style="299" customWidth="1"/>
    <col min="10" max="16384" width="11.42578125" style="299"/>
  </cols>
  <sheetData>
    <row r="1" spans="1:8" s="291" customFormat="1" x14ac:dyDescent="0.3">
      <c r="B1" s="292"/>
    </row>
    <row r="2" spans="1:8" s="291" customFormat="1" x14ac:dyDescent="0.3">
      <c r="B2" s="292"/>
    </row>
    <row r="3" spans="1:8" s="291" customFormat="1" x14ac:dyDescent="0.3">
      <c r="B3" s="292"/>
    </row>
    <row r="4" spans="1:8" s="291" customFormat="1" x14ac:dyDescent="0.3">
      <c r="B4" s="292"/>
    </row>
    <row r="5" spans="1:8" s="291" customFormat="1" ht="18" customHeight="1" x14ac:dyDescent="0.3">
      <c r="A5" s="391"/>
      <c r="B5" s="77" t="str">
        <f>'Pag1'!$B$5</f>
        <v>Enero 2025</v>
      </c>
      <c r="C5" s="391"/>
      <c r="D5" s="391"/>
      <c r="E5" s="391"/>
      <c r="F5" s="391"/>
      <c r="G5" s="391"/>
      <c r="H5" s="391"/>
    </row>
    <row r="6" spans="1:8" s="291" customFormat="1" ht="18.95" customHeight="1" x14ac:dyDescent="0.3">
      <c r="A6" s="293"/>
      <c r="B6" s="392" t="s">
        <v>173</v>
      </c>
      <c r="C6" s="294"/>
      <c r="D6" s="294"/>
      <c r="E6" s="294"/>
      <c r="F6" s="294"/>
      <c r="G6" s="294"/>
      <c r="H6" s="393"/>
    </row>
    <row r="7" spans="1:8" ht="18.95" customHeight="1" x14ac:dyDescent="0.35">
      <c r="A7" s="297"/>
      <c r="B7" s="392" t="s">
        <v>174</v>
      </c>
      <c r="C7" s="394"/>
      <c r="D7" s="394"/>
      <c r="E7" s="394"/>
      <c r="F7" s="394"/>
      <c r="G7" s="394"/>
      <c r="H7" s="395"/>
    </row>
    <row r="8" spans="1:8" ht="19.5" x14ac:dyDescent="0.35">
      <c r="A8" s="297"/>
      <c r="B8" s="396" t="s">
        <v>111</v>
      </c>
      <c r="C8" s="394"/>
      <c r="D8" s="394"/>
      <c r="E8" s="394"/>
      <c r="F8" s="394"/>
      <c r="G8" s="394"/>
      <c r="H8" s="395"/>
    </row>
    <row r="9" spans="1:8" ht="6" customHeight="1" x14ac:dyDescent="0.35">
      <c r="A9" s="297"/>
      <c r="B9" s="297"/>
      <c r="C9" s="297"/>
      <c r="D9" s="297"/>
      <c r="E9" s="297"/>
      <c r="F9" s="297"/>
      <c r="G9" s="297"/>
      <c r="H9" s="297"/>
    </row>
    <row r="10" spans="1:8" ht="15" customHeight="1" x14ac:dyDescent="0.35">
      <c r="A10" s="297"/>
      <c r="B10" s="301"/>
      <c r="C10" s="397"/>
      <c r="D10" s="398"/>
      <c r="E10" s="398" t="s">
        <v>9</v>
      </c>
      <c r="F10" s="398"/>
      <c r="G10" s="398"/>
      <c r="H10" s="297"/>
    </row>
    <row r="11" spans="1:8" ht="15" customHeight="1" x14ac:dyDescent="0.35">
      <c r="A11" s="297"/>
      <c r="B11" s="302" t="s">
        <v>112</v>
      </c>
      <c r="C11" s="399" t="s">
        <v>38</v>
      </c>
      <c r="D11" s="400" t="s">
        <v>38</v>
      </c>
      <c r="E11" s="401" t="s">
        <v>175</v>
      </c>
      <c r="F11" s="401" t="s">
        <v>176</v>
      </c>
      <c r="G11" s="402" t="s">
        <v>177</v>
      </c>
      <c r="H11" s="297"/>
    </row>
    <row r="12" spans="1:8" ht="15" customHeight="1" x14ac:dyDescent="0.35">
      <c r="A12" s="297"/>
      <c r="B12" s="303" t="s">
        <v>113</v>
      </c>
      <c r="C12" s="403" t="s">
        <v>178</v>
      </c>
      <c r="D12" s="404" t="s">
        <v>179</v>
      </c>
      <c r="E12" s="404" t="s">
        <v>180</v>
      </c>
      <c r="F12" s="404" t="s">
        <v>181</v>
      </c>
      <c r="G12" s="405" t="s">
        <v>182</v>
      </c>
      <c r="H12" s="297"/>
    </row>
    <row r="13" spans="1:8" ht="6" customHeight="1" x14ac:dyDescent="0.35">
      <c r="B13" s="304"/>
      <c r="C13" s="305"/>
      <c r="D13" s="305"/>
      <c r="E13" s="305"/>
      <c r="F13" s="305"/>
    </row>
    <row r="14" spans="1:8" s="306" customFormat="1" ht="12.95" customHeight="1" x14ac:dyDescent="0.2">
      <c r="B14" s="406" t="s">
        <v>41</v>
      </c>
      <c r="C14" s="407">
        <v>46960</v>
      </c>
      <c r="D14" s="408">
        <v>3966</v>
      </c>
      <c r="E14" s="409">
        <v>8.4454855195911407E-2</v>
      </c>
      <c r="F14" s="410">
        <v>2.1054978658342358E-2</v>
      </c>
      <c r="G14" s="411">
        <v>7.4143313828494511E-2</v>
      </c>
    </row>
    <row r="15" spans="1:8" s="306" customFormat="1" ht="12.95" customHeight="1" x14ac:dyDescent="0.2">
      <c r="B15" s="412" t="s">
        <v>42</v>
      </c>
      <c r="C15" s="413">
        <v>123003</v>
      </c>
      <c r="D15" s="414">
        <v>9624</v>
      </c>
      <c r="E15" s="415">
        <v>7.8241994097704937E-2</v>
      </c>
      <c r="F15" s="416">
        <v>5.1092565458367843E-2</v>
      </c>
      <c r="G15" s="417">
        <v>0.17991811706642238</v>
      </c>
    </row>
    <row r="16" spans="1:8" s="306" customFormat="1" ht="12.95" customHeight="1" x14ac:dyDescent="0.2">
      <c r="B16" s="412" t="s">
        <v>43</v>
      </c>
      <c r="C16" s="413">
        <v>55465</v>
      </c>
      <c r="D16" s="414">
        <v>4467</v>
      </c>
      <c r="E16" s="415">
        <v>8.0537275759487964E-2</v>
      </c>
      <c r="F16" s="416">
        <v>2.3714722558450658E-2</v>
      </c>
      <c r="G16" s="417">
        <v>8.3509375408947303E-2</v>
      </c>
    </row>
    <row r="17" spans="2:7" s="306" customFormat="1" ht="12.95" customHeight="1" x14ac:dyDescent="0.2">
      <c r="B17" s="412" t="s">
        <v>44</v>
      </c>
      <c r="C17" s="413">
        <v>72007</v>
      </c>
      <c r="D17" s="414">
        <v>6664</v>
      </c>
      <c r="E17" s="415">
        <v>9.2546557973530355E-2</v>
      </c>
      <c r="F17" s="416">
        <v>3.5378310080482471E-2</v>
      </c>
      <c r="G17" s="417">
        <v>0.12458170533360752</v>
      </c>
    </row>
    <row r="18" spans="2:7" s="306" customFormat="1" ht="12.95" customHeight="1" x14ac:dyDescent="0.2">
      <c r="B18" s="412" t="s">
        <v>45</v>
      </c>
      <c r="C18" s="413">
        <v>34056</v>
      </c>
      <c r="D18" s="414">
        <v>3121</v>
      </c>
      <c r="E18" s="415">
        <v>9.1643175945501532E-2</v>
      </c>
      <c r="F18" s="416">
        <v>1.6568983457560894E-2</v>
      </c>
      <c r="G18" s="417">
        <v>5.8346263857471353E-2</v>
      </c>
    </row>
    <row r="19" spans="2:7" s="306" customFormat="1" ht="12.95" customHeight="1" x14ac:dyDescent="0.2">
      <c r="B19" s="412" t="s">
        <v>46</v>
      </c>
      <c r="C19" s="413">
        <v>36713</v>
      </c>
      <c r="D19" s="414">
        <v>3120</v>
      </c>
      <c r="E19" s="415">
        <v>8.4983520823686431E-2</v>
      </c>
      <c r="F19" s="416">
        <v>1.6563674587500795E-2</v>
      </c>
      <c r="G19" s="417">
        <v>5.8327569123777831E-2</v>
      </c>
    </row>
    <row r="20" spans="2:7" s="306" customFormat="1" ht="12.95" customHeight="1" x14ac:dyDescent="0.2">
      <c r="B20" s="412" t="s">
        <v>47</v>
      </c>
      <c r="C20" s="413">
        <v>121486</v>
      </c>
      <c r="D20" s="414">
        <v>9143</v>
      </c>
      <c r="E20" s="415">
        <v>7.5259700706254221E-2</v>
      </c>
      <c r="F20" s="416">
        <v>4.8538998959461468E-2</v>
      </c>
      <c r="G20" s="417">
        <v>0.17092595015983997</v>
      </c>
    </row>
    <row r="21" spans="2:7" s="306" customFormat="1" ht="12.95" customHeight="1" x14ac:dyDescent="0.2">
      <c r="B21" s="412" t="s">
        <v>48</v>
      </c>
      <c r="C21" s="413">
        <v>157052</v>
      </c>
      <c r="D21" s="414">
        <v>13386</v>
      </c>
      <c r="E21" s="415">
        <v>8.523291648625933E-2</v>
      </c>
      <c r="F21" s="416">
        <v>7.1064534624450532E-2</v>
      </c>
      <c r="G21" s="418">
        <v>0.25024770522143913</v>
      </c>
    </row>
    <row r="22" spans="2:7" s="306" customFormat="1" ht="12.95" customHeight="1" x14ac:dyDescent="0.2">
      <c r="B22" s="419" t="s">
        <v>49</v>
      </c>
      <c r="C22" s="420">
        <v>646742</v>
      </c>
      <c r="D22" s="421">
        <v>53491</v>
      </c>
      <c r="E22" s="422">
        <v>8.270840613413076E-2</v>
      </c>
      <c r="F22" s="423">
        <v>0.283976768384617</v>
      </c>
      <c r="G22" s="424">
        <v>1</v>
      </c>
    </row>
    <row r="23" spans="2:7" s="306" customFormat="1" ht="6" customHeight="1" x14ac:dyDescent="0.2">
      <c r="B23" s="323"/>
      <c r="C23" s="425"/>
      <c r="D23" s="426"/>
      <c r="E23" s="426"/>
      <c r="F23" s="426"/>
      <c r="G23" s="446"/>
    </row>
    <row r="24" spans="2:7" s="306" customFormat="1" ht="12.95" customHeight="1" x14ac:dyDescent="0.2">
      <c r="B24" s="406" t="s">
        <v>50</v>
      </c>
      <c r="C24" s="407">
        <v>7161</v>
      </c>
      <c r="D24" s="408">
        <v>741</v>
      </c>
      <c r="E24" s="427">
        <v>0.10347716799329702</v>
      </c>
      <c r="F24" s="428">
        <v>3.9338727145314389E-3</v>
      </c>
      <c r="G24" s="429">
        <v>0.15609858858226247</v>
      </c>
    </row>
    <row r="25" spans="2:7" s="306" customFormat="1" ht="12.95" customHeight="1" x14ac:dyDescent="0.2">
      <c r="B25" s="412" t="s">
        <v>51</v>
      </c>
      <c r="C25" s="413">
        <v>4692</v>
      </c>
      <c r="D25" s="414">
        <v>499</v>
      </c>
      <c r="E25" s="415">
        <v>0.10635123614663257</v>
      </c>
      <c r="F25" s="416">
        <v>2.6491261599881082E-3</v>
      </c>
      <c r="G25" s="417">
        <v>0.10511902254055193</v>
      </c>
    </row>
    <row r="26" spans="2:7" s="306" customFormat="1" ht="12.95" customHeight="1" x14ac:dyDescent="0.2">
      <c r="B26" s="412" t="s">
        <v>52</v>
      </c>
      <c r="C26" s="413">
        <v>40875</v>
      </c>
      <c r="D26" s="414">
        <v>3507</v>
      </c>
      <c r="E26" s="415">
        <v>8.5798165137614679E-2</v>
      </c>
      <c r="F26" s="416">
        <v>1.8618207300758107E-2</v>
      </c>
      <c r="G26" s="418">
        <v>0.73878238887718561</v>
      </c>
    </row>
    <row r="27" spans="2:7" s="306" customFormat="1" ht="12.95" customHeight="1" x14ac:dyDescent="0.2">
      <c r="B27" s="419" t="s">
        <v>53</v>
      </c>
      <c r="C27" s="420">
        <v>52728</v>
      </c>
      <c r="D27" s="421">
        <v>4747</v>
      </c>
      <c r="E27" s="422">
        <v>9.0028068578364442E-2</v>
      </c>
      <c r="F27" s="423">
        <v>2.5201206175277654E-2</v>
      </c>
      <c r="G27" s="424">
        <v>1</v>
      </c>
    </row>
    <row r="28" spans="2:7" s="306" customFormat="1" ht="6" customHeight="1" x14ac:dyDescent="0.2">
      <c r="B28" s="323"/>
      <c r="C28" s="425"/>
      <c r="D28" s="426"/>
      <c r="E28" s="426"/>
      <c r="F28" s="426"/>
      <c r="G28" s="446"/>
    </row>
    <row r="29" spans="2:7" s="306" customFormat="1" ht="12.95" customHeight="1" x14ac:dyDescent="0.2">
      <c r="B29" s="430" t="s">
        <v>54</v>
      </c>
      <c r="C29" s="431">
        <v>55368</v>
      </c>
      <c r="D29" s="432">
        <v>3966</v>
      </c>
      <c r="E29" s="433">
        <v>7.1629822280017338E-2</v>
      </c>
      <c r="F29" s="434">
        <v>2.1054978658342358E-2</v>
      </c>
      <c r="G29" s="435"/>
    </row>
    <row r="30" spans="2:7" s="306" customFormat="1" ht="6" customHeight="1" x14ac:dyDescent="0.2">
      <c r="B30" s="323"/>
      <c r="C30" s="425"/>
      <c r="D30" s="426"/>
      <c r="E30" s="426"/>
      <c r="F30" s="426"/>
      <c r="G30" s="446"/>
    </row>
    <row r="31" spans="2:7" s="306" customFormat="1" ht="12.95" customHeight="1" x14ac:dyDescent="0.2">
      <c r="B31" s="430" t="s">
        <v>55</v>
      </c>
      <c r="C31" s="431">
        <v>29560</v>
      </c>
      <c r="D31" s="432">
        <v>3672</v>
      </c>
      <c r="E31" s="433">
        <v>0.12422192151556156</v>
      </c>
      <c r="F31" s="434">
        <v>1.9494170860674013E-2</v>
      </c>
      <c r="G31" s="435"/>
    </row>
    <row r="32" spans="2:7" s="306" customFormat="1" ht="6" customHeight="1" x14ac:dyDescent="0.2">
      <c r="B32" s="323"/>
      <c r="C32" s="425"/>
      <c r="D32" s="426"/>
      <c r="E32" s="426"/>
      <c r="F32" s="426"/>
      <c r="G32" s="446"/>
    </row>
    <row r="33" spans="2:7" s="306" customFormat="1" ht="12.95" customHeight="1" x14ac:dyDescent="0.2">
      <c r="B33" s="406" t="s">
        <v>56</v>
      </c>
      <c r="C33" s="407">
        <v>80977</v>
      </c>
      <c r="D33" s="408">
        <v>4722</v>
      </c>
      <c r="E33" s="427">
        <v>5.8312854267261072E-2</v>
      </c>
      <c r="F33" s="428">
        <v>2.5068484423775243E-2</v>
      </c>
      <c r="G33" s="429">
        <v>0.53513145965548503</v>
      </c>
    </row>
    <row r="34" spans="2:7" s="306" customFormat="1" ht="12.95" customHeight="1" x14ac:dyDescent="0.2">
      <c r="B34" s="436" t="s">
        <v>57</v>
      </c>
      <c r="C34" s="413">
        <v>75546</v>
      </c>
      <c r="D34" s="414">
        <v>4102</v>
      </c>
      <c r="E34" s="415">
        <v>5.4298043576099332E-2</v>
      </c>
      <c r="F34" s="416">
        <v>2.1776984986515469E-2</v>
      </c>
      <c r="G34" s="418">
        <v>0.46486854034451497</v>
      </c>
    </row>
    <row r="35" spans="2:7" s="306" customFormat="1" ht="12.95" customHeight="1" x14ac:dyDescent="0.2">
      <c r="B35" s="419" t="s">
        <v>58</v>
      </c>
      <c r="C35" s="420">
        <v>156523</v>
      </c>
      <c r="D35" s="421">
        <v>8824</v>
      </c>
      <c r="E35" s="422">
        <v>5.6375101422794095E-2</v>
      </c>
      <c r="F35" s="423">
        <v>4.6845469410290712E-2</v>
      </c>
      <c r="G35" s="424">
        <v>1</v>
      </c>
    </row>
    <row r="36" spans="2:7" s="306" customFormat="1" ht="6" customHeight="1" x14ac:dyDescent="0.2">
      <c r="B36" s="323"/>
      <c r="C36" s="425"/>
      <c r="D36" s="426"/>
      <c r="E36" s="426"/>
      <c r="F36" s="437"/>
      <c r="G36" s="446"/>
    </row>
    <row r="37" spans="2:7" s="306" customFormat="1" ht="12.95" customHeight="1" x14ac:dyDescent="0.2">
      <c r="B37" s="430" t="s">
        <v>59</v>
      </c>
      <c r="C37" s="431">
        <v>30239</v>
      </c>
      <c r="D37" s="432">
        <v>2050</v>
      </c>
      <c r="E37" s="433">
        <v>6.77932471311882E-2</v>
      </c>
      <c r="F37" s="434">
        <v>1.0883183623197639E-2</v>
      </c>
      <c r="G37" s="435"/>
    </row>
    <row r="38" spans="2:7" s="306" customFormat="1" ht="6" customHeight="1" x14ac:dyDescent="0.2">
      <c r="B38" s="323"/>
      <c r="C38" s="425"/>
      <c r="D38" s="426"/>
      <c r="E38" s="426"/>
      <c r="F38" s="426"/>
      <c r="G38" s="446"/>
    </row>
    <row r="39" spans="2:7" s="306" customFormat="1" ht="12.95" customHeight="1" x14ac:dyDescent="0.2">
      <c r="B39" s="406" t="s">
        <v>60</v>
      </c>
      <c r="C39" s="407">
        <v>24174</v>
      </c>
      <c r="D39" s="408">
        <v>1911</v>
      </c>
      <c r="E39" s="427">
        <v>7.9051873914122606E-2</v>
      </c>
      <c r="F39" s="428">
        <v>1.0145250684844238E-2</v>
      </c>
      <c r="G39" s="429">
        <v>0.19985358711566617</v>
      </c>
    </row>
    <row r="40" spans="2:7" s="306" customFormat="1" ht="12.95" customHeight="1" x14ac:dyDescent="0.2">
      <c r="B40" s="412" t="s">
        <v>61</v>
      </c>
      <c r="C40" s="413">
        <v>34682</v>
      </c>
      <c r="D40" s="414">
        <v>2600</v>
      </c>
      <c r="E40" s="415">
        <v>7.4966841589297048E-2</v>
      </c>
      <c r="F40" s="416">
        <v>1.3803062156250663E-2</v>
      </c>
      <c r="G40" s="417">
        <v>0.2719096423342397</v>
      </c>
    </row>
    <row r="41" spans="2:7" s="306" customFormat="1" ht="12.95" customHeight="1" x14ac:dyDescent="0.2">
      <c r="B41" s="412" t="s">
        <v>62</v>
      </c>
      <c r="C41" s="413">
        <v>9912</v>
      </c>
      <c r="D41" s="414">
        <v>788</v>
      </c>
      <c r="E41" s="415">
        <v>7.9499596448748988E-2</v>
      </c>
      <c r="F41" s="416">
        <v>4.1833896073559702E-3</v>
      </c>
      <c r="G41" s="417">
        <v>8.2409537753608028E-2</v>
      </c>
    </row>
    <row r="42" spans="2:7" s="306" customFormat="1" ht="12.95" customHeight="1" x14ac:dyDescent="0.2">
      <c r="B42" s="412" t="s">
        <v>63</v>
      </c>
      <c r="C42" s="413">
        <v>13148</v>
      </c>
      <c r="D42" s="414">
        <v>866</v>
      </c>
      <c r="E42" s="415">
        <v>6.5865530879221174E-2</v>
      </c>
      <c r="F42" s="416">
        <v>4.5974814720434899E-3</v>
      </c>
      <c r="G42" s="417">
        <v>9.0566827023635221E-2</v>
      </c>
    </row>
    <row r="43" spans="2:7" s="306" customFormat="1" ht="12.95" customHeight="1" x14ac:dyDescent="0.2">
      <c r="B43" s="412" t="s">
        <v>64</v>
      </c>
      <c r="C43" s="413">
        <v>48445</v>
      </c>
      <c r="D43" s="414">
        <v>3397</v>
      </c>
      <c r="E43" s="415">
        <v>7.0120755495923212E-2</v>
      </c>
      <c r="F43" s="416">
        <v>1.8034231594147503E-2</v>
      </c>
      <c r="G43" s="418">
        <v>0.3552604057728509</v>
      </c>
    </row>
    <row r="44" spans="2:7" s="306" customFormat="1" ht="12.95" customHeight="1" x14ac:dyDescent="0.2">
      <c r="B44" s="419" t="s">
        <v>65</v>
      </c>
      <c r="C44" s="420">
        <v>130361</v>
      </c>
      <c r="D44" s="421">
        <v>9562</v>
      </c>
      <c r="E44" s="422">
        <v>7.335015840627182E-2</v>
      </c>
      <c r="F44" s="423">
        <v>5.0763415514641863E-2</v>
      </c>
      <c r="G44" s="424">
        <v>1</v>
      </c>
    </row>
    <row r="45" spans="2:7" s="306" customFormat="1" ht="6" customHeight="1" x14ac:dyDescent="0.2">
      <c r="B45" s="323"/>
      <c r="C45" s="425"/>
      <c r="D45" s="426"/>
      <c r="E45" s="426"/>
      <c r="F45" s="426"/>
      <c r="G45" s="446"/>
    </row>
    <row r="46" spans="2:7" s="306" customFormat="1" ht="12.95" customHeight="1" x14ac:dyDescent="0.2">
      <c r="B46" s="406" t="s">
        <v>66</v>
      </c>
      <c r="C46" s="407">
        <v>8929</v>
      </c>
      <c r="D46" s="408">
        <v>646</v>
      </c>
      <c r="E46" s="427">
        <v>7.2348527270691007E-2</v>
      </c>
      <c r="F46" s="428">
        <v>3.4295300588222805E-3</v>
      </c>
      <c r="G46" s="429">
        <v>7.4057090450533075E-2</v>
      </c>
    </row>
    <row r="47" spans="2:7" s="306" customFormat="1" ht="12.95" customHeight="1" x14ac:dyDescent="0.2">
      <c r="B47" s="412" t="s">
        <v>67</v>
      </c>
      <c r="C47" s="413">
        <v>14367</v>
      </c>
      <c r="D47" s="414">
        <v>1123</v>
      </c>
      <c r="E47" s="415">
        <v>7.8165239785619817E-2</v>
      </c>
      <c r="F47" s="416">
        <v>5.9618610774882673E-3</v>
      </c>
      <c r="G47" s="417">
        <v>0.12874011234666971</v>
      </c>
    </row>
    <row r="48" spans="2:7" s="306" customFormat="1" ht="12.95" customHeight="1" x14ac:dyDescent="0.2">
      <c r="B48" s="412" t="s">
        <v>68</v>
      </c>
      <c r="C48" s="413">
        <v>22595</v>
      </c>
      <c r="D48" s="414">
        <v>1588</v>
      </c>
      <c r="E48" s="415">
        <v>7.028103562735119E-2</v>
      </c>
      <c r="F48" s="416">
        <v>8.4304856554330981E-3</v>
      </c>
      <c r="G48" s="417">
        <v>0.18204746073598532</v>
      </c>
    </row>
    <row r="49" spans="2:7" s="306" customFormat="1" ht="12.95" customHeight="1" x14ac:dyDescent="0.2">
      <c r="B49" s="412" t="s">
        <v>69</v>
      </c>
      <c r="C49" s="413">
        <v>6548</v>
      </c>
      <c r="D49" s="414">
        <v>565</v>
      </c>
      <c r="E49" s="415">
        <v>8.6285888821014053E-2</v>
      </c>
      <c r="F49" s="416">
        <v>2.999511583954471E-3</v>
      </c>
      <c r="G49" s="417">
        <v>6.4771294279491007E-2</v>
      </c>
    </row>
    <row r="50" spans="2:7" s="306" customFormat="1" ht="12.95" customHeight="1" x14ac:dyDescent="0.2">
      <c r="B50" s="412" t="s">
        <v>70</v>
      </c>
      <c r="C50" s="413">
        <v>18031</v>
      </c>
      <c r="D50" s="414">
        <v>1593</v>
      </c>
      <c r="E50" s="415">
        <v>8.8347845377405573E-2</v>
      </c>
      <c r="F50" s="416">
        <v>8.4570300057335793E-3</v>
      </c>
      <c r="G50" s="417">
        <v>0.1826206580304941</v>
      </c>
    </row>
    <row r="51" spans="2:7" s="306" customFormat="1" ht="12.95" customHeight="1" x14ac:dyDescent="0.2">
      <c r="B51" s="412" t="s">
        <v>71</v>
      </c>
      <c r="C51" s="413">
        <v>5015</v>
      </c>
      <c r="D51" s="414">
        <v>370</v>
      </c>
      <c r="E51" s="415">
        <v>7.3778664007976072E-2</v>
      </c>
      <c r="F51" s="416">
        <v>1.9642819222356715E-3</v>
      </c>
      <c r="G51" s="417">
        <v>4.2416599793648972E-2</v>
      </c>
    </row>
    <row r="52" spans="2:7" s="306" customFormat="1" ht="12.95" customHeight="1" x14ac:dyDescent="0.2">
      <c r="B52" s="412" t="s">
        <v>72</v>
      </c>
      <c r="C52" s="413">
        <v>2835</v>
      </c>
      <c r="D52" s="414">
        <v>307</v>
      </c>
      <c r="E52" s="415">
        <v>0.10828924162257496</v>
      </c>
      <c r="F52" s="416">
        <v>1.6298231084495977E-3</v>
      </c>
      <c r="G52" s="417">
        <v>3.5194313882838474E-2</v>
      </c>
    </row>
    <row r="53" spans="2:7" s="306" customFormat="1" ht="12.95" customHeight="1" x14ac:dyDescent="0.2">
      <c r="B53" s="412" t="s">
        <v>73</v>
      </c>
      <c r="C53" s="413">
        <v>22861</v>
      </c>
      <c r="D53" s="414">
        <v>1914</v>
      </c>
      <c r="E53" s="415">
        <v>8.3723371681028821E-2</v>
      </c>
      <c r="F53" s="416">
        <v>1.0161177295024528E-2</v>
      </c>
      <c r="G53" s="417">
        <v>0.21941992433795712</v>
      </c>
    </row>
    <row r="54" spans="2:7" s="306" customFormat="1" ht="12.95" customHeight="1" x14ac:dyDescent="0.2">
      <c r="B54" s="412" t="s">
        <v>74</v>
      </c>
      <c r="C54" s="413">
        <v>8997</v>
      </c>
      <c r="D54" s="414">
        <v>617</v>
      </c>
      <c r="E54" s="415">
        <v>6.8578415027231304E-2</v>
      </c>
      <c r="F54" s="416">
        <v>3.2755728270794844E-3</v>
      </c>
      <c r="G54" s="418">
        <v>7.073254614238221E-2</v>
      </c>
    </row>
    <row r="55" spans="2:7" s="306" customFormat="1" ht="12.95" customHeight="1" x14ac:dyDescent="0.2">
      <c r="B55" s="419" t="s">
        <v>75</v>
      </c>
      <c r="C55" s="420">
        <v>110178</v>
      </c>
      <c r="D55" s="421">
        <v>8723</v>
      </c>
      <c r="E55" s="422">
        <v>7.9171885494381825E-2</v>
      </c>
      <c r="F55" s="423">
        <v>4.6309273534220978E-2</v>
      </c>
      <c r="G55" s="424">
        <v>1</v>
      </c>
    </row>
    <row r="56" spans="2:7" s="306" customFormat="1" ht="6" customHeight="1" x14ac:dyDescent="0.2">
      <c r="B56" s="323"/>
      <c r="C56" s="425"/>
      <c r="D56" s="426"/>
      <c r="E56" s="426"/>
      <c r="F56" s="426"/>
      <c r="G56" s="446"/>
    </row>
    <row r="57" spans="2:7" s="306" customFormat="1" ht="12.95" customHeight="1" x14ac:dyDescent="0.2">
      <c r="B57" s="406" t="s">
        <v>76</v>
      </c>
      <c r="C57" s="407">
        <v>249479</v>
      </c>
      <c r="D57" s="408">
        <v>14778</v>
      </c>
      <c r="E57" s="427">
        <v>5.9235446670862078E-2</v>
      </c>
      <c r="F57" s="428">
        <v>7.8454481748104737E-2</v>
      </c>
      <c r="G57" s="429">
        <v>0.68211400876990536</v>
      </c>
    </row>
    <row r="58" spans="2:7" s="306" customFormat="1" ht="12.95" customHeight="1" x14ac:dyDescent="0.2">
      <c r="B58" s="412" t="s">
        <v>77</v>
      </c>
      <c r="C58" s="413">
        <v>30391</v>
      </c>
      <c r="D58" s="414">
        <v>2381</v>
      </c>
      <c r="E58" s="415">
        <v>7.8345562831101306E-2</v>
      </c>
      <c r="F58" s="416">
        <v>1.264041961308955E-2</v>
      </c>
      <c r="G58" s="417">
        <v>0.10990076159704593</v>
      </c>
    </row>
    <row r="59" spans="2:7" s="306" customFormat="1" ht="12.95" customHeight="1" x14ac:dyDescent="0.2">
      <c r="B59" s="412" t="s">
        <v>78</v>
      </c>
      <c r="C59" s="413">
        <v>16632</v>
      </c>
      <c r="D59" s="414">
        <v>1455</v>
      </c>
      <c r="E59" s="415">
        <v>8.748196248196248E-2</v>
      </c>
      <c r="F59" s="416">
        <v>7.7244059374402749E-3</v>
      </c>
      <c r="G59" s="417">
        <v>6.7159012231710127E-2</v>
      </c>
    </row>
    <row r="60" spans="2:7" s="306" customFormat="1" ht="12.95" customHeight="1" x14ac:dyDescent="0.2">
      <c r="B60" s="412" t="s">
        <v>79</v>
      </c>
      <c r="C60" s="413">
        <v>40137</v>
      </c>
      <c r="D60" s="414">
        <v>3051</v>
      </c>
      <c r="E60" s="415">
        <v>7.6014649824351591E-2</v>
      </c>
      <c r="F60" s="416">
        <v>1.6197362553354144E-2</v>
      </c>
      <c r="G60" s="418">
        <v>0.14082621740133858</v>
      </c>
    </row>
    <row r="61" spans="2:7" s="306" customFormat="1" ht="12.95" customHeight="1" x14ac:dyDescent="0.2">
      <c r="B61" s="419" t="s">
        <v>80</v>
      </c>
      <c r="C61" s="420">
        <v>336639</v>
      </c>
      <c r="D61" s="421">
        <v>21665</v>
      </c>
      <c r="E61" s="422">
        <v>6.4356773873496531E-2</v>
      </c>
      <c r="F61" s="423">
        <v>0.1150166698519887</v>
      </c>
      <c r="G61" s="424">
        <v>1</v>
      </c>
    </row>
    <row r="62" spans="2:7" s="306" customFormat="1" ht="6" customHeight="1" x14ac:dyDescent="0.2">
      <c r="B62" s="323"/>
      <c r="C62" s="425"/>
      <c r="D62" s="426"/>
      <c r="E62" s="426"/>
      <c r="F62" s="426"/>
      <c r="G62" s="446"/>
    </row>
    <row r="63" spans="2:7" s="306" customFormat="1" ht="12.95" customHeight="1" x14ac:dyDescent="0.2">
      <c r="B63" s="406" t="s">
        <v>81</v>
      </c>
      <c r="C63" s="407">
        <v>128112</v>
      </c>
      <c r="D63" s="408">
        <v>6998</v>
      </c>
      <c r="E63" s="427">
        <v>5.4624078930935432E-2</v>
      </c>
      <c r="F63" s="428">
        <v>3.7151472680554673E-2</v>
      </c>
      <c r="G63" s="429">
        <v>0.35898225094900993</v>
      </c>
    </row>
    <row r="64" spans="2:7" s="306" customFormat="1" ht="12.95" customHeight="1" x14ac:dyDescent="0.2">
      <c r="B64" s="412" t="s">
        <v>82</v>
      </c>
      <c r="C64" s="413">
        <v>34300</v>
      </c>
      <c r="D64" s="414">
        <v>2327</v>
      </c>
      <c r="E64" s="415">
        <v>6.7842565597667645E-2</v>
      </c>
      <c r="F64" s="416">
        <v>1.2353740629844344E-2</v>
      </c>
      <c r="G64" s="417">
        <v>0.11937006258335899</v>
      </c>
    </row>
    <row r="65" spans="2:7" s="306" customFormat="1" ht="12.95" customHeight="1" x14ac:dyDescent="0.2">
      <c r="B65" s="412" t="s">
        <v>83</v>
      </c>
      <c r="C65" s="413">
        <v>156169</v>
      </c>
      <c r="D65" s="414">
        <v>10169</v>
      </c>
      <c r="E65" s="415">
        <v>6.5115355800446958E-2</v>
      </c>
      <c r="F65" s="416">
        <v>5.3985899641120383E-2</v>
      </c>
      <c r="G65" s="418">
        <v>0.52164768646763104</v>
      </c>
    </row>
    <row r="66" spans="2:7" s="306" customFormat="1" ht="12.95" customHeight="1" x14ac:dyDescent="0.2">
      <c r="B66" s="419" t="s">
        <v>84</v>
      </c>
      <c r="C66" s="420">
        <v>318581</v>
      </c>
      <c r="D66" s="421">
        <v>19494</v>
      </c>
      <c r="E66" s="422">
        <v>6.1190089804476724E-2</v>
      </c>
      <c r="F66" s="423">
        <v>0.1034911129515194</v>
      </c>
      <c r="G66" s="424">
        <v>1</v>
      </c>
    </row>
    <row r="67" spans="2:7" s="306" customFormat="1" ht="6" customHeight="1" x14ac:dyDescent="0.2">
      <c r="B67" s="323"/>
      <c r="C67" s="425"/>
      <c r="D67" s="426"/>
      <c r="E67" s="426"/>
      <c r="F67" s="426"/>
      <c r="G67" s="446"/>
    </row>
    <row r="68" spans="2:7" s="306" customFormat="1" ht="12.95" customHeight="1" x14ac:dyDescent="0.2">
      <c r="B68" s="406" t="s">
        <v>85</v>
      </c>
      <c r="C68" s="407">
        <v>47493</v>
      </c>
      <c r="D68" s="408">
        <v>3599</v>
      </c>
      <c r="E68" s="427">
        <v>7.5779588570947298E-2</v>
      </c>
      <c r="F68" s="428">
        <v>1.9106623346286978E-2</v>
      </c>
      <c r="G68" s="429">
        <v>0.64176176890156922</v>
      </c>
    </row>
    <row r="69" spans="2:7" s="306" customFormat="1" ht="12.95" customHeight="1" x14ac:dyDescent="0.2">
      <c r="B69" s="412" t="s">
        <v>86</v>
      </c>
      <c r="C69" s="413">
        <v>25408</v>
      </c>
      <c r="D69" s="414">
        <v>2009</v>
      </c>
      <c r="E69" s="415">
        <v>7.9069584382871538E-2</v>
      </c>
      <c r="F69" s="416">
        <v>1.0665519950733686E-2</v>
      </c>
      <c r="G69" s="418">
        <v>0.35823823109843084</v>
      </c>
    </row>
    <row r="70" spans="2:7" s="306" customFormat="1" ht="12.95" customHeight="1" x14ac:dyDescent="0.2">
      <c r="B70" s="419" t="s">
        <v>87</v>
      </c>
      <c r="C70" s="420">
        <v>72901</v>
      </c>
      <c r="D70" s="421">
        <v>5608</v>
      </c>
      <c r="E70" s="422">
        <v>7.6926242438375328E-2</v>
      </c>
      <c r="F70" s="423">
        <v>2.9772143297020662E-2</v>
      </c>
      <c r="G70" s="424">
        <v>1</v>
      </c>
    </row>
    <row r="71" spans="2:7" s="306" customFormat="1" ht="6" customHeight="1" x14ac:dyDescent="0.2">
      <c r="B71" s="323"/>
      <c r="C71" s="425"/>
      <c r="D71" s="426"/>
      <c r="E71" s="426"/>
      <c r="F71" s="426"/>
      <c r="G71" s="446"/>
    </row>
    <row r="72" spans="2:7" s="306" customFormat="1" ht="12.95" customHeight="1" x14ac:dyDescent="0.2">
      <c r="B72" s="406" t="s">
        <v>88</v>
      </c>
      <c r="C72" s="407">
        <v>47946</v>
      </c>
      <c r="D72" s="408">
        <v>1977</v>
      </c>
      <c r="E72" s="427">
        <v>4.123388812413966E-2</v>
      </c>
      <c r="F72" s="428">
        <v>1.04956361088106E-2</v>
      </c>
      <c r="G72" s="429">
        <v>0.39563738242945767</v>
      </c>
    </row>
    <row r="73" spans="2:7" s="306" customFormat="1" ht="12.95" customHeight="1" x14ac:dyDescent="0.2">
      <c r="B73" s="412" t="s">
        <v>89</v>
      </c>
      <c r="C73" s="413">
        <v>12021</v>
      </c>
      <c r="D73" s="414">
        <v>588</v>
      </c>
      <c r="E73" s="415">
        <v>4.8914399800349388E-2</v>
      </c>
      <c r="F73" s="416">
        <v>3.1216155953366887E-3</v>
      </c>
      <c r="G73" s="417">
        <v>0.11767060236141685</v>
      </c>
    </row>
    <row r="74" spans="2:7" s="306" customFormat="1" ht="12.95" customHeight="1" x14ac:dyDescent="0.2">
      <c r="B74" s="412" t="s">
        <v>90</v>
      </c>
      <c r="C74" s="413">
        <v>14389</v>
      </c>
      <c r="D74" s="414">
        <v>616</v>
      </c>
      <c r="E74" s="415">
        <v>4.2810480227951905E-2</v>
      </c>
      <c r="F74" s="416">
        <v>3.270263957019388E-3</v>
      </c>
      <c r="G74" s="417">
        <v>0.12327396437862717</v>
      </c>
    </row>
    <row r="75" spans="2:7" s="306" customFormat="1" ht="12.95" customHeight="1" x14ac:dyDescent="0.2">
      <c r="B75" s="412" t="s">
        <v>91</v>
      </c>
      <c r="C75" s="413">
        <v>46964</v>
      </c>
      <c r="D75" s="414">
        <v>1816</v>
      </c>
      <c r="E75" s="415">
        <v>3.8667915850438633E-2</v>
      </c>
      <c r="F75" s="416">
        <v>9.6409080291350781E-3</v>
      </c>
      <c r="G75" s="418">
        <v>0.36341805083049827</v>
      </c>
    </row>
    <row r="76" spans="2:7" s="306" customFormat="1" ht="12.95" customHeight="1" x14ac:dyDescent="0.2">
      <c r="B76" s="419" t="s">
        <v>92</v>
      </c>
      <c r="C76" s="420">
        <v>121320</v>
      </c>
      <c r="D76" s="421">
        <v>4997</v>
      </c>
      <c r="E76" s="422">
        <v>4.1188592152983844E-2</v>
      </c>
      <c r="F76" s="423">
        <v>2.6528423690301756E-2</v>
      </c>
      <c r="G76" s="424">
        <v>1</v>
      </c>
    </row>
    <row r="77" spans="2:7" s="306" customFormat="1" ht="6" customHeight="1" x14ac:dyDescent="0.2">
      <c r="B77" s="323"/>
      <c r="C77" s="425"/>
      <c r="D77" s="426"/>
      <c r="E77" s="426"/>
      <c r="F77" s="426"/>
      <c r="G77" s="446"/>
    </row>
    <row r="78" spans="2:7" s="306" customFormat="1" ht="12.95" customHeight="1" x14ac:dyDescent="0.2">
      <c r="B78" s="430" t="s">
        <v>93</v>
      </c>
      <c r="C78" s="431">
        <v>287570</v>
      </c>
      <c r="D78" s="438">
        <v>18447</v>
      </c>
      <c r="E78" s="439">
        <v>6.4147859651563097E-2</v>
      </c>
      <c r="F78" s="434">
        <v>9.7932725998598452E-2</v>
      </c>
      <c r="G78" s="435"/>
    </row>
    <row r="79" spans="2:7" s="306" customFormat="1" ht="6" customHeight="1" x14ac:dyDescent="0.2">
      <c r="B79" s="323"/>
      <c r="C79" s="425"/>
      <c r="D79" s="426"/>
      <c r="E79" s="426"/>
      <c r="F79" s="426"/>
      <c r="G79" s="446"/>
    </row>
    <row r="80" spans="2:7" s="306" customFormat="1" ht="12.95" customHeight="1" x14ac:dyDescent="0.2">
      <c r="B80" s="430" t="s">
        <v>94</v>
      </c>
      <c r="C80" s="431">
        <v>80074</v>
      </c>
      <c r="D80" s="432">
        <v>7721</v>
      </c>
      <c r="E80" s="433">
        <v>9.6423308439693281E-2</v>
      </c>
      <c r="F80" s="434">
        <v>4.0989785734004372E-2</v>
      </c>
      <c r="G80" s="435"/>
    </row>
    <row r="81" spans="2:8" s="306" customFormat="1" ht="6" customHeight="1" x14ac:dyDescent="0.2">
      <c r="B81" s="323"/>
      <c r="C81" s="425"/>
      <c r="D81" s="426"/>
      <c r="E81" s="426"/>
      <c r="F81" s="426"/>
      <c r="G81" s="446"/>
    </row>
    <row r="82" spans="2:8" s="306" customFormat="1" ht="12.95" customHeight="1" x14ac:dyDescent="0.2">
      <c r="B82" s="430" t="s">
        <v>95</v>
      </c>
      <c r="C82" s="431">
        <v>30676</v>
      </c>
      <c r="D82" s="432">
        <v>2862</v>
      </c>
      <c r="E82" s="433">
        <v>9.329769200678055E-2</v>
      </c>
      <c r="F82" s="434">
        <v>1.5193986111995923E-2</v>
      </c>
      <c r="G82" s="435"/>
    </row>
    <row r="83" spans="2:8" s="306" customFormat="1" ht="6" customHeight="1" x14ac:dyDescent="0.2">
      <c r="B83" s="323"/>
      <c r="C83" s="425"/>
      <c r="D83" s="426"/>
      <c r="E83" s="426"/>
      <c r="F83" s="426"/>
      <c r="G83" s="446"/>
    </row>
    <row r="84" spans="2:8" s="306" customFormat="1" ht="12.95" customHeight="1" x14ac:dyDescent="0.2">
      <c r="B84" s="406" t="s">
        <v>96</v>
      </c>
      <c r="C84" s="407">
        <v>18639</v>
      </c>
      <c r="D84" s="408">
        <v>1565</v>
      </c>
      <c r="E84" s="427">
        <v>8.3963731959869087E-2</v>
      </c>
      <c r="F84" s="428">
        <v>8.3083816440508804E-3</v>
      </c>
      <c r="G84" s="429">
        <v>0.16187422424493172</v>
      </c>
    </row>
    <row r="85" spans="2:8" s="306" customFormat="1" ht="12.95" customHeight="1" x14ac:dyDescent="0.2">
      <c r="B85" s="412" t="s">
        <v>97</v>
      </c>
      <c r="C85" s="413">
        <v>61761</v>
      </c>
      <c r="D85" s="414">
        <v>5613</v>
      </c>
      <c r="E85" s="415">
        <v>9.0882595812891626E-2</v>
      </c>
      <c r="F85" s="416">
        <v>2.9798687647321145E-2</v>
      </c>
      <c r="G85" s="417">
        <v>0.58057509309060817</v>
      </c>
      <c r="H85" s="327"/>
    </row>
    <row r="86" spans="2:8" s="306" customFormat="1" ht="12.95" customHeight="1" x14ac:dyDescent="0.2">
      <c r="B86" s="412" t="s">
        <v>98</v>
      </c>
      <c r="C86" s="413">
        <v>28961</v>
      </c>
      <c r="D86" s="414">
        <v>2490</v>
      </c>
      <c r="E86" s="415">
        <v>8.5977694140395702E-2</v>
      </c>
      <c r="F86" s="416">
        <v>1.3219086449640059E-2</v>
      </c>
      <c r="G86" s="418">
        <v>0.25755068266446007</v>
      </c>
    </row>
    <row r="87" spans="2:8" s="306" customFormat="1" ht="12.95" customHeight="1" x14ac:dyDescent="0.2">
      <c r="B87" s="419" t="s">
        <v>99</v>
      </c>
      <c r="C87" s="420">
        <v>109361</v>
      </c>
      <c r="D87" s="421">
        <v>9668</v>
      </c>
      <c r="E87" s="422">
        <v>8.8404458627847224E-2</v>
      </c>
      <c r="F87" s="423">
        <v>5.1326155741012083E-2</v>
      </c>
      <c r="G87" s="424">
        <v>1</v>
      </c>
    </row>
    <row r="88" spans="2:8" s="306" customFormat="1" ht="6" customHeight="1" x14ac:dyDescent="0.2">
      <c r="B88" s="323"/>
      <c r="C88" s="425"/>
      <c r="D88" s="426"/>
      <c r="E88" s="426"/>
      <c r="F88" s="426"/>
      <c r="G88" s="447"/>
    </row>
    <row r="89" spans="2:8" s="306" customFormat="1" ht="12.95" customHeight="1" x14ac:dyDescent="0.2">
      <c r="B89" s="430" t="s">
        <v>100</v>
      </c>
      <c r="C89" s="431">
        <v>12677</v>
      </c>
      <c r="D89" s="432">
        <v>975</v>
      </c>
      <c r="E89" s="433">
        <v>7.6910941074386688E-2</v>
      </c>
      <c r="F89" s="434">
        <v>5.1761483085939987E-3</v>
      </c>
      <c r="G89" s="440"/>
    </row>
    <row r="90" spans="2:8" s="306" customFormat="1" ht="6" customHeight="1" x14ac:dyDescent="0.2">
      <c r="B90" s="323"/>
      <c r="C90" s="425"/>
      <c r="D90" s="426"/>
      <c r="E90" s="426"/>
      <c r="F90" s="426"/>
      <c r="G90" s="447"/>
    </row>
    <row r="91" spans="2:8" s="306" customFormat="1" ht="12.95" customHeight="1" x14ac:dyDescent="0.2">
      <c r="B91" s="430" t="s">
        <v>101</v>
      </c>
      <c r="C91" s="431">
        <v>9256</v>
      </c>
      <c r="D91" s="432">
        <v>988</v>
      </c>
      <c r="E91" s="433">
        <v>0.10674157303370786</v>
      </c>
      <c r="F91" s="434">
        <v>5.2451636193752522E-3</v>
      </c>
      <c r="G91" s="440"/>
    </row>
    <row r="92" spans="2:8" s="306" customFormat="1" ht="6" customHeight="1" x14ac:dyDescent="0.2">
      <c r="B92" s="323"/>
      <c r="C92" s="425"/>
      <c r="D92" s="426"/>
      <c r="E92" s="426"/>
      <c r="F92" s="426"/>
      <c r="G92" s="447"/>
    </row>
    <row r="93" spans="2:8" s="306" customFormat="1" ht="12.95" customHeight="1" x14ac:dyDescent="0.2">
      <c r="B93" s="430" t="s">
        <v>102</v>
      </c>
      <c r="C93" s="431">
        <v>8689</v>
      </c>
      <c r="D93" s="432">
        <v>904</v>
      </c>
      <c r="E93" s="433">
        <v>0.10403959028656923</v>
      </c>
      <c r="F93" s="434">
        <v>4.7992185343271538E-3</v>
      </c>
      <c r="G93" s="440"/>
    </row>
    <row r="94" spans="2:8" s="306" customFormat="1" ht="6" customHeight="1" x14ac:dyDescent="0.2">
      <c r="B94" s="323"/>
      <c r="C94" s="425"/>
      <c r="D94" s="426"/>
      <c r="E94" s="426"/>
      <c r="F94" s="426"/>
      <c r="G94" s="447"/>
    </row>
    <row r="95" spans="2:8" s="306" customFormat="1" ht="15" customHeight="1" x14ac:dyDescent="0.2">
      <c r="B95" s="430" t="s">
        <v>103</v>
      </c>
      <c r="C95" s="431">
        <v>2599443</v>
      </c>
      <c r="D95" s="432">
        <v>188364</v>
      </c>
      <c r="E95" s="433">
        <v>7.2463216158230814E-2</v>
      </c>
      <c r="F95" s="434">
        <v>1</v>
      </c>
      <c r="G95" s="440"/>
    </row>
    <row r="99" ht="12" customHeight="1" x14ac:dyDescent="0.35"/>
    <row r="100" ht="12" customHeight="1" x14ac:dyDescent="0.35"/>
    <row r="116" spans="2:2" x14ac:dyDescent="0.35">
      <c r="B116" s="329" t="s">
        <v>18</v>
      </c>
    </row>
    <row r="117" spans="2:2" x14ac:dyDescent="0.35">
      <c r="B117" s="330" t="s">
        <v>114</v>
      </c>
    </row>
  </sheetData>
  <printOptions horizontalCentered="1"/>
  <pageMargins left="0.39370078740157483" right="0.39370078740157483" top="0.19685039370078741" bottom="0.39370078740157483" header="0" footer="0.19685039370078741"/>
  <pageSetup paperSize="9" orientation="portrait" r:id="rId1"/>
  <headerFooter alignWithMargins="0">
    <oddFooter>&amp;R&amp;8Pág. &amp;P</oddFooter>
  </headerFooter>
  <rowBreaks count="1" manualBreakCount="1">
    <brk id="66" max="8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showGridLines="0" view="pageBreakPreview" topLeftCell="A82" zoomScale="110" zoomScaleNormal="130" zoomScaleSheetLayoutView="110" workbookViewId="0">
      <selection activeCell="H89" sqref="H89:H95"/>
    </sheetView>
  </sheetViews>
  <sheetFormatPr baseColWidth="10" defaultColWidth="11.42578125" defaultRowHeight="15" x14ac:dyDescent="0.35"/>
  <cols>
    <col min="1" max="1" width="4.5703125" style="299" customWidth="1"/>
    <col min="2" max="2" width="22.85546875" style="299" customWidth="1"/>
    <col min="3" max="3" width="11.140625" style="299" customWidth="1"/>
    <col min="4" max="8" width="10.140625" style="299" customWidth="1"/>
    <col min="9" max="10" width="7.7109375" style="299" customWidth="1"/>
    <col min="11" max="16384" width="11.42578125" style="299"/>
  </cols>
  <sheetData>
    <row r="1" spans="1:9" s="291" customFormat="1" x14ac:dyDescent="0.3">
      <c r="B1" s="292"/>
    </row>
    <row r="2" spans="1:9" s="291" customFormat="1" x14ac:dyDescent="0.3">
      <c r="B2" s="292"/>
    </row>
    <row r="3" spans="1:9" s="291" customFormat="1" x14ac:dyDescent="0.3">
      <c r="B3" s="292"/>
    </row>
    <row r="4" spans="1:9" s="291" customFormat="1" x14ac:dyDescent="0.3">
      <c r="B4" s="292"/>
    </row>
    <row r="5" spans="1:9" s="291" customFormat="1" ht="18" customHeight="1" x14ac:dyDescent="0.3">
      <c r="A5" s="391"/>
      <c r="B5" s="77" t="str">
        <f>'Pag1'!$B$5</f>
        <v>Enero 2025</v>
      </c>
      <c r="C5" s="391"/>
      <c r="D5" s="391"/>
      <c r="E5" s="391"/>
      <c r="F5" s="391"/>
      <c r="G5" s="391"/>
      <c r="H5" s="391"/>
      <c r="I5" s="391"/>
    </row>
    <row r="6" spans="1:9" s="291" customFormat="1" ht="18.95" customHeight="1" x14ac:dyDescent="0.3">
      <c r="A6" s="293"/>
      <c r="B6" s="392" t="s">
        <v>173</v>
      </c>
      <c r="C6" s="294"/>
      <c r="D6" s="294"/>
      <c r="E6" s="294"/>
      <c r="F6" s="294"/>
      <c r="G6" s="294"/>
      <c r="H6" s="294"/>
      <c r="I6" s="393"/>
    </row>
    <row r="7" spans="1:9" ht="18.95" customHeight="1" x14ac:dyDescent="0.35">
      <c r="A7" s="297"/>
      <c r="B7" s="392" t="s">
        <v>174</v>
      </c>
      <c r="C7" s="394"/>
      <c r="D7" s="394"/>
      <c r="E7" s="394"/>
      <c r="F7" s="394"/>
      <c r="G7" s="394"/>
      <c r="H7" s="394"/>
      <c r="I7" s="395"/>
    </row>
    <row r="8" spans="1:9" ht="18.95" customHeight="1" x14ac:dyDescent="0.35">
      <c r="A8" s="297"/>
      <c r="B8" s="396" t="s">
        <v>115</v>
      </c>
      <c r="C8" s="394"/>
      <c r="D8" s="394"/>
      <c r="E8" s="394"/>
      <c r="F8" s="394"/>
      <c r="G8" s="394"/>
      <c r="H8" s="394"/>
      <c r="I8" s="395"/>
    </row>
    <row r="9" spans="1:9" ht="6" customHeight="1" x14ac:dyDescent="0.35">
      <c r="A9" s="297"/>
      <c r="B9" s="297"/>
      <c r="C9" s="297"/>
      <c r="D9" s="297"/>
      <c r="E9" s="297"/>
      <c r="F9" s="297"/>
      <c r="G9" s="297"/>
      <c r="H9" s="297"/>
      <c r="I9" s="297"/>
    </row>
    <row r="10" spans="1:9" ht="15" customHeight="1" x14ac:dyDescent="0.35">
      <c r="A10" s="297"/>
      <c r="B10" s="301"/>
      <c r="C10" s="397"/>
      <c r="D10" s="398"/>
      <c r="E10" s="398" t="s">
        <v>9</v>
      </c>
      <c r="F10" s="398"/>
      <c r="G10" s="398"/>
      <c r="H10" s="398"/>
      <c r="I10" s="297"/>
    </row>
    <row r="11" spans="1:9" ht="15" customHeight="1" x14ac:dyDescent="0.35">
      <c r="A11" s="297"/>
      <c r="B11" s="302" t="s">
        <v>112</v>
      </c>
      <c r="C11" s="399" t="s">
        <v>38</v>
      </c>
      <c r="D11" s="400" t="s">
        <v>38</v>
      </c>
      <c r="E11" s="401" t="s">
        <v>175</v>
      </c>
      <c r="F11" s="401" t="s">
        <v>176</v>
      </c>
      <c r="G11" s="401" t="s">
        <v>176</v>
      </c>
      <c r="H11" s="402" t="s">
        <v>177</v>
      </c>
      <c r="I11" s="297"/>
    </row>
    <row r="12" spans="1:9" ht="15" customHeight="1" x14ac:dyDescent="0.35">
      <c r="A12" s="297"/>
      <c r="B12" s="303" t="s">
        <v>113</v>
      </c>
      <c r="C12" s="403" t="s">
        <v>178</v>
      </c>
      <c r="D12" s="404" t="s">
        <v>179</v>
      </c>
      <c r="E12" s="404" t="s">
        <v>180</v>
      </c>
      <c r="F12" s="404" t="s">
        <v>181</v>
      </c>
      <c r="G12" s="441" t="s">
        <v>183</v>
      </c>
      <c r="H12" s="405" t="s">
        <v>182</v>
      </c>
      <c r="I12" s="297"/>
    </row>
    <row r="13" spans="1:9" ht="6" customHeight="1" x14ac:dyDescent="0.35">
      <c r="B13" s="304"/>
      <c r="C13" s="305"/>
      <c r="D13" s="305"/>
      <c r="E13" s="305"/>
      <c r="F13" s="305"/>
      <c r="G13" s="305"/>
    </row>
    <row r="14" spans="1:9" s="306" customFormat="1" ht="12.95" customHeight="1" x14ac:dyDescent="0.2">
      <c r="B14" s="406" t="s">
        <v>41</v>
      </c>
      <c r="C14" s="407">
        <v>27291</v>
      </c>
      <c r="D14" s="408">
        <v>1846</v>
      </c>
      <c r="E14" s="409">
        <v>6.7641346964200655E-2</v>
      </c>
      <c r="F14" s="410">
        <v>2.0490393047030226E-2</v>
      </c>
      <c r="G14" s="410">
        <v>0.46545637922339889</v>
      </c>
      <c r="H14" s="411">
        <v>6.9164481079055831E-2</v>
      </c>
    </row>
    <row r="15" spans="1:9" s="306" customFormat="1" ht="12.95" customHeight="1" x14ac:dyDescent="0.2">
      <c r="B15" s="412" t="s">
        <v>42</v>
      </c>
      <c r="C15" s="413">
        <v>77228</v>
      </c>
      <c r="D15" s="414">
        <v>4841</v>
      </c>
      <c r="E15" s="415">
        <v>6.2684518568394881E-2</v>
      </c>
      <c r="F15" s="416">
        <v>5.3734557280971464E-2</v>
      </c>
      <c r="G15" s="416">
        <v>0.5030133000831255</v>
      </c>
      <c r="H15" s="417">
        <v>0.18137879355563882</v>
      </c>
    </row>
    <row r="16" spans="1:9" s="306" customFormat="1" ht="12.95" customHeight="1" x14ac:dyDescent="0.2">
      <c r="B16" s="412" t="s">
        <v>43</v>
      </c>
      <c r="C16" s="413">
        <v>34978</v>
      </c>
      <c r="D16" s="414">
        <v>2407</v>
      </c>
      <c r="E16" s="415">
        <v>6.8814683515352512E-2</v>
      </c>
      <c r="F16" s="416">
        <v>2.6717430153955446E-2</v>
      </c>
      <c r="G16" s="416">
        <v>0.53884038504589205</v>
      </c>
      <c r="H16" s="417">
        <v>9.0183589359310604E-2</v>
      </c>
    </row>
    <row r="17" spans="2:8" s="306" customFormat="1" ht="12.95" customHeight="1" x14ac:dyDescent="0.2">
      <c r="B17" s="412" t="s">
        <v>44</v>
      </c>
      <c r="C17" s="413">
        <v>42405</v>
      </c>
      <c r="D17" s="414">
        <v>3427</v>
      </c>
      <c r="E17" s="415">
        <v>8.0815941516330619E-2</v>
      </c>
      <c r="F17" s="416">
        <v>3.8039315802910388E-2</v>
      </c>
      <c r="G17" s="416">
        <v>0.51425570228091233</v>
      </c>
      <c r="H17" s="417">
        <v>0.12840014986886475</v>
      </c>
    </row>
    <row r="18" spans="2:8" s="306" customFormat="1" ht="12.95" customHeight="1" x14ac:dyDescent="0.2">
      <c r="B18" s="412" t="s">
        <v>45</v>
      </c>
      <c r="C18" s="413">
        <v>20086</v>
      </c>
      <c r="D18" s="414">
        <v>1432</v>
      </c>
      <c r="E18" s="415">
        <v>7.1293438215672605E-2</v>
      </c>
      <c r="F18" s="416">
        <v>1.5895039460101453E-2</v>
      </c>
      <c r="G18" s="416">
        <v>0.45882729894264657</v>
      </c>
      <c r="H18" s="417">
        <v>5.3653053578119149E-2</v>
      </c>
    </row>
    <row r="19" spans="2:8" s="306" customFormat="1" ht="12.95" customHeight="1" x14ac:dyDescent="0.2">
      <c r="B19" s="412" t="s">
        <v>46</v>
      </c>
      <c r="C19" s="413">
        <v>24964</v>
      </c>
      <c r="D19" s="414">
        <v>1825</v>
      </c>
      <c r="E19" s="415">
        <v>7.3105271591091175E-2</v>
      </c>
      <c r="F19" s="416">
        <v>2.0257295401316447E-2</v>
      </c>
      <c r="G19" s="416">
        <v>0.58493589743589747</v>
      </c>
      <c r="H19" s="417">
        <v>6.8377669539153238E-2</v>
      </c>
    </row>
    <row r="20" spans="2:8" s="306" customFormat="1" ht="12.95" customHeight="1" x14ac:dyDescent="0.2">
      <c r="B20" s="412" t="s">
        <v>47</v>
      </c>
      <c r="C20" s="413">
        <v>73632</v>
      </c>
      <c r="D20" s="414">
        <v>4277</v>
      </c>
      <c r="E20" s="415">
        <v>5.8086158192090398E-2</v>
      </c>
      <c r="F20" s="416">
        <v>4.7474220510372846E-2</v>
      </c>
      <c r="G20" s="416">
        <v>0.46778956578803454</v>
      </c>
      <c r="H20" s="417">
        <v>0.16024728362682653</v>
      </c>
    </row>
    <row r="21" spans="2:8" s="306" customFormat="1" ht="12.95" customHeight="1" x14ac:dyDescent="0.2">
      <c r="B21" s="412" t="s">
        <v>48</v>
      </c>
      <c r="C21" s="413">
        <v>97498</v>
      </c>
      <c r="D21" s="414">
        <v>6635</v>
      </c>
      <c r="E21" s="415">
        <v>6.8052678003651362E-2</v>
      </c>
      <c r="F21" s="416">
        <v>7.3647756157662808E-2</v>
      </c>
      <c r="G21" s="442">
        <v>0.49566711489616017</v>
      </c>
      <c r="H21" s="418">
        <v>0.2485949793930311</v>
      </c>
    </row>
    <row r="22" spans="2:8" s="306" customFormat="1" ht="12.95" customHeight="1" x14ac:dyDescent="0.2">
      <c r="B22" s="419" t="s">
        <v>49</v>
      </c>
      <c r="C22" s="420">
        <v>398082</v>
      </c>
      <c r="D22" s="421">
        <v>26690</v>
      </c>
      <c r="E22" s="422">
        <v>6.7046487909526178E-2</v>
      </c>
      <c r="F22" s="423">
        <v>0.2962560078143211</v>
      </c>
      <c r="G22" s="423">
        <v>0.49896244228000974</v>
      </c>
      <c r="H22" s="424">
        <v>1</v>
      </c>
    </row>
    <row r="23" spans="2:8" s="306" customFormat="1" ht="6" customHeight="1" x14ac:dyDescent="0.2">
      <c r="B23" s="323"/>
      <c r="C23" s="425"/>
      <c r="D23" s="426"/>
      <c r="E23" s="426"/>
      <c r="F23" s="426"/>
      <c r="G23" s="426"/>
      <c r="H23" s="446"/>
    </row>
    <row r="24" spans="2:8" s="306" customFormat="1" ht="12.95" customHeight="1" x14ac:dyDescent="0.2">
      <c r="B24" s="406" t="s">
        <v>50</v>
      </c>
      <c r="C24" s="407">
        <v>4223</v>
      </c>
      <c r="D24" s="408">
        <v>360</v>
      </c>
      <c r="E24" s="427">
        <v>8.5247454416291737E-2</v>
      </c>
      <c r="F24" s="428">
        <v>3.9959596408076278E-3</v>
      </c>
      <c r="G24" s="428">
        <v>0.48582995951417002</v>
      </c>
      <c r="H24" s="429">
        <v>0.16468435498627632</v>
      </c>
    </row>
    <row r="25" spans="2:8" s="306" customFormat="1" ht="12.95" customHeight="1" x14ac:dyDescent="0.2">
      <c r="B25" s="412" t="s">
        <v>51</v>
      </c>
      <c r="C25" s="413">
        <v>2759</v>
      </c>
      <c r="D25" s="414">
        <v>206</v>
      </c>
      <c r="E25" s="415">
        <v>7.4664733599130118E-2</v>
      </c>
      <c r="F25" s="416">
        <v>2.2865769055732538E-3</v>
      </c>
      <c r="G25" s="416">
        <v>0.41282565130260523</v>
      </c>
      <c r="H25" s="417">
        <v>9.4236047575480333E-2</v>
      </c>
    </row>
    <row r="26" spans="2:8" s="306" customFormat="1" ht="12.95" customHeight="1" x14ac:dyDescent="0.2">
      <c r="B26" s="412" t="s">
        <v>52</v>
      </c>
      <c r="C26" s="413">
        <v>25272</v>
      </c>
      <c r="D26" s="414">
        <v>1620</v>
      </c>
      <c r="E26" s="415">
        <v>6.4102564102564097E-2</v>
      </c>
      <c r="F26" s="416">
        <v>1.7981818383634326E-2</v>
      </c>
      <c r="G26" s="442">
        <v>0.46193327630453379</v>
      </c>
      <c r="H26" s="418">
        <v>0.74107959743824336</v>
      </c>
    </row>
    <row r="27" spans="2:8" s="306" customFormat="1" ht="12.95" customHeight="1" x14ac:dyDescent="0.2">
      <c r="B27" s="419" t="s">
        <v>53</v>
      </c>
      <c r="C27" s="420">
        <v>32254</v>
      </c>
      <c r="D27" s="421">
        <v>2186</v>
      </c>
      <c r="E27" s="422">
        <v>6.7774539591988592E-2</v>
      </c>
      <c r="F27" s="423">
        <v>2.4264354930015206E-2</v>
      </c>
      <c r="G27" s="423">
        <v>0.46050136928586477</v>
      </c>
      <c r="H27" s="424">
        <v>1</v>
      </c>
    </row>
    <row r="28" spans="2:8" s="306" customFormat="1" ht="6" customHeight="1" x14ac:dyDescent="0.2">
      <c r="B28" s="323"/>
      <c r="C28" s="425"/>
      <c r="D28" s="426"/>
      <c r="E28" s="426"/>
      <c r="F28" s="426"/>
      <c r="G28" s="426"/>
      <c r="H28" s="446"/>
    </row>
    <row r="29" spans="2:8" s="306" customFormat="1" ht="12.95" customHeight="1" x14ac:dyDescent="0.2">
      <c r="B29" s="430" t="s">
        <v>54</v>
      </c>
      <c r="C29" s="431">
        <v>32491</v>
      </c>
      <c r="D29" s="432">
        <v>1796</v>
      </c>
      <c r="E29" s="433">
        <v>5.5276845895786526E-2</v>
      </c>
      <c r="F29" s="434">
        <v>1.993539865247361E-2</v>
      </c>
      <c r="G29" s="434">
        <v>0.45284921835602621</v>
      </c>
      <c r="H29" s="435"/>
    </row>
    <row r="30" spans="2:8" s="306" customFormat="1" ht="6" customHeight="1" x14ac:dyDescent="0.2">
      <c r="B30" s="323"/>
      <c r="C30" s="425"/>
      <c r="D30" s="426"/>
      <c r="E30" s="426"/>
      <c r="F30" s="426"/>
      <c r="G30" s="426"/>
      <c r="H30" s="446"/>
    </row>
    <row r="31" spans="2:8" s="306" customFormat="1" ht="12.95" customHeight="1" x14ac:dyDescent="0.2">
      <c r="B31" s="430" t="s">
        <v>55</v>
      </c>
      <c r="C31" s="431">
        <v>16765</v>
      </c>
      <c r="D31" s="432">
        <v>1640</v>
      </c>
      <c r="E31" s="433">
        <v>9.7822845213241874E-2</v>
      </c>
      <c r="F31" s="434">
        <v>1.8203816141456972E-2</v>
      </c>
      <c r="G31" s="434">
        <v>0.44662309368191722</v>
      </c>
      <c r="H31" s="435"/>
    </row>
    <row r="32" spans="2:8" s="306" customFormat="1" ht="6" customHeight="1" x14ac:dyDescent="0.2">
      <c r="B32" s="323"/>
      <c r="C32" s="425"/>
      <c r="D32" s="426"/>
      <c r="E32" s="426"/>
      <c r="F32" s="426"/>
      <c r="G32" s="426"/>
      <c r="H32" s="446"/>
    </row>
    <row r="33" spans="2:8" s="306" customFormat="1" ht="12.95" customHeight="1" x14ac:dyDescent="0.2">
      <c r="B33" s="406" t="s">
        <v>56</v>
      </c>
      <c r="C33" s="407">
        <v>46347</v>
      </c>
      <c r="D33" s="408">
        <v>2250</v>
      </c>
      <c r="E33" s="427">
        <v>4.8546831510130103E-2</v>
      </c>
      <c r="F33" s="428">
        <v>2.4974747755047676E-2</v>
      </c>
      <c r="G33" s="428">
        <v>0.47649301143583228</v>
      </c>
      <c r="H33" s="429">
        <v>0.53724928366762181</v>
      </c>
    </row>
    <row r="34" spans="2:8" s="306" customFormat="1" ht="12.95" customHeight="1" x14ac:dyDescent="0.2">
      <c r="B34" s="436" t="s">
        <v>57</v>
      </c>
      <c r="C34" s="413">
        <v>43339</v>
      </c>
      <c r="D34" s="414">
        <v>1938</v>
      </c>
      <c r="E34" s="415">
        <v>4.4717229285401137E-2</v>
      </c>
      <c r="F34" s="416">
        <v>2.1511582733014397E-2</v>
      </c>
      <c r="G34" s="442">
        <v>0.47245246221355436</v>
      </c>
      <c r="H34" s="418">
        <v>0.46275071633237824</v>
      </c>
    </row>
    <row r="35" spans="2:8" s="306" customFormat="1" ht="12.95" customHeight="1" x14ac:dyDescent="0.2">
      <c r="B35" s="419" t="s">
        <v>58</v>
      </c>
      <c r="C35" s="420">
        <v>89686</v>
      </c>
      <c r="D35" s="421">
        <v>4188</v>
      </c>
      <c r="E35" s="422">
        <v>4.6696251365876504E-2</v>
      </c>
      <c r="F35" s="423">
        <v>4.6486330488062069E-2</v>
      </c>
      <c r="G35" s="423">
        <v>0.47461468721668176</v>
      </c>
      <c r="H35" s="424">
        <v>1</v>
      </c>
    </row>
    <row r="36" spans="2:8" s="306" customFormat="1" ht="6" customHeight="1" x14ac:dyDescent="0.2">
      <c r="B36" s="323"/>
      <c r="C36" s="425"/>
      <c r="D36" s="426"/>
      <c r="E36" s="426"/>
      <c r="F36" s="437"/>
      <c r="G36" s="437"/>
      <c r="H36" s="446"/>
    </row>
    <row r="37" spans="2:8" s="306" customFormat="1" ht="12.95" customHeight="1" x14ac:dyDescent="0.2">
      <c r="B37" s="430" t="s">
        <v>59</v>
      </c>
      <c r="C37" s="431">
        <v>17789</v>
      </c>
      <c r="D37" s="432">
        <v>971</v>
      </c>
      <c r="E37" s="433">
        <v>5.4584293664624209E-2</v>
      </c>
      <c r="F37" s="434">
        <v>1.0777991142289462E-2</v>
      </c>
      <c r="G37" s="434">
        <v>0.47365853658536583</v>
      </c>
      <c r="H37" s="435"/>
    </row>
    <row r="38" spans="2:8" s="306" customFormat="1" ht="6" customHeight="1" x14ac:dyDescent="0.2">
      <c r="B38" s="323"/>
      <c r="C38" s="425"/>
      <c r="D38" s="426"/>
      <c r="E38" s="426"/>
      <c r="F38" s="426"/>
      <c r="G38" s="426"/>
      <c r="H38" s="446"/>
    </row>
    <row r="39" spans="2:8" s="306" customFormat="1" ht="12.95" customHeight="1" x14ac:dyDescent="0.2">
      <c r="B39" s="406" t="s">
        <v>60</v>
      </c>
      <c r="C39" s="407">
        <v>16080</v>
      </c>
      <c r="D39" s="408">
        <v>967</v>
      </c>
      <c r="E39" s="427">
        <v>6.0136815920398011E-2</v>
      </c>
      <c r="F39" s="428">
        <v>1.0733591590724933E-2</v>
      </c>
      <c r="G39" s="428">
        <v>0.50601779173207739</v>
      </c>
      <c r="H39" s="429">
        <v>0.20200543137664509</v>
      </c>
    </row>
    <row r="40" spans="2:8" s="306" customFormat="1" ht="12.95" customHeight="1" x14ac:dyDescent="0.2">
      <c r="B40" s="412" t="s">
        <v>61</v>
      </c>
      <c r="C40" s="413">
        <v>23537</v>
      </c>
      <c r="D40" s="414">
        <v>1389</v>
      </c>
      <c r="E40" s="415">
        <v>5.9013468156519519E-2</v>
      </c>
      <c r="F40" s="416">
        <v>1.5417744280782764E-2</v>
      </c>
      <c r="G40" s="416">
        <v>0.53423076923076918</v>
      </c>
      <c r="H40" s="417">
        <v>0.29016085230833505</v>
      </c>
    </row>
    <row r="41" spans="2:8" s="306" customFormat="1" ht="12.95" customHeight="1" x14ac:dyDescent="0.2">
      <c r="B41" s="412" t="s">
        <v>62</v>
      </c>
      <c r="C41" s="413">
        <v>6171</v>
      </c>
      <c r="D41" s="414">
        <v>349</v>
      </c>
      <c r="E41" s="415">
        <v>5.6554853346297194E-2</v>
      </c>
      <c r="F41" s="416">
        <v>3.8738608740051727E-3</v>
      </c>
      <c r="G41" s="416">
        <v>0.44289340101522845</v>
      </c>
      <c r="H41" s="417">
        <v>7.2905786505118031E-2</v>
      </c>
    </row>
    <row r="42" spans="2:8" s="306" customFormat="1" ht="12.95" customHeight="1" x14ac:dyDescent="0.2">
      <c r="B42" s="412" t="s">
        <v>63</v>
      </c>
      <c r="C42" s="413">
        <v>8024</v>
      </c>
      <c r="D42" s="414">
        <v>383</v>
      </c>
      <c r="E42" s="415">
        <v>4.7731804586241273E-2</v>
      </c>
      <c r="F42" s="416">
        <v>4.2512570623036705E-3</v>
      </c>
      <c r="G42" s="416">
        <v>0.44226327944572746</v>
      </c>
      <c r="H42" s="417">
        <v>8.0008355964069355E-2</v>
      </c>
    </row>
    <row r="43" spans="2:8" s="306" customFormat="1" ht="12.95" customHeight="1" x14ac:dyDescent="0.2">
      <c r="B43" s="412" t="s">
        <v>64</v>
      </c>
      <c r="C43" s="413">
        <v>31618</v>
      </c>
      <c r="D43" s="414">
        <v>1699</v>
      </c>
      <c r="E43" s="415">
        <v>5.373521411854007E-2</v>
      </c>
      <c r="F43" s="416">
        <v>1.8858709527033776E-2</v>
      </c>
      <c r="G43" s="442">
        <v>0.50014718869590813</v>
      </c>
      <c r="H43" s="418">
        <v>0.35491957384583245</v>
      </c>
    </row>
    <row r="44" spans="2:8" s="306" customFormat="1" ht="12.95" customHeight="1" x14ac:dyDescent="0.2">
      <c r="B44" s="419" t="s">
        <v>65</v>
      </c>
      <c r="C44" s="420">
        <v>85430</v>
      </c>
      <c r="D44" s="421">
        <v>4787</v>
      </c>
      <c r="E44" s="422">
        <v>5.6034180030434276E-2</v>
      </c>
      <c r="F44" s="423">
        <v>5.313516333485032E-2</v>
      </c>
      <c r="G44" s="423">
        <v>0.5006274837900021</v>
      </c>
      <c r="H44" s="424">
        <v>1</v>
      </c>
    </row>
    <row r="45" spans="2:8" s="306" customFormat="1" ht="6" customHeight="1" x14ac:dyDescent="0.2">
      <c r="B45" s="323"/>
      <c r="C45" s="425"/>
      <c r="D45" s="426"/>
      <c r="E45" s="426"/>
      <c r="F45" s="426"/>
      <c r="G45" s="426"/>
      <c r="H45" s="446"/>
    </row>
    <row r="46" spans="2:8" s="306" customFormat="1" ht="12.95" customHeight="1" x14ac:dyDescent="0.2">
      <c r="B46" s="406" t="s">
        <v>66</v>
      </c>
      <c r="C46" s="407">
        <v>5290</v>
      </c>
      <c r="D46" s="408">
        <v>289</v>
      </c>
      <c r="E46" s="427">
        <v>5.4631379962192819E-2</v>
      </c>
      <c r="F46" s="428">
        <v>3.2078676005372346E-3</v>
      </c>
      <c r="G46" s="428">
        <v>0.44736842105263158</v>
      </c>
      <c r="H46" s="429">
        <v>7.1944236992780686E-2</v>
      </c>
    </row>
    <row r="47" spans="2:8" s="306" customFormat="1" ht="12.95" customHeight="1" x14ac:dyDescent="0.2">
      <c r="B47" s="412" t="s">
        <v>67</v>
      </c>
      <c r="C47" s="413">
        <v>8515</v>
      </c>
      <c r="D47" s="414">
        <v>495</v>
      </c>
      <c r="E47" s="415">
        <v>5.8132706987668821E-2</v>
      </c>
      <c r="F47" s="416">
        <v>5.494444506110488E-3</v>
      </c>
      <c r="G47" s="416">
        <v>0.44078361531611754</v>
      </c>
      <c r="H47" s="417">
        <v>0.12322628827483197</v>
      </c>
    </row>
    <row r="48" spans="2:8" s="306" customFormat="1" ht="12.95" customHeight="1" x14ac:dyDescent="0.2">
      <c r="B48" s="412" t="s">
        <v>68</v>
      </c>
      <c r="C48" s="413">
        <v>13216</v>
      </c>
      <c r="D48" s="414">
        <v>716</v>
      </c>
      <c r="E48" s="415">
        <v>5.4176755447941892E-2</v>
      </c>
      <c r="F48" s="416">
        <v>7.9475197300507266E-3</v>
      </c>
      <c r="G48" s="416">
        <v>0.45088161209068012</v>
      </c>
      <c r="H48" s="417">
        <v>0.17824246950460543</v>
      </c>
    </row>
    <row r="49" spans="2:8" s="306" customFormat="1" ht="12.95" customHeight="1" x14ac:dyDescent="0.2">
      <c r="B49" s="412" t="s">
        <v>69</v>
      </c>
      <c r="C49" s="413">
        <v>3922</v>
      </c>
      <c r="D49" s="414">
        <v>276</v>
      </c>
      <c r="E49" s="415">
        <v>7.0372259051504335E-2</v>
      </c>
      <c r="F49" s="416">
        <v>3.0635690579525147E-3</v>
      </c>
      <c r="G49" s="416">
        <v>0.48849557522123893</v>
      </c>
      <c r="H49" s="417">
        <v>6.8707991038088126E-2</v>
      </c>
    </row>
    <row r="50" spans="2:8" s="306" customFormat="1" ht="12.95" customHeight="1" x14ac:dyDescent="0.2">
      <c r="B50" s="412" t="s">
        <v>70</v>
      </c>
      <c r="C50" s="413">
        <v>10832</v>
      </c>
      <c r="D50" s="414">
        <v>758</v>
      </c>
      <c r="E50" s="415">
        <v>6.9977843426883304E-2</v>
      </c>
      <c r="F50" s="416">
        <v>8.4137150214782831E-3</v>
      </c>
      <c r="G50" s="416">
        <v>0.47583176396735721</v>
      </c>
      <c r="H50" s="417">
        <v>0.18869803335822755</v>
      </c>
    </row>
    <row r="51" spans="2:8" s="306" customFormat="1" ht="12.95" customHeight="1" x14ac:dyDescent="0.2">
      <c r="B51" s="412" t="s">
        <v>71</v>
      </c>
      <c r="C51" s="413">
        <v>2851</v>
      </c>
      <c r="D51" s="414">
        <v>163</v>
      </c>
      <c r="E51" s="415">
        <v>5.7172921781830935E-2</v>
      </c>
      <c r="F51" s="416">
        <v>1.8092817262545648E-3</v>
      </c>
      <c r="G51" s="416">
        <v>0.44054054054054054</v>
      </c>
      <c r="H51" s="417">
        <v>4.0577545431914365E-2</v>
      </c>
    </row>
    <row r="52" spans="2:8" s="306" customFormat="1" ht="12.95" customHeight="1" x14ac:dyDescent="0.2">
      <c r="B52" s="412" t="s">
        <v>72</v>
      </c>
      <c r="C52" s="413">
        <v>1556</v>
      </c>
      <c r="D52" s="414">
        <v>117</v>
      </c>
      <c r="E52" s="415">
        <v>7.5192802056555264E-2</v>
      </c>
      <c r="F52" s="416">
        <v>1.2986868832624791E-3</v>
      </c>
      <c r="G52" s="416">
        <v>0.38110749185667753</v>
      </c>
      <c r="H52" s="417">
        <v>2.9126213592233011E-2</v>
      </c>
    </row>
    <row r="53" spans="2:8" s="306" customFormat="1" ht="12.95" customHeight="1" x14ac:dyDescent="0.2">
      <c r="B53" s="412" t="s">
        <v>73</v>
      </c>
      <c r="C53" s="413">
        <v>13860</v>
      </c>
      <c r="D53" s="414">
        <v>915</v>
      </c>
      <c r="E53" s="415">
        <v>6.6017316017316016E-2</v>
      </c>
      <c r="F53" s="416">
        <v>1.0156397420386053E-2</v>
      </c>
      <c r="G53" s="416">
        <v>0.4780564263322884</v>
      </c>
      <c r="H53" s="417">
        <v>0.22778192681105303</v>
      </c>
    </row>
    <row r="54" spans="2:8" s="306" customFormat="1" ht="12.95" customHeight="1" x14ac:dyDescent="0.2">
      <c r="B54" s="412" t="s">
        <v>74</v>
      </c>
      <c r="C54" s="413">
        <v>5147</v>
      </c>
      <c r="D54" s="414">
        <v>288</v>
      </c>
      <c r="E54" s="415">
        <v>5.5954925199145134E-2</v>
      </c>
      <c r="F54" s="416">
        <v>3.1967677126461024E-3</v>
      </c>
      <c r="G54" s="442">
        <v>0.46677471636953</v>
      </c>
      <c r="H54" s="418">
        <v>7.1695294996265868E-2</v>
      </c>
    </row>
    <row r="55" spans="2:8" s="306" customFormat="1" ht="12.95" customHeight="1" x14ac:dyDescent="0.2">
      <c r="B55" s="419" t="s">
        <v>75</v>
      </c>
      <c r="C55" s="420">
        <v>65189</v>
      </c>
      <c r="D55" s="421">
        <v>4017</v>
      </c>
      <c r="E55" s="422">
        <v>6.1620825599410942E-2</v>
      </c>
      <c r="F55" s="423">
        <v>4.4588249658678449E-2</v>
      </c>
      <c r="G55" s="423">
        <v>0.46050670640834573</v>
      </c>
      <c r="H55" s="424">
        <v>1</v>
      </c>
    </row>
    <row r="56" spans="2:8" s="306" customFormat="1" ht="6" customHeight="1" x14ac:dyDescent="0.2">
      <c r="B56" s="323"/>
      <c r="C56" s="425"/>
      <c r="D56" s="426"/>
      <c r="E56" s="426"/>
      <c r="F56" s="426"/>
      <c r="G56" s="426"/>
      <c r="H56" s="446"/>
    </row>
    <row r="57" spans="2:8" s="306" customFormat="1" ht="12.95" customHeight="1" x14ac:dyDescent="0.2">
      <c r="B57" s="406" t="s">
        <v>76</v>
      </c>
      <c r="C57" s="407">
        <v>143230</v>
      </c>
      <c r="D57" s="408">
        <v>6451</v>
      </c>
      <c r="E57" s="427">
        <v>4.5039447043217204E-2</v>
      </c>
      <c r="F57" s="428">
        <v>7.1605376785694466E-2</v>
      </c>
      <c r="G57" s="428">
        <v>0.43652727026661253</v>
      </c>
      <c r="H57" s="429">
        <v>0.6731712407388083</v>
      </c>
    </row>
    <row r="58" spans="2:8" s="306" customFormat="1" ht="12.95" customHeight="1" x14ac:dyDescent="0.2">
      <c r="B58" s="412" t="s">
        <v>77</v>
      </c>
      <c r="C58" s="413">
        <v>17303</v>
      </c>
      <c r="D58" s="414">
        <v>1052</v>
      </c>
      <c r="E58" s="415">
        <v>6.07987054268046E-2</v>
      </c>
      <c r="F58" s="416">
        <v>1.1677082061471179E-2</v>
      </c>
      <c r="G58" s="416">
        <v>0.44183116337673245</v>
      </c>
      <c r="H58" s="417">
        <v>0.10977773139935303</v>
      </c>
    </row>
    <row r="59" spans="2:8" s="306" customFormat="1" ht="12.95" customHeight="1" x14ac:dyDescent="0.2">
      <c r="B59" s="412" t="s">
        <v>78</v>
      </c>
      <c r="C59" s="413">
        <v>9642</v>
      </c>
      <c r="D59" s="414">
        <v>662</v>
      </c>
      <c r="E59" s="415">
        <v>6.8657954781165736E-2</v>
      </c>
      <c r="F59" s="416">
        <v>7.3481257839295823E-3</v>
      </c>
      <c r="G59" s="416">
        <v>0.4549828178694158</v>
      </c>
      <c r="H59" s="417">
        <v>6.9080663675258266E-2</v>
      </c>
    </row>
    <row r="60" spans="2:8" s="306" customFormat="1" ht="12.95" customHeight="1" x14ac:dyDescent="0.2">
      <c r="B60" s="412" t="s">
        <v>79</v>
      </c>
      <c r="C60" s="413">
        <v>23561</v>
      </c>
      <c r="D60" s="414">
        <v>1418</v>
      </c>
      <c r="E60" s="415">
        <v>6.018420270786469E-2</v>
      </c>
      <c r="F60" s="416">
        <v>1.5739641029625599E-2</v>
      </c>
      <c r="G60" s="442">
        <v>0.46476565060635855</v>
      </c>
      <c r="H60" s="418">
        <v>0.14797036418658041</v>
      </c>
    </row>
    <row r="61" spans="2:8" s="306" customFormat="1" ht="12.95" customHeight="1" x14ac:dyDescent="0.2">
      <c r="B61" s="419" t="s">
        <v>80</v>
      </c>
      <c r="C61" s="420">
        <v>193736</v>
      </c>
      <c r="D61" s="421">
        <v>9583</v>
      </c>
      <c r="E61" s="422">
        <v>4.9464219350043359E-2</v>
      </c>
      <c r="F61" s="423">
        <v>0.10637022566072082</v>
      </c>
      <c r="G61" s="423">
        <v>0.44232633279483036</v>
      </c>
      <c r="H61" s="424">
        <v>1</v>
      </c>
    </row>
    <row r="62" spans="2:8" s="306" customFormat="1" ht="6" customHeight="1" x14ac:dyDescent="0.2">
      <c r="B62" s="323"/>
      <c r="C62" s="425"/>
      <c r="D62" s="426"/>
      <c r="E62" s="426"/>
      <c r="F62" s="426"/>
      <c r="G62" s="426"/>
      <c r="H62" s="446"/>
    </row>
    <row r="63" spans="2:8" s="306" customFormat="1" ht="12.95" customHeight="1" x14ac:dyDescent="0.2">
      <c r="B63" s="406" t="s">
        <v>81</v>
      </c>
      <c r="C63" s="407">
        <v>77338</v>
      </c>
      <c r="D63" s="408">
        <v>3360</v>
      </c>
      <c r="E63" s="427">
        <v>4.3445654141560423E-2</v>
      </c>
      <c r="F63" s="428">
        <v>3.7295623314204523E-2</v>
      </c>
      <c r="G63" s="428">
        <v>0.48013718205201489</v>
      </c>
      <c r="H63" s="429">
        <v>0.36222509702457956</v>
      </c>
    </row>
    <row r="64" spans="2:8" s="306" customFormat="1" ht="12.95" customHeight="1" x14ac:dyDescent="0.2">
      <c r="B64" s="412" t="s">
        <v>82</v>
      </c>
      <c r="C64" s="413">
        <v>20975</v>
      </c>
      <c r="D64" s="414">
        <v>1053</v>
      </c>
      <c r="E64" s="415">
        <v>5.0202622169249103E-2</v>
      </c>
      <c r="F64" s="416">
        <v>1.1688181949362312E-2</v>
      </c>
      <c r="G64" s="416">
        <v>0.45251396648044695</v>
      </c>
      <c r="H64" s="417">
        <v>0.11351875808538163</v>
      </c>
    </row>
    <row r="65" spans="2:8" s="306" customFormat="1" ht="12.95" customHeight="1" x14ac:dyDescent="0.2">
      <c r="B65" s="412" t="s">
        <v>83</v>
      </c>
      <c r="C65" s="413">
        <v>95671</v>
      </c>
      <c r="D65" s="414">
        <v>4863</v>
      </c>
      <c r="E65" s="415">
        <v>5.0830450188667414E-2</v>
      </c>
      <c r="F65" s="416">
        <v>5.3978754814576375E-2</v>
      </c>
      <c r="G65" s="442">
        <v>0.478218113875504</v>
      </c>
      <c r="H65" s="418">
        <v>0.5242561448900388</v>
      </c>
    </row>
    <row r="66" spans="2:8" s="306" customFormat="1" ht="12.95" customHeight="1" x14ac:dyDescent="0.2">
      <c r="B66" s="419" t="s">
        <v>84</v>
      </c>
      <c r="C66" s="420">
        <v>193984</v>
      </c>
      <c r="D66" s="421">
        <v>9276</v>
      </c>
      <c r="E66" s="422">
        <v>4.7818376773342129E-2</v>
      </c>
      <c r="F66" s="423">
        <v>0.10296256007814321</v>
      </c>
      <c r="G66" s="423">
        <v>0.47583871960603263</v>
      </c>
      <c r="H66" s="424">
        <v>1</v>
      </c>
    </row>
    <row r="67" spans="2:8" s="306" customFormat="1" ht="6" customHeight="1" x14ac:dyDescent="0.2">
      <c r="B67" s="323"/>
      <c r="C67" s="425"/>
      <c r="D67" s="426"/>
      <c r="E67" s="426"/>
      <c r="F67" s="426"/>
      <c r="G67" s="426"/>
      <c r="H67" s="446"/>
    </row>
    <row r="68" spans="2:8" s="306" customFormat="1" ht="12.95" customHeight="1" x14ac:dyDescent="0.2">
      <c r="B68" s="406" t="s">
        <v>85</v>
      </c>
      <c r="C68" s="407">
        <v>31327</v>
      </c>
      <c r="D68" s="408">
        <v>1895</v>
      </c>
      <c r="E68" s="427">
        <v>6.0490950298464581E-2</v>
      </c>
      <c r="F68" s="428">
        <v>2.1034287553695706E-2</v>
      </c>
      <c r="G68" s="428">
        <v>0.52653514865240347</v>
      </c>
      <c r="H68" s="429">
        <v>0.64631650750341063</v>
      </c>
    </row>
    <row r="69" spans="2:8" s="306" customFormat="1" ht="12.95" customHeight="1" x14ac:dyDescent="0.2">
      <c r="B69" s="412" t="s">
        <v>86</v>
      </c>
      <c r="C69" s="413">
        <v>15460</v>
      </c>
      <c r="D69" s="414">
        <v>1037</v>
      </c>
      <c r="E69" s="415">
        <v>6.7076326002587325E-2</v>
      </c>
      <c r="F69" s="416">
        <v>1.1510583743104194E-2</v>
      </c>
      <c r="G69" s="442">
        <v>0.51617720258835242</v>
      </c>
      <c r="H69" s="418">
        <v>0.35368349249658937</v>
      </c>
    </row>
    <row r="70" spans="2:8" s="306" customFormat="1" ht="12.95" customHeight="1" x14ac:dyDescent="0.2">
      <c r="B70" s="419" t="s">
        <v>87</v>
      </c>
      <c r="C70" s="420">
        <v>46787</v>
      </c>
      <c r="D70" s="421">
        <v>2932</v>
      </c>
      <c r="E70" s="422">
        <v>6.2666980144057111E-2</v>
      </c>
      <c r="F70" s="423">
        <v>3.25448712967999E-2</v>
      </c>
      <c r="G70" s="423">
        <v>0.52282453637660486</v>
      </c>
      <c r="H70" s="424">
        <v>1</v>
      </c>
    </row>
    <row r="71" spans="2:8" s="306" customFormat="1" ht="6" customHeight="1" x14ac:dyDescent="0.2">
      <c r="B71" s="323"/>
      <c r="C71" s="425"/>
      <c r="D71" s="426"/>
      <c r="E71" s="426"/>
      <c r="F71" s="426"/>
      <c r="G71" s="426"/>
      <c r="H71" s="446"/>
    </row>
    <row r="72" spans="2:8" s="306" customFormat="1" ht="12.95" customHeight="1" x14ac:dyDescent="0.2">
      <c r="B72" s="406" t="s">
        <v>88</v>
      </c>
      <c r="C72" s="407">
        <v>27742</v>
      </c>
      <c r="D72" s="408">
        <v>917</v>
      </c>
      <c r="E72" s="427">
        <v>3.3054574291687691E-2</v>
      </c>
      <c r="F72" s="428">
        <v>1.0178597196168319E-2</v>
      </c>
      <c r="G72" s="428">
        <v>0.46383409205867476</v>
      </c>
      <c r="H72" s="429">
        <v>0.39339339339339341</v>
      </c>
    </row>
    <row r="73" spans="2:8" s="306" customFormat="1" ht="12.95" customHeight="1" x14ac:dyDescent="0.2">
      <c r="B73" s="412" t="s">
        <v>89</v>
      </c>
      <c r="C73" s="413">
        <v>6761</v>
      </c>
      <c r="D73" s="414">
        <v>287</v>
      </c>
      <c r="E73" s="415">
        <v>4.2449341813341222E-2</v>
      </c>
      <c r="F73" s="416">
        <v>3.1856678247549701E-3</v>
      </c>
      <c r="G73" s="416">
        <v>0.48809523809523808</v>
      </c>
      <c r="H73" s="417">
        <v>0.12312312312312312</v>
      </c>
    </row>
    <row r="74" spans="2:8" s="306" customFormat="1" ht="12.95" customHeight="1" x14ac:dyDescent="0.2">
      <c r="B74" s="412" t="s">
        <v>90</v>
      </c>
      <c r="C74" s="413">
        <v>8209</v>
      </c>
      <c r="D74" s="414">
        <v>272</v>
      </c>
      <c r="E74" s="415">
        <v>3.3134364721646971E-2</v>
      </c>
      <c r="F74" s="416">
        <v>3.0191695063879853E-3</v>
      </c>
      <c r="G74" s="416">
        <v>0.44155844155844154</v>
      </c>
      <c r="H74" s="417">
        <v>0.11668811668811668</v>
      </c>
    </row>
    <row r="75" spans="2:8" s="306" customFormat="1" ht="12.95" customHeight="1" x14ac:dyDescent="0.2">
      <c r="B75" s="412" t="s">
        <v>91</v>
      </c>
      <c r="C75" s="413">
        <v>27371</v>
      </c>
      <c r="D75" s="414">
        <v>855</v>
      </c>
      <c r="E75" s="415">
        <v>3.1237441087282158E-2</v>
      </c>
      <c r="F75" s="416">
        <v>9.4904041469181157E-3</v>
      </c>
      <c r="G75" s="442">
        <v>0.4708149779735683</v>
      </c>
      <c r="H75" s="418">
        <v>0.36679536679536678</v>
      </c>
    </row>
    <row r="76" spans="2:8" s="306" customFormat="1" ht="12.95" customHeight="1" x14ac:dyDescent="0.2">
      <c r="B76" s="419" t="s">
        <v>92</v>
      </c>
      <c r="C76" s="420">
        <v>70083</v>
      </c>
      <c r="D76" s="421">
        <v>2331</v>
      </c>
      <c r="E76" s="422">
        <v>3.3260562475921407E-2</v>
      </c>
      <c r="F76" s="423">
        <v>2.5873838674229391E-2</v>
      </c>
      <c r="G76" s="423">
        <v>0.46647988793275963</v>
      </c>
      <c r="H76" s="424">
        <v>1</v>
      </c>
    </row>
    <row r="77" spans="2:8" s="306" customFormat="1" ht="6" customHeight="1" x14ac:dyDescent="0.2">
      <c r="B77" s="323"/>
      <c r="C77" s="425"/>
      <c r="D77" s="426"/>
      <c r="E77" s="426"/>
      <c r="F77" s="426"/>
      <c r="G77" s="426"/>
      <c r="H77" s="446"/>
    </row>
    <row r="78" spans="2:8" s="306" customFormat="1" ht="12.95" customHeight="1" x14ac:dyDescent="0.2">
      <c r="B78" s="430" t="s">
        <v>93</v>
      </c>
      <c r="C78" s="431">
        <v>170534</v>
      </c>
      <c r="D78" s="438">
        <v>8579</v>
      </c>
      <c r="E78" s="439">
        <v>5.0306683711166103E-2</v>
      </c>
      <c r="F78" s="434">
        <v>9.5225938218023998E-2</v>
      </c>
      <c r="G78" s="434">
        <v>0.4650620697132325</v>
      </c>
      <c r="H78" s="435"/>
    </row>
    <row r="79" spans="2:8" s="306" customFormat="1" ht="6" customHeight="1" x14ac:dyDescent="0.2">
      <c r="B79" s="323"/>
      <c r="C79" s="425"/>
      <c r="D79" s="426"/>
      <c r="E79" s="426"/>
      <c r="F79" s="426"/>
      <c r="G79" s="426"/>
      <c r="H79" s="446"/>
    </row>
    <row r="80" spans="2:8" s="306" customFormat="1" ht="12.95" customHeight="1" x14ac:dyDescent="0.2">
      <c r="B80" s="430" t="s">
        <v>94</v>
      </c>
      <c r="C80" s="431">
        <v>49738</v>
      </c>
      <c r="D80" s="432">
        <v>3810</v>
      </c>
      <c r="E80" s="433">
        <v>7.660139129036149E-2</v>
      </c>
      <c r="F80" s="434">
        <v>4.2290572865214059E-2</v>
      </c>
      <c r="G80" s="434">
        <v>0.49345939645123688</v>
      </c>
      <c r="H80" s="435"/>
    </row>
    <row r="81" spans="2:9" s="306" customFormat="1" ht="6" customHeight="1" x14ac:dyDescent="0.2">
      <c r="B81" s="323"/>
      <c r="C81" s="425"/>
      <c r="D81" s="426"/>
      <c r="E81" s="426"/>
      <c r="F81" s="426"/>
      <c r="G81" s="426"/>
      <c r="H81" s="446"/>
    </row>
    <row r="82" spans="2:9" s="306" customFormat="1" ht="12.95" customHeight="1" x14ac:dyDescent="0.2">
      <c r="B82" s="430" t="s">
        <v>95</v>
      </c>
      <c r="C82" s="431">
        <v>18837</v>
      </c>
      <c r="D82" s="432">
        <v>1406</v>
      </c>
      <c r="E82" s="433">
        <v>7.4640335509900721E-2</v>
      </c>
      <c r="F82" s="434">
        <v>1.5606442374932012E-2</v>
      </c>
      <c r="G82" s="434">
        <v>0.49126484975541579</v>
      </c>
      <c r="H82" s="435"/>
    </row>
    <row r="83" spans="2:9" s="306" customFormat="1" ht="6" customHeight="1" x14ac:dyDescent="0.2">
      <c r="B83" s="323"/>
      <c r="C83" s="425"/>
      <c r="D83" s="426"/>
      <c r="E83" s="426"/>
      <c r="F83" s="426"/>
      <c r="G83" s="426"/>
      <c r="H83" s="446"/>
    </row>
    <row r="84" spans="2:9" s="306" customFormat="1" ht="12.95" customHeight="1" x14ac:dyDescent="0.2">
      <c r="B84" s="406" t="s">
        <v>96</v>
      </c>
      <c r="C84" s="407">
        <v>11232</v>
      </c>
      <c r="D84" s="408">
        <v>762</v>
      </c>
      <c r="E84" s="427">
        <v>6.7841880341880337E-2</v>
      </c>
      <c r="F84" s="428">
        <v>8.4581145730428121E-3</v>
      </c>
      <c r="G84" s="428">
        <v>0.48690095846645365</v>
      </c>
      <c r="H84" s="429">
        <v>0.17096701817365942</v>
      </c>
    </row>
    <row r="85" spans="2:9" s="306" customFormat="1" ht="12.95" customHeight="1" x14ac:dyDescent="0.2">
      <c r="B85" s="412" t="s">
        <v>97</v>
      </c>
      <c r="C85" s="413">
        <v>35264</v>
      </c>
      <c r="D85" s="414">
        <v>2519</v>
      </c>
      <c r="E85" s="415">
        <v>7.1432622504537205E-2</v>
      </c>
      <c r="F85" s="416">
        <v>2.7960617597762263E-2</v>
      </c>
      <c r="G85" s="416">
        <v>0.44877961874220562</v>
      </c>
      <c r="H85" s="417">
        <v>0.56517837110163782</v>
      </c>
      <c r="I85" s="327"/>
    </row>
    <row r="86" spans="2:9" s="306" customFormat="1" ht="12.95" customHeight="1" x14ac:dyDescent="0.2">
      <c r="B86" s="412" t="s">
        <v>98</v>
      </c>
      <c r="C86" s="413">
        <v>16522</v>
      </c>
      <c r="D86" s="414">
        <v>1176</v>
      </c>
      <c r="E86" s="415">
        <v>7.1177823508049867E-2</v>
      </c>
      <c r="F86" s="416">
        <v>1.3053468159971585E-2</v>
      </c>
      <c r="G86" s="442">
        <v>0.472289156626506</v>
      </c>
      <c r="H86" s="418">
        <v>0.26385461072470273</v>
      </c>
    </row>
    <row r="87" spans="2:9" s="306" customFormat="1" ht="12.95" customHeight="1" x14ac:dyDescent="0.2">
      <c r="B87" s="419" t="s">
        <v>99</v>
      </c>
      <c r="C87" s="420">
        <v>63018</v>
      </c>
      <c r="D87" s="421">
        <v>4457</v>
      </c>
      <c r="E87" s="422">
        <v>7.0725824367640994E-2</v>
      </c>
      <c r="F87" s="423">
        <v>4.9472200330776657E-2</v>
      </c>
      <c r="G87" s="423">
        <v>0.46100537856847329</v>
      </c>
      <c r="H87" s="424">
        <v>1</v>
      </c>
    </row>
    <row r="88" spans="2:9" s="306" customFormat="1" ht="6" customHeight="1" x14ac:dyDescent="0.2">
      <c r="B88" s="323"/>
      <c r="C88" s="425"/>
      <c r="D88" s="426"/>
      <c r="E88" s="426"/>
      <c r="F88" s="426"/>
      <c r="G88" s="426"/>
      <c r="H88" s="447"/>
    </row>
    <row r="89" spans="2:9" s="306" customFormat="1" ht="12.95" customHeight="1" x14ac:dyDescent="0.2">
      <c r="B89" s="430" t="s">
        <v>100</v>
      </c>
      <c r="C89" s="431">
        <v>7688</v>
      </c>
      <c r="D89" s="432">
        <v>459</v>
      </c>
      <c r="E89" s="433">
        <v>5.9703433922996881E-2</v>
      </c>
      <c r="F89" s="434">
        <v>5.0948485420297257E-3</v>
      </c>
      <c r="G89" s="434">
        <v>0.47076923076923077</v>
      </c>
      <c r="H89" s="440"/>
    </row>
    <row r="90" spans="2:9" s="306" customFormat="1" ht="6" customHeight="1" x14ac:dyDescent="0.2">
      <c r="B90" s="323"/>
      <c r="C90" s="425"/>
      <c r="D90" s="426"/>
      <c r="E90" s="426"/>
      <c r="F90" s="426"/>
      <c r="G90" s="426"/>
      <c r="H90" s="447"/>
    </row>
    <row r="91" spans="2:9" s="306" customFormat="1" ht="12.95" customHeight="1" x14ac:dyDescent="0.2">
      <c r="B91" s="430" t="s">
        <v>101</v>
      </c>
      <c r="C91" s="431">
        <v>5707</v>
      </c>
      <c r="D91" s="432">
        <v>483</v>
      </c>
      <c r="E91" s="433">
        <v>8.4632906956369366E-2</v>
      </c>
      <c r="F91" s="434">
        <v>5.3612458514169011E-3</v>
      </c>
      <c r="G91" s="434">
        <v>0.48886639676113358</v>
      </c>
      <c r="H91" s="440"/>
    </row>
    <row r="92" spans="2:9" s="306" customFormat="1" ht="6" customHeight="1" x14ac:dyDescent="0.2">
      <c r="B92" s="323"/>
      <c r="C92" s="425"/>
      <c r="D92" s="426"/>
      <c r="E92" s="426"/>
      <c r="F92" s="426"/>
      <c r="G92" s="426"/>
      <c r="H92" s="447"/>
    </row>
    <row r="93" spans="2:9" s="306" customFormat="1" ht="12.95" customHeight="1" x14ac:dyDescent="0.2">
      <c r="B93" s="430" t="s">
        <v>102</v>
      </c>
      <c r="C93" s="431">
        <v>5633</v>
      </c>
      <c r="D93" s="432">
        <v>500</v>
      </c>
      <c r="E93" s="433">
        <v>8.8762648677436537E-2</v>
      </c>
      <c r="F93" s="434">
        <v>5.5499439455661496E-3</v>
      </c>
      <c r="G93" s="434">
        <v>0.55309734513274333</v>
      </c>
      <c r="H93" s="440"/>
    </row>
    <row r="94" spans="2:9" s="306" customFormat="1" ht="6" customHeight="1" x14ac:dyDescent="0.2">
      <c r="B94" s="323"/>
      <c r="C94" s="425"/>
      <c r="D94" s="426"/>
      <c r="E94" s="426"/>
      <c r="F94" s="426"/>
      <c r="G94" s="426"/>
      <c r="H94" s="447"/>
    </row>
    <row r="95" spans="2:9" s="306" customFormat="1" ht="15" customHeight="1" x14ac:dyDescent="0.2">
      <c r="B95" s="430" t="s">
        <v>103</v>
      </c>
      <c r="C95" s="431">
        <v>1563431</v>
      </c>
      <c r="D95" s="432">
        <v>90091</v>
      </c>
      <c r="E95" s="433">
        <v>5.7623905372223012E-2</v>
      </c>
      <c r="F95" s="434">
        <v>1</v>
      </c>
      <c r="G95" s="434">
        <v>0.47828141258414558</v>
      </c>
      <c r="H95" s="440"/>
    </row>
    <row r="99" ht="12" customHeight="1" x14ac:dyDescent="0.35"/>
    <row r="100" ht="12" customHeight="1" x14ac:dyDescent="0.35"/>
    <row r="116" spans="2:2" x14ac:dyDescent="0.35">
      <c r="B116" s="329" t="s">
        <v>18</v>
      </c>
    </row>
    <row r="117" spans="2:2" x14ac:dyDescent="0.35">
      <c r="B117" s="330" t="s">
        <v>114</v>
      </c>
    </row>
  </sheetData>
  <printOptions horizontalCentered="1"/>
  <pageMargins left="0.39370078740157483" right="0.39370078740157483" top="0.19685039370078741" bottom="0.39370078740157483" header="0" footer="0.19685039370078741"/>
  <pageSetup paperSize="9" orientation="portrait" r:id="rId1"/>
  <headerFooter alignWithMargins="0">
    <oddFooter>&amp;R&amp;8Pág. &amp;P</oddFooter>
  </headerFooter>
  <rowBreaks count="1" manualBreakCount="1">
    <brk id="66" max="8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showGridLines="0" view="pageBreakPreview" topLeftCell="A71" zoomScale="110" zoomScaleNormal="130" zoomScaleSheetLayoutView="110" workbookViewId="0">
      <selection activeCell="H89" sqref="H89:H95"/>
    </sheetView>
  </sheetViews>
  <sheetFormatPr baseColWidth="10" defaultColWidth="11.42578125" defaultRowHeight="15" x14ac:dyDescent="0.35"/>
  <cols>
    <col min="1" max="1" width="4.5703125" style="299" customWidth="1"/>
    <col min="2" max="2" width="22.85546875" style="299" customWidth="1"/>
    <col min="3" max="3" width="11.140625" style="299" customWidth="1"/>
    <col min="4" max="8" width="10.140625" style="299" customWidth="1"/>
    <col min="9" max="10" width="7.7109375" style="299" customWidth="1"/>
    <col min="11" max="16384" width="11.42578125" style="299"/>
  </cols>
  <sheetData>
    <row r="1" spans="1:9" s="291" customFormat="1" x14ac:dyDescent="0.3">
      <c r="B1" s="292"/>
    </row>
    <row r="2" spans="1:9" s="291" customFormat="1" x14ac:dyDescent="0.3">
      <c r="B2" s="292"/>
    </row>
    <row r="3" spans="1:9" s="291" customFormat="1" x14ac:dyDescent="0.3">
      <c r="B3" s="292"/>
    </row>
    <row r="4" spans="1:9" s="291" customFormat="1" x14ac:dyDescent="0.3">
      <c r="B4" s="292"/>
    </row>
    <row r="5" spans="1:9" s="291" customFormat="1" ht="18" customHeight="1" x14ac:dyDescent="0.3">
      <c r="A5" s="391"/>
      <c r="B5" s="77" t="str">
        <f>'Pag1'!$B$5</f>
        <v>Enero 2025</v>
      </c>
      <c r="C5" s="391"/>
      <c r="D5" s="391"/>
      <c r="E5" s="391"/>
      <c r="F5" s="391"/>
      <c r="G5" s="391"/>
      <c r="H5" s="391"/>
      <c r="I5" s="391"/>
    </row>
    <row r="6" spans="1:9" s="291" customFormat="1" ht="18.95" customHeight="1" x14ac:dyDescent="0.3">
      <c r="A6" s="293"/>
      <c r="B6" s="392" t="s">
        <v>173</v>
      </c>
      <c r="C6" s="294"/>
      <c r="D6" s="294"/>
      <c r="E6" s="294"/>
      <c r="F6" s="294"/>
      <c r="G6" s="294"/>
      <c r="H6" s="294"/>
      <c r="I6" s="393"/>
    </row>
    <row r="7" spans="1:9" ht="18.95" customHeight="1" x14ac:dyDescent="0.35">
      <c r="A7" s="297"/>
      <c r="B7" s="392" t="s">
        <v>174</v>
      </c>
      <c r="C7" s="394"/>
      <c r="D7" s="394"/>
      <c r="E7" s="394"/>
      <c r="F7" s="394"/>
      <c r="G7" s="394"/>
      <c r="H7" s="394"/>
      <c r="I7" s="395"/>
    </row>
    <row r="8" spans="1:9" ht="18.95" customHeight="1" x14ac:dyDescent="0.35">
      <c r="A8" s="297"/>
      <c r="B8" s="396" t="s">
        <v>116</v>
      </c>
      <c r="C8" s="394"/>
      <c r="D8" s="394"/>
      <c r="E8" s="394"/>
      <c r="F8" s="394"/>
      <c r="G8" s="394"/>
      <c r="H8" s="394"/>
      <c r="I8" s="395"/>
    </row>
    <row r="9" spans="1:9" ht="6" customHeight="1" x14ac:dyDescent="0.35">
      <c r="A9" s="297"/>
      <c r="B9" s="297"/>
      <c r="C9" s="297"/>
      <c r="D9" s="297"/>
      <c r="E9" s="297"/>
      <c r="F9" s="297"/>
      <c r="G9" s="297"/>
      <c r="H9" s="297"/>
      <c r="I9" s="297"/>
    </row>
    <row r="10" spans="1:9" ht="15" customHeight="1" x14ac:dyDescent="0.35">
      <c r="A10" s="297"/>
      <c r="B10" s="301"/>
      <c r="C10" s="397"/>
      <c r="D10" s="398"/>
      <c r="E10" s="398" t="s">
        <v>9</v>
      </c>
      <c r="F10" s="398"/>
      <c r="G10" s="398"/>
      <c r="H10" s="398"/>
      <c r="I10" s="297"/>
    </row>
    <row r="11" spans="1:9" ht="15" customHeight="1" x14ac:dyDescent="0.35">
      <c r="A11" s="297"/>
      <c r="B11" s="302" t="s">
        <v>112</v>
      </c>
      <c r="C11" s="399" t="s">
        <v>38</v>
      </c>
      <c r="D11" s="400" t="s">
        <v>38</v>
      </c>
      <c r="E11" s="401" t="s">
        <v>175</v>
      </c>
      <c r="F11" s="401" t="s">
        <v>176</v>
      </c>
      <c r="G11" s="401" t="s">
        <v>176</v>
      </c>
      <c r="H11" s="402" t="s">
        <v>177</v>
      </c>
      <c r="I11" s="297"/>
    </row>
    <row r="12" spans="1:9" ht="15" customHeight="1" x14ac:dyDescent="0.35">
      <c r="A12" s="297"/>
      <c r="B12" s="303" t="s">
        <v>113</v>
      </c>
      <c r="C12" s="403" t="s">
        <v>178</v>
      </c>
      <c r="D12" s="404" t="s">
        <v>179</v>
      </c>
      <c r="E12" s="404" t="s">
        <v>180</v>
      </c>
      <c r="F12" s="404" t="s">
        <v>181</v>
      </c>
      <c r="G12" s="441" t="s">
        <v>183</v>
      </c>
      <c r="H12" s="405" t="s">
        <v>182</v>
      </c>
      <c r="I12" s="297"/>
    </row>
    <row r="13" spans="1:9" ht="6" customHeight="1" x14ac:dyDescent="0.35">
      <c r="B13" s="304"/>
      <c r="C13" s="305"/>
      <c r="D13" s="305"/>
      <c r="E13" s="305"/>
      <c r="F13" s="305"/>
      <c r="G13" s="305"/>
    </row>
    <row r="14" spans="1:9" s="306" customFormat="1" ht="12.95" customHeight="1" x14ac:dyDescent="0.2">
      <c r="B14" s="406" t="s">
        <v>41</v>
      </c>
      <c r="C14" s="407">
        <v>19669</v>
      </c>
      <c r="D14" s="408">
        <v>2120</v>
      </c>
      <c r="E14" s="409">
        <v>0.10778382225837613</v>
      </c>
      <c r="F14" s="410">
        <v>2.1572558078007183E-2</v>
      </c>
      <c r="G14" s="410">
        <v>0.53454362077660111</v>
      </c>
      <c r="H14" s="411">
        <v>7.9101526062460362E-2</v>
      </c>
    </row>
    <row r="15" spans="1:9" s="306" customFormat="1" ht="12.95" customHeight="1" x14ac:dyDescent="0.2">
      <c r="B15" s="412" t="s">
        <v>42</v>
      </c>
      <c r="C15" s="413">
        <v>45775</v>
      </c>
      <c r="D15" s="414">
        <v>4783</v>
      </c>
      <c r="E15" s="415">
        <v>0.10448935008192245</v>
      </c>
      <c r="F15" s="416">
        <v>4.8670540229768092E-2</v>
      </c>
      <c r="G15" s="416">
        <v>0.4969866999168745</v>
      </c>
      <c r="H15" s="417">
        <v>0.17846349016827731</v>
      </c>
    </row>
    <row r="16" spans="1:9" s="306" customFormat="1" ht="12.95" customHeight="1" x14ac:dyDescent="0.2">
      <c r="B16" s="412" t="s">
        <v>43</v>
      </c>
      <c r="C16" s="413">
        <v>20487</v>
      </c>
      <c r="D16" s="414">
        <v>2060</v>
      </c>
      <c r="E16" s="415">
        <v>0.10055156928784106</v>
      </c>
      <c r="F16" s="416">
        <v>2.0962013981459811E-2</v>
      </c>
      <c r="G16" s="416">
        <v>0.4611596149541079</v>
      </c>
      <c r="H16" s="417">
        <v>7.6862803626730342E-2</v>
      </c>
    </row>
    <row r="17" spans="2:8" s="306" customFormat="1" ht="12.95" customHeight="1" x14ac:dyDescent="0.2">
      <c r="B17" s="412" t="s">
        <v>44</v>
      </c>
      <c r="C17" s="413">
        <v>29602</v>
      </c>
      <c r="D17" s="414">
        <v>3237</v>
      </c>
      <c r="E17" s="415">
        <v>0.10935071954597662</v>
      </c>
      <c r="F17" s="416">
        <v>3.2938854008730784E-2</v>
      </c>
      <c r="G17" s="416">
        <v>0.48574429771908761</v>
      </c>
      <c r="H17" s="417">
        <v>0.12077907540763404</v>
      </c>
    </row>
    <row r="18" spans="2:8" s="306" customFormat="1" ht="12.95" customHeight="1" x14ac:dyDescent="0.2">
      <c r="B18" s="412" t="s">
        <v>45</v>
      </c>
      <c r="C18" s="413">
        <v>13970</v>
      </c>
      <c r="D18" s="414">
        <v>1689</v>
      </c>
      <c r="E18" s="415">
        <v>0.12090193271295634</v>
      </c>
      <c r="F18" s="416">
        <v>1.7186816317808554E-2</v>
      </c>
      <c r="G18" s="416">
        <v>0.54117270105735338</v>
      </c>
      <c r="H18" s="417">
        <v>6.3020036565799784E-2</v>
      </c>
    </row>
    <row r="19" spans="2:8" s="306" customFormat="1" ht="12.95" customHeight="1" x14ac:dyDescent="0.2">
      <c r="B19" s="412" t="s">
        <v>46</v>
      </c>
      <c r="C19" s="413">
        <v>11749</v>
      </c>
      <c r="D19" s="414">
        <v>1295</v>
      </c>
      <c r="E19" s="415">
        <v>0.11022214656566516</v>
      </c>
      <c r="F19" s="416">
        <v>1.3177576750480804E-2</v>
      </c>
      <c r="G19" s="416">
        <v>0.41506410256410259</v>
      </c>
      <c r="H19" s="417">
        <v>4.8319092571172714E-2</v>
      </c>
    </row>
    <row r="20" spans="2:8" s="306" customFormat="1" ht="12.95" customHeight="1" x14ac:dyDescent="0.2">
      <c r="B20" s="412" t="s">
        <v>47</v>
      </c>
      <c r="C20" s="413">
        <v>47854</v>
      </c>
      <c r="D20" s="414">
        <v>4866</v>
      </c>
      <c r="E20" s="415">
        <v>0.10168428971454842</v>
      </c>
      <c r="F20" s="416">
        <v>4.9515126229991963E-2</v>
      </c>
      <c r="G20" s="416">
        <v>0.53221043421196546</v>
      </c>
      <c r="H20" s="417">
        <v>0.18156038953770381</v>
      </c>
    </row>
    <row r="21" spans="2:8" s="306" customFormat="1" ht="12.95" customHeight="1" x14ac:dyDescent="0.2">
      <c r="B21" s="412" t="s">
        <v>48</v>
      </c>
      <c r="C21" s="413">
        <v>59554</v>
      </c>
      <c r="D21" s="414">
        <v>6751</v>
      </c>
      <c r="E21" s="415">
        <v>0.11335930416092958</v>
      </c>
      <c r="F21" s="416">
        <v>6.8696386596521927E-2</v>
      </c>
      <c r="G21" s="442">
        <v>0.50433288510383978</v>
      </c>
      <c r="H21" s="418">
        <v>0.25189358606022161</v>
      </c>
    </row>
    <row r="22" spans="2:8" s="306" customFormat="1" ht="12.95" customHeight="1" x14ac:dyDescent="0.2">
      <c r="B22" s="419" t="s">
        <v>49</v>
      </c>
      <c r="C22" s="420">
        <v>248660</v>
      </c>
      <c r="D22" s="421">
        <v>26801</v>
      </c>
      <c r="E22" s="422">
        <v>0.10778170996541463</v>
      </c>
      <c r="F22" s="423">
        <v>0.27271987219276911</v>
      </c>
      <c r="G22" s="423">
        <v>0.50103755771999026</v>
      </c>
      <c r="H22" s="424">
        <v>1</v>
      </c>
    </row>
    <row r="23" spans="2:8" s="306" customFormat="1" ht="6" customHeight="1" x14ac:dyDescent="0.2">
      <c r="B23" s="323"/>
      <c r="C23" s="425"/>
      <c r="D23" s="426"/>
      <c r="E23" s="426"/>
      <c r="F23" s="426"/>
      <c r="G23" s="426"/>
      <c r="H23" s="446"/>
    </row>
    <row r="24" spans="2:8" s="306" customFormat="1" ht="12.95" customHeight="1" x14ac:dyDescent="0.2">
      <c r="B24" s="406" t="s">
        <v>50</v>
      </c>
      <c r="C24" s="407">
        <v>2938</v>
      </c>
      <c r="D24" s="408">
        <v>381</v>
      </c>
      <c r="E24" s="427">
        <v>0.12968005445881553</v>
      </c>
      <c r="F24" s="428">
        <v>3.8769550130758196E-3</v>
      </c>
      <c r="G24" s="428">
        <v>0.51417004048582993</v>
      </c>
      <c r="H24" s="429">
        <v>0.14877001171417414</v>
      </c>
    </row>
    <row r="25" spans="2:8" s="306" customFormat="1" ht="12.95" customHeight="1" x14ac:dyDescent="0.2">
      <c r="B25" s="412" t="s">
        <v>51</v>
      </c>
      <c r="C25" s="413">
        <v>1933</v>
      </c>
      <c r="D25" s="414">
        <v>293</v>
      </c>
      <c r="E25" s="415">
        <v>0.15157785825142267</v>
      </c>
      <c r="F25" s="416">
        <v>2.9814903381396723E-3</v>
      </c>
      <c r="G25" s="416">
        <v>0.58717434869739482</v>
      </c>
      <c r="H25" s="417">
        <v>0.11440843420538852</v>
      </c>
    </row>
    <row r="26" spans="2:8" s="306" customFormat="1" ht="12.95" customHeight="1" x14ac:dyDescent="0.2">
      <c r="B26" s="412" t="s">
        <v>52</v>
      </c>
      <c r="C26" s="413">
        <v>15603</v>
      </c>
      <c r="D26" s="414">
        <v>1887</v>
      </c>
      <c r="E26" s="415">
        <v>0.12093828109978851</v>
      </c>
      <c r="F26" s="416">
        <v>1.9201611836414886E-2</v>
      </c>
      <c r="G26" s="442">
        <v>0.53806672369546626</v>
      </c>
      <c r="H26" s="418">
        <v>0.73682155408043737</v>
      </c>
    </row>
    <row r="27" spans="2:8" s="306" customFormat="1" ht="12.95" customHeight="1" x14ac:dyDescent="0.2">
      <c r="B27" s="419" t="s">
        <v>53</v>
      </c>
      <c r="C27" s="420">
        <v>20474</v>
      </c>
      <c r="D27" s="421">
        <v>2561</v>
      </c>
      <c r="E27" s="422">
        <v>0.12508547426003713</v>
      </c>
      <c r="F27" s="423">
        <v>2.6060057187630378E-2</v>
      </c>
      <c r="G27" s="423">
        <v>0.53949863071413529</v>
      </c>
      <c r="H27" s="424">
        <v>1</v>
      </c>
    </row>
    <row r="28" spans="2:8" s="306" customFormat="1" ht="6" customHeight="1" x14ac:dyDescent="0.2">
      <c r="B28" s="323"/>
      <c r="C28" s="425"/>
      <c r="D28" s="426"/>
      <c r="E28" s="426"/>
      <c r="F28" s="426"/>
      <c r="G28" s="426"/>
      <c r="H28" s="446"/>
    </row>
    <row r="29" spans="2:8" s="306" customFormat="1" ht="12.95" customHeight="1" x14ac:dyDescent="0.2">
      <c r="B29" s="430" t="s">
        <v>54</v>
      </c>
      <c r="C29" s="431">
        <v>22877</v>
      </c>
      <c r="D29" s="432">
        <v>2170</v>
      </c>
      <c r="E29" s="433">
        <v>9.4855094636534507E-2</v>
      </c>
      <c r="F29" s="434">
        <v>2.2081344825129995E-2</v>
      </c>
      <c r="G29" s="434">
        <v>0.54715078164397379</v>
      </c>
      <c r="H29" s="435"/>
    </row>
    <row r="30" spans="2:8" s="306" customFormat="1" ht="6" customHeight="1" x14ac:dyDescent="0.2">
      <c r="B30" s="323"/>
      <c r="C30" s="425"/>
      <c r="D30" s="426"/>
      <c r="E30" s="426"/>
      <c r="F30" s="426"/>
      <c r="G30" s="426"/>
      <c r="H30" s="446"/>
    </row>
    <row r="31" spans="2:8" s="306" customFormat="1" ht="12.95" customHeight="1" x14ac:dyDescent="0.2">
      <c r="B31" s="430" t="s">
        <v>55</v>
      </c>
      <c r="C31" s="431">
        <v>12795</v>
      </c>
      <c r="D31" s="432">
        <v>2032</v>
      </c>
      <c r="E31" s="433">
        <v>0.15881203595154358</v>
      </c>
      <c r="F31" s="434">
        <v>2.0677093403071035E-2</v>
      </c>
      <c r="G31" s="434">
        <v>0.55337690631808278</v>
      </c>
      <c r="H31" s="435"/>
    </row>
    <row r="32" spans="2:8" s="306" customFormat="1" ht="6" customHeight="1" x14ac:dyDescent="0.2">
      <c r="B32" s="323"/>
      <c r="C32" s="425"/>
      <c r="D32" s="426"/>
      <c r="E32" s="426"/>
      <c r="F32" s="426"/>
      <c r="G32" s="426"/>
      <c r="H32" s="446"/>
    </row>
    <row r="33" spans="2:8" s="306" customFormat="1" ht="12.95" customHeight="1" x14ac:dyDescent="0.2">
      <c r="B33" s="406" t="s">
        <v>56</v>
      </c>
      <c r="C33" s="407">
        <v>34630</v>
      </c>
      <c r="D33" s="408">
        <v>2472</v>
      </c>
      <c r="E33" s="427">
        <v>7.1383193762633551E-2</v>
      </c>
      <c r="F33" s="428">
        <v>2.5154416777751772E-2</v>
      </c>
      <c r="G33" s="428">
        <v>0.52350698856416777</v>
      </c>
      <c r="H33" s="429">
        <v>0.5332182916307161</v>
      </c>
    </row>
    <row r="34" spans="2:8" s="306" customFormat="1" ht="12.95" customHeight="1" x14ac:dyDescent="0.2">
      <c r="B34" s="436" t="s">
        <v>57</v>
      </c>
      <c r="C34" s="413">
        <v>32207</v>
      </c>
      <c r="D34" s="414">
        <v>2164</v>
      </c>
      <c r="E34" s="415">
        <v>6.7190362343589896E-2</v>
      </c>
      <c r="F34" s="416">
        <v>2.2020290415475256E-2</v>
      </c>
      <c r="G34" s="442">
        <v>0.52754753778644559</v>
      </c>
      <c r="H34" s="418">
        <v>0.46678170836928384</v>
      </c>
    </row>
    <row r="35" spans="2:8" s="306" customFormat="1" ht="12.95" customHeight="1" x14ac:dyDescent="0.2">
      <c r="B35" s="419" t="s">
        <v>58</v>
      </c>
      <c r="C35" s="420">
        <v>66837</v>
      </c>
      <c r="D35" s="421">
        <v>4636</v>
      </c>
      <c r="E35" s="422">
        <v>6.9362778101949518E-2</v>
      </c>
      <c r="F35" s="423">
        <v>4.7174707193227028E-2</v>
      </c>
      <c r="G35" s="423">
        <v>0.52538531278331824</v>
      </c>
      <c r="H35" s="424">
        <v>1</v>
      </c>
    </row>
    <row r="36" spans="2:8" s="306" customFormat="1" ht="6" customHeight="1" x14ac:dyDescent="0.2">
      <c r="B36" s="323"/>
      <c r="C36" s="425"/>
      <c r="D36" s="426"/>
      <c r="E36" s="426"/>
      <c r="F36" s="437"/>
      <c r="G36" s="437"/>
      <c r="H36" s="446"/>
    </row>
    <row r="37" spans="2:8" s="306" customFormat="1" ht="12.95" customHeight="1" x14ac:dyDescent="0.2">
      <c r="B37" s="430" t="s">
        <v>59</v>
      </c>
      <c r="C37" s="431">
        <v>12450</v>
      </c>
      <c r="D37" s="432">
        <v>1079</v>
      </c>
      <c r="E37" s="433">
        <v>8.666666666666667E-2</v>
      </c>
      <c r="F37" s="434">
        <v>1.0979618002910261E-2</v>
      </c>
      <c r="G37" s="434">
        <v>0.52634146341463417</v>
      </c>
      <c r="H37" s="435"/>
    </row>
    <row r="38" spans="2:8" s="306" customFormat="1" ht="6" customHeight="1" x14ac:dyDescent="0.2">
      <c r="B38" s="323"/>
      <c r="C38" s="425"/>
      <c r="D38" s="426"/>
      <c r="E38" s="426"/>
      <c r="F38" s="426"/>
      <c r="G38" s="426"/>
      <c r="H38" s="446"/>
    </row>
    <row r="39" spans="2:8" s="306" customFormat="1" ht="12.95" customHeight="1" x14ac:dyDescent="0.2">
      <c r="B39" s="406" t="s">
        <v>60</v>
      </c>
      <c r="C39" s="407">
        <v>8094</v>
      </c>
      <c r="D39" s="408">
        <v>944</v>
      </c>
      <c r="E39" s="427">
        <v>0.1166296021744502</v>
      </c>
      <c r="F39" s="428">
        <v>9.6058937856786705E-3</v>
      </c>
      <c r="G39" s="428">
        <v>0.49398220826792255</v>
      </c>
      <c r="H39" s="429">
        <v>0.19769633507853404</v>
      </c>
    </row>
    <row r="40" spans="2:8" s="306" customFormat="1" ht="12.95" customHeight="1" x14ac:dyDescent="0.2">
      <c r="B40" s="412" t="s">
        <v>61</v>
      </c>
      <c r="C40" s="413">
        <v>11145</v>
      </c>
      <c r="D40" s="414">
        <v>1211</v>
      </c>
      <c r="E40" s="415">
        <v>0.10865859129654554</v>
      </c>
      <c r="F40" s="416">
        <v>1.2322815015314481E-2</v>
      </c>
      <c r="G40" s="416">
        <v>0.46576923076923077</v>
      </c>
      <c r="H40" s="417">
        <v>0.25361256544502619</v>
      </c>
    </row>
    <row r="41" spans="2:8" s="306" customFormat="1" ht="12.95" customHeight="1" x14ac:dyDescent="0.2">
      <c r="B41" s="412" t="s">
        <v>62</v>
      </c>
      <c r="C41" s="413">
        <v>3741</v>
      </c>
      <c r="D41" s="414">
        <v>439</v>
      </c>
      <c r="E41" s="415">
        <v>0.1173483025928896</v>
      </c>
      <c r="F41" s="416">
        <v>4.46714763973828E-3</v>
      </c>
      <c r="G41" s="416">
        <v>0.55710659898477155</v>
      </c>
      <c r="H41" s="417">
        <v>9.1937172774869111E-2</v>
      </c>
    </row>
    <row r="42" spans="2:8" s="306" customFormat="1" ht="12.95" customHeight="1" x14ac:dyDescent="0.2">
      <c r="B42" s="412" t="s">
        <v>63</v>
      </c>
      <c r="C42" s="413">
        <v>5124</v>
      </c>
      <c r="D42" s="414">
        <v>483</v>
      </c>
      <c r="E42" s="415">
        <v>9.4262295081967207E-2</v>
      </c>
      <c r="F42" s="416">
        <v>4.9148799772063536E-3</v>
      </c>
      <c r="G42" s="416">
        <v>0.55773672055427248</v>
      </c>
      <c r="H42" s="417">
        <v>0.10115183246073299</v>
      </c>
    </row>
    <row r="43" spans="2:8" s="306" customFormat="1" ht="12.95" customHeight="1" x14ac:dyDescent="0.2">
      <c r="B43" s="412" t="s">
        <v>64</v>
      </c>
      <c r="C43" s="413">
        <v>16827</v>
      </c>
      <c r="D43" s="414">
        <v>1698</v>
      </c>
      <c r="E43" s="415">
        <v>0.10090925298627207</v>
      </c>
      <c r="F43" s="416">
        <v>1.7278397932290659E-2</v>
      </c>
      <c r="G43" s="442">
        <v>0.49985281130409187</v>
      </c>
      <c r="H43" s="418">
        <v>0.35560209424083772</v>
      </c>
    </row>
    <row r="44" spans="2:8" s="306" customFormat="1" ht="12.95" customHeight="1" x14ac:dyDescent="0.2">
      <c r="B44" s="419" t="s">
        <v>65</v>
      </c>
      <c r="C44" s="420">
        <v>44931</v>
      </c>
      <c r="D44" s="421">
        <v>4775</v>
      </c>
      <c r="E44" s="422">
        <v>0.1062740646769491</v>
      </c>
      <c r="F44" s="423">
        <v>4.8589134350228443E-2</v>
      </c>
      <c r="G44" s="423">
        <v>0.4993725162099979</v>
      </c>
      <c r="H44" s="424">
        <v>1</v>
      </c>
    </row>
    <row r="45" spans="2:8" s="306" customFormat="1" ht="6" customHeight="1" x14ac:dyDescent="0.2">
      <c r="B45" s="323"/>
      <c r="C45" s="425"/>
      <c r="D45" s="426"/>
      <c r="E45" s="426"/>
      <c r="F45" s="426"/>
      <c r="G45" s="426"/>
      <c r="H45" s="446"/>
    </row>
    <row r="46" spans="2:8" s="306" customFormat="1" ht="12.95" customHeight="1" x14ac:dyDescent="0.2">
      <c r="B46" s="406" t="s">
        <v>66</v>
      </c>
      <c r="C46" s="407">
        <v>3639</v>
      </c>
      <c r="D46" s="408">
        <v>357</v>
      </c>
      <c r="E46" s="427">
        <v>9.8103874690849135E-2</v>
      </c>
      <c r="F46" s="428">
        <v>3.6327373744568701E-3</v>
      </c>
      <c r="G46" s="428">
        <v>0.55263157894736847</v>
      </c>
      <c r="H46" s="429">
        <v>7.5860603484912872E-2</v>
      </c>
    </row>
    <row r="47" spans="2:8" s="306" customFormat="1" ht="12.95" customHeight="1" x14ac:dyDescent="0.2">
      <c r="B47" s="412" t="s">
        <v>67</v>
      </c>
      <c r="C47" s="413">
        <v>5852</v>
      </c>
      <c r="D47" s="414">
        <v>628</v>
      </c>
      <c r="E47" s="415">
        <v>0.10731373889268626</v>
      </c>
      <c r="F47" s="416">
        <v>6.3903615438625052E-3</v>
      </c>
      <c r="G47" s="416">
        <v>0.55921638468388246</v>
      </c>
      <c r="H47" s="417">
        <v>0.13344666383340417</v>
      </c>
    </row>
    <row r="48" spans="2:8" s="306" customFormat="1" ht="12.95" customHeight="1" x14ac:dyDescent="0.2">
      <c r="B48" s="412" t="s">
        <v>68</v>
      </c>
      <c r="C48" s="413">
        <v>9379</v>
      </c>
      <c r="D48" s="414">
        <v>872</v>
      </c>
      <c r="E48" s="415">
        <v>9.2973664569783565E-2</v>
      </c>
      <c r="F48" s="416">
        <v>8.8732408698218232E-3</v>
      </c>
      <c r="G48" s="416">
        <v>0.54911838790931988</v>
      </c>
      <c r="H48" s="417">
        <v>0.18529536761580961</v>
      </c>
    </row>
    <row r="49" spans="2:8" s="306" customFormat="1" ht="12.95" customHeight="1" x14ac:dyDescent="0.2">
      <c r="B49" s="412" t="s">
        <v>69</v>
      </c>
      <c r="C49" s="413">
        <v>2626</v>
      </c>
      <c r="D49" s="414">
        <v>289</v>
      </c>
      <c r="E49" s="415">
        <v>0.11005331302361006</v>
      </c>
      <c r="F49" s="416">
        <v>2.9407873983698474E-3</v>
      </c>
      <c r="G49" s="416">
        <v>0.51150442477876101</v>
      </c>
      <c r="H49" s="417">
        <v>6.1410964725881853E-2</v>
      </c>
    </row>
    <row r="50" spans="2:8" s="306" customFormat="1" ht="12.95" customHeight="1" x14ac:dyDescent="0.2">
      <c r="B50" s="412" t="s">
        <v>70</v>
      </c>
      <c r="C50" s="413">
        <v>7199</v>
      </c>
      <c r="D50" s="414">
        <v>835</v>
      </c>
      <c r="E50" s="415">
        <v>0.11598833171273788</v>
      </c>
      <c r="F50" s="416">
        <v>8.4967386769509434E-3</v>
      </c>
      <c r="G50" s="416">
        <v>0.52416823603264284</v>
      </c>
      <c r="H50" s="417">
        <v>0.17743306417339566</v>
      </c>
    </row>
    <row r="51" spans="2:8" s="306" customFormat="1" ht="12.95" customHeight="1" x14ac:dyDescent="0.2">
      <c r="B51" s="412" t="s">
        <v>71</v>
      </c>
      <c r="C51" s="413">
        <v>2164</v>
      </c>
      <c r="D51" s="414">
        <v>207</v>
      </c>
      <c r="E51" s="415">
        <v>9.5656192236598894E-2</v>
      </c>
      <c r="F51" s="416">
        <v>2.1063771330884374E-3</v>
      </c>
      <c r="G51" s="416">
        <v>0.55945945945945941</v>
      </c>
      <c r="H51" s="417">
        <v>4.3986400339991502E-2</v>
      </c>
    </row>
    <row r="52" spans="2:8" s="306" customFormat="1" ht="12.95" customHeight="1" x14ac:dyDescent="0.2">
      <c r="B52" s="412" t="s">
        <v>72</v>
      </c>
      <c r="C52" s="413">
        <v>1279</v>
      </c>
      <c r="D52" s="414">
        <v>190</v>
      </c>
      <c r="E52" s="415">
        <v>0.1485535574667709</v>
      </c>
      <c r="F52" s="416">
        <v>1.9333896390666815E-3</v>
      </c>
      <c r="G52" s="416">
        <v>0.61889250814332253</v>
      </c>
      <c r="H52" s="417">
        <v>4.0373990650233747E-2</v>
      </c>
    </row>
    <row r="53" spans="2:8" s="306" customFormat="1" ht="12.95" customHeight="1" x14ac:dyDescent="0.2">
      <c r="B53" s="412" t="s">
        <v>73</v>
      </c>
      <c r="C53" s="413">
        <v>9001</v>
      </c>
      <c r="D53" s="414">
        <v>999</v>
      </c>
      <c r="E53" s="415">
        <v>0.11098766803688478</v>
      </c>
      <c r="F53" s="416">
        <v>1.0165559207513762E-2</v>
      </c>
      <c r="G53" s="416">
        <v>0.5219435736677116</v>
      </c>
      <c r="H53" s="417">
        <v>0.21228219294517636</v>
      </c>
    </row>
    <row r="54" spans="2:8" s="306" customFormat="1" ht="12.95" customHeight="1" x14ac:dyDescent="0.2">
      <c r="B54" s="412" t="s">
        <v>74</v>
      </c>
      <c r="C54" s="413">
        <v>3850</v>
      </c>
      <c r="D54" s="414">
        <v>329</v>
      </c>
      <c r="E54" s="415">
        <v>8.545454545454545E-2</v>
      </c>
      <c r="F54" s="416">
        <v>3.347816796068096E-3</v>
      </c>
      <c r="G54" s="442">
        <v>0.53322528363047006</v>
      </c>
      <c r="H54" s="418">
        <v>6.9910752231194223E-2</v>
      </c>
    </row>
    <row r="55" spans="2:8" s="306" customFormat="1" ht="12.95" customHeight="1" x14ac:dyDescent="0.2">
      <c r="B55" s="419" t="s">
        <v>75</v>
      </c>
      <c r="C55" s="420">
        <v>44989</v>
      </c>
      <c r="D55" s="421">
        <v>4706</v>
      </c>
      <c r="E55" s="422">
        <v>0.10460334748494077</v>
      </c>
      <c r="F55" s="423">
        <v>4.7887008639198966E-2</v>
      </c>
      <c r="G55" s="423">
        <v>0.53949329359165421</v>
      </c>
      <c r="H55" s="424">
        <v>1</v>
      </c>
    </row>
    <row r="56" spans="2:8" s="306" customFormat="1" ht="6" customHeight="1" x14ac:dyDescent="0.2">
      <c r="B56" s="323"/>
      <c r="C56" s="425"/>
      <c r="D56" s="426"/>
      <c r="E56" s="426"/>
      <c r="F56" s="426"/>
      <c r="G56" s="426"/>
      <c r="H56" s="446"/>
    </row>
    <row r="57" spans="2:8" s="306" customFormat="1" ht="12.95" customHeight="1" x14ac:dyDescent="0.2">
      <c r="B57" s="406" t="s">
        <v>76</v>
      </c>
      <c r="C57" s="407">
        <v>106249</v>
      </c>
      <c r="D57" s="408">
        <v>8327</v>
      </c>
      <c r="E57" s="427">
        <v>7.8372502329433685E-2</v>
      </c>
      <c r="F57" s="428">
        <v>8.4733344865832935E-2</v>
      </c>
      <c r="G57" s="428">
        <v>0.56347272973338747</v>
      </c>
      <c r="H57" s="429">
        <v>0.68920708491971527</v>
      </c>
    </row>
    <row r="58" spans="2:8" s="306" customFormat="1" ht="12.95" customHeight="1" x14ac:dyDescent="0.2">
      <c r="B58" s="412" t="s">
        <v>77</v>
      </c>
      <c r="C58" s="413">
        <v>13088</v>
      </c>
      <c r="D58" s="414">
        <v>1329</v>
      </c>
      <c r="E58" s="415">
        <v>0.10154339853300734</v>
      </c>
      <c r="F58" s="416">
        <v>1.3523551738524315E-2</v>
      </c>
      <c r="G58" s="416">
        <v>0.55816883662326755</v>
      </c>
      <c r="H58" s="417">
        <v>0.10999834464492633</v>
      </c>
    </row>
    <row r="59" spans="2:8" s="306" customFormat="1" ht="12.95" customHeight="1" x14ac:dyDescent="0.2">
      <c r="B59" s="412" t="s">
        <v>78</v>
      </c>
      <c r="C59" s="413">
        <v>6990</v>
      </c>
      <c r="D59" s="414">
        <v>793</v>
      </c>
      <c r="E59" s="415">
        <v>0.113447782546495</v>
      </c>
      <c r="F59" s="416">
        <v>8.0693578093677821E-3</v>
      </c>
      <c r="G59" s="416">
        <v>0.54501718213058414</v>
      </c>
      <c r="H59" s="417">
        <v>6.5634828670749878E-2</v>
      </c>
    </row>
    <row r="60" spans="2:8" s="306" customFormat="1" ht="12.95" customHeight="1" x14ac:dyDescent="0.2">
      <c r="B60" s="412" t="s">
        <v>79</v>
      </c>
      <c r="C60" s="413">
        <v>16576</v>
      </c>
      <c r="D60" s="414">
        <v>1633</v>
      </c>
      <c r="E60" s="415">
        <v>9.8515926640926635E-2</v>
      </c>
      <c r="F60" s="416">
        <v>1.6616975161031007E-2</v>
      </c>
      <c r="G60" s="442">
        <v>0.53523434939364145</v>
      </c>
      <c r="H60" s="418">
        <v>0.13515974176460852</v>
      </c>
    </row>
    <row r="61" spans="2:8" s="306" customFormat="1" ht="12.95" customHeight="1" x14ac:dyDescent="0.2">
      <c r="B61" s="419" t="s">
        <v>80</v>
      </c>
      <c r="C61" s="420">
        <v>142903</v>
      </c>
      <c r="D61" s="421">
        <v>12082</v>
      </c>
      <c r="E61" s="422">
        <v>8.4546860457793055E-2</v>
      </c>
      <c r="F61" s="423">
        <v>0.12294322957475604</v>
      </c>
      <c r="G61" s="423">
        <v>0.55767366720516964</v>
      </c>
      <c r="H61" s="424">
        <v>1</v>
      </c>
    </row>
    <row r="62" spans="2:8" s="306" customFormat="1" ht="6" customHeight="1" x14ac:dyDescent="0.2">
      <c r="B62" s="323"/>
      <c r="C62" s="425"/>
      <c r="D62" s="426"/>
      <c r="E62" s="426"/>
      <c r="F62" s="426"/>
      <c r="G62" s="426"/>
      <c r="H62" s="446"/>
    </row>
    <row r="63" spans="2:8" s="306" customFormat="1" ht="12.95" customHeight="1" x14ac:dyDescent="0.2">
      <c r="B63" s="406" t="s">
        <v>81</v>
      </c>
      <c r="C63" s="407">
        <v>50774</v>
      </c>
      <c r="D63" s="408">
        <v>3638</v>
      </c>
      <c r="E63" s="427">
        <v>7.1650844920628662E-2</v>
      </c>
      <c r="F63" s="428">
        <v>3.7019323720655722E-2</v>
      </c>
      <c r="G63" s="428">
        <v>0.51986281794798517</v>
      </c>
      <c r="H63" s="429">
        <v>0.35603836367195146</v>
      </c>
    </row>
    <row r="64" spans="2:8" s="306" customFormat="1" ht="12.95" customHeight="1" x14ac:dyDescent="0.2">
      <c r="B64" s="412" t="s">
        <v>82</v>
      </c>
      <c r="C64" s="413">
        <v>13325</v>
      </c>
      <c r="D64" s="414">
        <v>1274</v>
      </c>
      <c r="E64" s="415">
        <v>9.5609756097560977E-2</v>
      </c>
      <c r="F64" s="416">
        <v>1.2963886316689223E-2</v>
      </c>
      <c r="G64" s="416">
        <v>0.54748603351955305</v>
      </c>
      <c r="H64" s="417">
        <v>0.12468193384223919</v>
      </c>
    </row>
    <row r="65" spans="2:8" s="306" customFormat="1" ht="12.95" customHeight="1" x14ac:dyDescent="0.2">
      <c r="B65" s="412" t="s">
        <v>83</v>
      </c>
      <c r="C65" s="413">
        <v>60498</v>
      </c>
      <c r="D65" s="414">
        <v>5306</v>
      </c>
      <c r="E65" s="415">
        <v>8.770537869020463E-2</v>
      </c>
      <c r="F65" s="416">
        <v>5.3992449604672699E-2</v>
      </c>
      <c r="G65" s="442">
        <v>0.52178188612449605</v>
      </c>
      <c r="H65" s="418">
        <v>0.51927970248580935</v>
      </c>
    </row>
    <row r="66" spans="2:8" s="306" customFormat="1" ht="12.95" customHeight="1" x14ac:dyDescent="0.2">
      <c r="B66" s="419" t="s">
        <v>84</v>
      </c>
      <c r="C66" s="420">
        <v>124597</v>
      </c>
      <c r="D66" s="421">
        <v>10218</v>
      </c>
      <c r="E66" s="422">
        <v>8.2008395065691797E-2</v>
      </c>
      <c r="F66" s="423">
        <v>0.10397565964201765</v>
      </c>
      <c r="G66" s="423">
        <v>0.52416128039396737</v>
      </c>
      <c r="H66" s="424">
        <v>1</v>
      </c>
    </row>
    <row r="67" spans="2:8" s="306" customFormat="1" ht="6" customHeight="1" x14ac:dyDescent="0.2">
      <c r="B67" s="323"/>
      <c r="C67" s="425"/>
      <c r="D67" s="426"/>
      <c r="E67" s="426"/>
      <c r="F67" s="426"/>
      <c r="G67" s="426"/>
      <c r="H67" s="446"/>
    </row>
    <row r="68" spans="2:8" s="306" customFormat="1" ht="12.95" customHeight="1" x14ac:dyDescent="0.2">
      <c r="B68" s="406" t="s">
        <v>85</v>
      </c>
      <c r="C68" s="407">
        <v>16166</v>
      </c>
      <c r="D68" s="408">
        <v>1704</v>
      </c>
      <c r="E68" s="427">
        <v>0.10540640851169121</v>
      </c>
      <c r="F68" s="428">
        <v>1.7339452341945397E-2</v>
      </c>
      <c r="G68" s="428">
        <v>0.47346485134759653</v>
      </c>
      <c r="H68" s="429">
        <v>0.63677130044843044</v>
      </c>
    </row>
    <row r="69" spans="2:8" s="306" customFormat="1" ht="12.95" customHeight="1" x14ac:dyDescent="0.2">
      <c r="B69" s="412" t="s">
        <v>86</v>
      </c>
      <c r="C69" s="413">
        <v>9948</v>
      </c>
      <c r="D69" s="414">
        <v>972</v>
      </c>
      <c r="E69" s="415">
        <v>9.7708082026537996E-2</v>
      </c>
      <c r="F69" s="416">
        <v>9.8908143640674441E-3</v>
      </c>
      <c r="G69" s="442">
        <v>0.48382279741164758</v>
      </c>
      <c r="H69" s="418">
        <v>0.3632286995515695</v>
      </c>
    </row>
    <row r="70" spans="2:8" s="306" customFormat="1" ht="12.95" customHeight="1" x14ac:dyDescent="0.2">
      <c r="B70" s="419" t="s">
        <v>87</v>
      </c>
      <c r="C70" s="420">
        <v>26114</v>
      </c>
      <c r="D70" s="421">
        <v>2676</v>
      </c>
      <c r="E70" s="422">
        <v>0.10247376885961554</v>
      </c>
      <c r="F70" s="423">
        <v>2.7230266706012841E-2</v>
      </c>
      <c r="G70" s="423">
        <v>0.47717546362339514</v>
      </c>
      <c r="H70" s="424">
        <v>1</v>
      </c>
    </row>
    <row r="71" spans="2:8" s="306" customFormat="1" ht="6" customHeight="1" x14ac:dyDescent="0.2">
      <c r="B71" s="323"/>
      <c r="C71" s="425"/>
      <c r="D71" s="426"/>
      <c r="E71" s="426"/>
      <c r="F71" s="426"/>
      <c r="G71" s="426"/>
      <c r="H71" s="446"/>
    </row>
    <row r="72" spans="2:8" s="306" customFormat="1" ht="12.95" customHeight="1" x14ac:dyDescent="0.2">
      <c r="B72" s="406" t="s">
        <v>88</v>
      </c>
      <c r="C72" s="407">
        <v>20204</v>
      </c>
      <c r="D72" s="408">
        <v>1060</v>
      </c>
      <c r="E72" s="427">
        <v>5.2464858443872497E-2</v>
      </c>
      <c r="F72" s="428">
        <v>1.0786279039003591E-2</v>
      </c>
      <c r="G72" s="428">
        <v>0.53616590794132524</v>
      </c>
      <c r="H72" s="429">
        <v>0.39759939984996251</v>
      </c>
    </row>
    <row r="73" spans="2:8" s="306" customFormat="1" ht="12.95" customHeight="1" x14ac:dyDescent="0.2">
      <c r="B73" s="412" t="s">
        <v>89</v>
      </c>
      <c r="C73" s="413">
        <v>5260</v>
      </c>
      <c r="D73" s="414">
        <v>301</v>
      </c>
      <c r="E73" s="415">
        <v>5.7224334600760457E-2</v>
      </c>
      <c r="F73" s="416">
        <v>3.0628962176793219E-3</v>
      </c>
      <c r="G73" s="416">
        <v>0.51190476190476186</v>
      </c>
      <c r="H73" s="417">
        <v>0.11290322580645161</v>
      </c>
    </row>
    <row r="74" spans="2:8" s="306" customFormat="1" ht="12.95" customHeight="1" x14ac:dyDescent="0.2">
      <c r="B74" s="412" t="s">
        <v>90</v>
      </c>
      <c r="C74" s="413">
        <v>6180</v>
      </c>
      <c r="D74" s="414">
        <v>344</v>
      </c>
      <c r="E74" s="415">
        <v>5.5663430420711972E-2</v>
      </c>
      <c r="F74" s="416">
        <v>3.5004528202049394E-3</v>
      </c>
      <c r="G74" s="416">
        <v>0.55844155844155841</v>
      </c>
      <c r="H74" s="417">
        <v>0.12903225806451613</v>
      </c>
    </row>
    <row r="75" spans="2:8" s="306" customFormat="1" ht="12.95" customHeight="1" x14ac:dyDescent="0.2">
      <c r="B75" s="412" t="s">
        <v>91</v>
      </c>
      <c r="C75" s="413">
        <v>19593</v>
      </c>
      <c r="D75" s="414">
        <v>961</v>
      </c>
      <c r="E75" s="415">
        <v>4.9048129433981527E-2</v>
      </c>
      <c r="F75" s="416">
        <v>9.7788812797004257E-3</v>
      </c>
      <c r="G75" s="442">
        <v>0.5291850220264317</v>
      </c>
      <c r="H75" s="418">
        <v>0.36046511627906974</v>
      </c>
    </row>
    <row r="76" spans="2:8" s="306" customFormat="1" ht="12.95" customHeight="1" x14ac:dyDescent="0.2">
      <c r="B76" s="419" t="s">
        <v>92</v>
      </c>
      <c r="C76" s="420">
        <v>51237</v>
      </c>
      <c r="D76" s="421">
        <v>2666</v>
      </c>
      <c r="E76" s="422">
        <v>5.203271073638191E-2</v>
      </c>
      <c r="F76" s="423">
        <v>2.7128509356588278E-2</v>
      </c>
      <c r="G76" s="423">
        <v>0.53352011206724037</v>
      </c>
      <c r="H76" s="424">
        <v>1</v>
      </c>
    </row>
    <row r="77" spans="2:8" s="306" customFormat="1" ht="6" customHeight="1" x14ac:dyDescent="0.2">
      <c r="B77" s="323"/>
      <c r="C77" s="425"/>
      <c r="D77" s="426"/>
      <c r="E77" s="426"/>
      <c r="F77" s="426"/>
      <c r="G77" s="426"/>
      <c r="H77" s="446"/>
    </row>
    <row r="78" spans="2:8" s="306" customFormat="1" ht="12.95" customHeight="1" x14ac:dyDescent="0.2">
      <c r="B78" s="430" t="s">
        <v>93</v>
      </c>
      <c r="C78" s="431">
        <v>117036</v>
      </c>
      <c r="D78" s="438">
        <v>9868</v>
      </c>
      <c r="E78" s="439">
        <v>8.431593697665675E-2</v>
      </c>
      <c r="F78" s="434">
        <v>0.10041415241215797</v>
      </c>
      <c r="G78" s="434">
        <v>0.5349379302867675</v>
      </c>
      <c r="H78" s="435"/>
    </row>
    <row r="79" spans="2:8" s="306" customFormat="1" ht="6" customHeight="1" x14ac:dyDescent="0.2">
      <c r="B79" s="323"/>
      <c r="C79" s="425"/>
      <c r="D79" s="426"/>
      <c r="E79" s="426"/>
      <c r="F79" s="426"/>
      <c r="G79" s="426"/>
      <c r="H79" s="446"/>
    </row>
    <row r="80" spans="2:8" s="306" customFormat="1" ht="12.95" customHeight="1" x14ac:dyDescent="0.2">
      <c r="B80" s="430" t="s">
        <v>94</v>
      </c>
      <c r="C80" s="431">
        <v>30336</v>
      </c>
      <c r="D80" s="432">
        <v>3911</v>
      </c>
      <c r="E80" s="433">
        <v>0.12892273206751054</v>
      </c>
      <c r="F80" s="434">
        <v>3.9797299359946275E-2</v>
      </c>
      <c r="G80" s="434">
        <v>0.50654060354876307</v>
      </c>
      <c r="H80" s="435"/>
    </row>
    <row r="81" spans="2:9" s="306" customFormat="1" ht="6" customHeight="1" x14ac:dyDescent="0.2">
      <c r="B81" s="323"/>
      <c r="C81" s="425"/>
      <c r="D81" s="426"/>
      <c r="E81" s="426"/>
      <c r="F81" s="426"/>
      <c r="G81" s="426"/>
      <c r="H81" s="446"/>
    </row>
    <row r="82" spans="2:9" s="306" customFormat="1" ht="12.95" customHeight="1" x14ac:dyDescent="0.2">
      <c r="B82" s="430" t="s">
        <v>95</v>
      </c>
      <c r="C82" s="431">
        <v>11839</v>
      </c>
      <c r="D82" s="432">
        <v>1456</v>
      </c>
      <c r="E82" s="433">
        <v>0.12298336008108793</v>
      </c>
      <c r="F82" s="434">
        <v>1.4815870076216254E-2</v>
      </c>
      <c r="G82" s="434">
        <v>0.50873515024458416</v>
      </c>
      <c r="H82" s="435"/>
    </row>
    <row r="83" spans="2:9" s="306" customFormat="1" ht="6" customHeight="1" x14ac:dyDescent="0.2">
      <c r="B83" s="323"/>
      <c r="C83" s="425"/>
      <c r="D83" s="426"/>
      <c r="E83" s="426"/>
      <c r="F83" s="426"/>
      <c r="G83" s="426"/>
      <c r="H83" s="446"/>
    </row>
    <row r="84" spans="2:9" s="306" customFormat="1" ht="12.95" customHeight="1" x14ac:dyDescent="0.2">
      <c r="B84" s="406" t="s">
        <v>96</v>
      </c>
      <c r="C84" s="407">
        <v>7407</v>
      </c>
      <c r="D84" s="408">
        <v>803</v>
      </c>
      <c r="E84" s="427">
        <v>0.10841096260294317</v>
      </c>
      <c r="F84" s="428">
        <v>8.1711151587923435E-3</v>
      </c>
      <c r="G84" s="428">
        <v>0.51309904153354635</v>
      </c>
      <c r="H84" s="429">
        <v>0.15409710228363077</v>
      </c>
    </row>
    <row r="85" spans="2:9" s="306" customFormat="1" ht="12.95" customHeight="1" x14ac:dyDescent="0.2">
      <c r="B85" s="412" t="s">
        <v>97</v>
      </c>
      <c r="C85" s="413">
        <v>26497</v>
      </c>
      <c r="D85" s="414">
        <v>3094</v>
      </c>
      <c r="E85" s="415">
        <v>0.1167679359927539</v>
      </c>
      <c r="F85" s="416">
        <v>3.1483723911959541E-2</v>
      </c>
      <c r="G85" s="416">
        <v>0.55122038125779438</v>
      </c>
      <c r="H85" s="417">
        <v>0.59374400307042796</v>
      </c>
      <c r="I85" s="327"/>
    </row>
    <row r="86" spans="2:9" s="306" customFormat="1" ht="12.95" customHeight="1" x14ac:dyDescent="0.2">
      <c r="B86" s="412" t="s">
        <v>98</v>
      </c>
      <c r="C86" s="413">
        <v>12439</v>
      </c>
      <c r="D86" s="414">
        <v>1314</v>
      </c>
      <c r="E86" s="415">
        <v>0.10563550124608087</v>
      </c>
      <c r="F86" s="416">
        <v>1.3370915714387472E-2</v>
      </c>
      <c r="G86" s="442">
        <v>0.52771084337349394</v>
      </c>
      <c r="H86" s="418">
        <v>0.25215889464594127</v>
      </c>
    </row>
    <row r="87" spans="2:9" s="306" customFormat="1" ht="12.95" customHeight="1" x14ac:dyDescent="0.2">
      <c r="B87" s="419" t="s">
        <v>99</v>
      </c>
      <c r="C87" s="420">
        <v>46343</v>
      </c>
      <c r="D87" s="421">
        <v>5211</v>
      </c>
      <c r="E87" s="422">
        <v>0.11244416632501134</v>
      </c>
      <c r="F87" s="423">
        <v>5.3025754785139358E-2</v>
      </c>
      <c r="G87" s="423">
        <v>0.53899462143152665</v>
      </c>
      <c r="H87" s="424">
        <v>1</v>
      </c>
    </row>
    <row r="88" spans="2:9" s="306" customFormat="1" ht="6" customHeight="1" x14ac:dyDescent="0.2">
      <c r="B88" s="323"/>
      <c r="C88" s="425"/>
      <c r="D88" s="426"/>
      <c r="E88" s="426"/>
      <c r="F88" s="426"/>
      <c r="G88" s="426"/>
      <c r="H88" s="447"/>
    </row>
    <row r="89" spans="2:9" s="306" customFormat="1" ht="12.95" customHeight="1" x14ac:dyDescent="0.2">
      <c r="B89" s="430" t="s">
        <v>100</v>
      </c>
      <c r="C89" s="431">
        <v>4989</v>
      </c>
      <c r="D89" s="432">
        <v>516</v>
      </c>
      <c r="E89" s="433">
        <v>0.10342754058929646</v>
      </c>
      <c r="F89" s="434">
        <v>5.2506792303074088E-3</v>
      </c>
      <c r="G89" s="434">
        <v>0.52923076923076928</v>
      </c>
      <c r="H89" s="440"/>
    </row>
    <row r="90" spans="2:9" s="306" customFormat="1" ht="6" customHeight="1" x14ac:dyDescent="0.2">
      <c r="B90" s="323"/>
      <c r="C90" s="425"/>
      <c r="D90" s="426"/>
      <c r="E90" s="426"/>
      <c r="F90" s="426"/>
      <c r="G90" s="426"/>
      <c r="H90" s="447"/>
    </row>
    <row r="91" spans="2:9" s="306" customFormat="1" ht="12.95" customHeight="1" x14ac:dyDescent="0.2">
      <c r="B91" s="430" t="s">
        <v>101</v>
      </c>
      <c r="C91" s="431">
        <v>3549</v>
      </c>
      <c r="D91" s="432">
        <v>505</v>
      </c>
      <c r="E91" s="433">
        <v>0.14229360383206538</v>
      </c>
      <c r="F91" s="434">
        <v>5.1387461459403904E-3</v>
      </c>
      <c r="G91" s="434">
        <v>0.51113360323886636</v>
      </c>
      <c r="H91" s="440"/>
    </row>
    <row r="92" spans="2:9" s="306" customFormat="1" ht="6" customHeight="1" x14ac:dyDescent="0.2">
      <c r="B92" s="323"/>
      <c r="C92" s="425"/>
      <c r="D92" s="426"/>
      <c r="E92" s="426"/>
      <c r="F92" s="426"/>
      <c r="G92" s="426"/>
      <c r="H92" s="447"/>
    </row>
    <row r="93" spans="2:9" s="306" customFormat="1" ht="12.95" customHeight="1" x14ac:dyDescent="0.2">
      <c r="B93" s="430" t="s">
        <v>102</v>
      </c>
      <c r="C93" s="431">
        <v>3056</v>
      </c>
      <c r="D93" s="432">
        <v>404</v>
      </c>
      <c r="E93" s="433">
        <v>0.13219895287958114</v>
      </c>
      <c r="F93" s="434">
        <v>4.1109969167523125E-3</v>
      </c>
      <c r="G93" s="434">
        <v>0.44690265486725661</v>
      </c>
      <c r="H93" s="440"/>
    </row>
    <row r="94" spans="2:9" s="306" customFormat="1" ht="6" customHeight="1" x14ac:dyDescent="0.2">
      <c r="B94" s="323"/>
      <c r="C94" s="425"/>
      <c r="D94" s="426"/>
      <c r="E94" s="426"/>
      <c r="F94" s="426"/>
      <c r="G94" s="426"/>
      <c r="H94" s="447"/>
    </row>
    <row r="95" spans="2:9" s="306" customFormat="1" ht="15" customHeight="1" x14ac:dyDescent="0.2">
      <c r="B95" s="430" t="s">
        <v>103</v>
      </c>
      <c r="C95" s="431">
        <v>1036012</v>
      </c>
      <c r="D95" s="432">
        <v>98273</v>
      </c>
      <c r="E95" s="433">
        <v>9.4857009378269755E-2</v>
      </c>
      <c r="F95" s="434">
        <v>1</v>
      </c>
      <c r="G95" s="434">
        <v>0.52171858741585442</v>
      </c>
      <c r="H95" s="440"/>
    </row>
    <row r="99" ht="12" customHeight="1" x14ac:dyDescent="0.35"/>
    <row r="100" ht="12" customHeight="1" x14ac:dyDescent="0.35"/>
    <row r="116" spans="2:2" x14ac:dyDescent="0.35">
      <c r="B116" s="329" t="s">
        <v>18</v>
      </c>
    </row>
    <row r="117" spans="2:2" x14ac:dyDescent="0.35">
      <c r="B117" s="330" t="s">
        <v>114</v>
      </c>
    </row>
  </sheetData>
  <printOptions horizontalCentered="1"/>
  <pageMargins left="0.39370078740157483" right="0.39370078740157483" top="0.19685039370078741" bottom="0.39370078740157483" header="0" footer="0.19685039370078741"/>
  <pageSetup paperSize="9" orientation="portrait" r:id="rId1"/>
  <headerFooter alignWithMargins="0">
    <oddFooter>&amp;R&amp;8Pág. &amp;P</oddFooter>
  </headerFooter>
  <rowBreaks count="1" manualBreakCount="1">
    <brk id="66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showGridLines="0" view="pageBreakPreview" zoomScaleNormal="145" zoomScaleSheetLayoutView="100" workbookViewId="0">
      <selection activeCell="B11" sqref="B11"/>
    </sheetView>
  </sheetViews>
  <sheetFormatPr baseColWidth="10" defaultColWidth="11.42578125" defaultRowHeight="15" x14ac:dyDescent="0.3"/>
  <cols>
    <col min="1" max="1" width="5.28515625" style="5" customWidth="1"/>
    <col min="2" max="2" width="11.140625" style="5" customWidth="1"/>
    <col min="3" max="5" width="10.42578125" style="5" customWidth="1"/>
    <col min="6" max="6" width="9.42578125" style="5" customWidth="1"/>
    <col min="7" max="7" width="10.140625" style="5" customWidth="1"/>
    <col min="8" max="9" width="9.42578125" style="5" customWidth="1"/>
    <col min="10" max="10" width="8.140625" style="5" customWidth="1"/>
    <col min="11" max="11" width="9.7109375" style="5" customWidth="1"/>
    <col min="12" max="16384" width="11.42578125" style="5"/>
  </cols>
  <sheetData>
    <row r="1" spans="1:10" ht="13.15" customHeight="1" x14ac:dyDescent="0.3">
      <c r="B1" s="137"/>
    </row>
    <row r="2" spans="1:10" x14ac:dyDescent="0.3">
      <c r="B2" s="137"/>
    </row>
    <row r="3" spans="1:10" x14ac:dyDescent="0.3">
      <c r="B3" s="137"/>
    </row>
    <row r="4" spans="1:10" x14ac:dyDescent="0.3">
      <c r="A4" s="76"/>
      <c r="B4" s="138"/>
      <c r="C4" s="76"/>
      <c r="D4" s="76"/>
      <c r="E4" s="76"/>
      <c r="F4" s="76"/>
      <c r="G4" s="76"/>
      <c r="H4" s="76"/>
      <c r="I4" s="76"/>
      <c r="J4" s="76"/>
    </row>
    <row r="5" spans="1:10" ht="18" customHeight="1" x14ac:dyDescent="0.3">
      <c r="A5" s="76"/>
      <c r="B5"/>
      <c r="C5"/>
      <c r="D5"/>
      <c r="E5"/>
      <c r="F5"/>
      <c r="G5" s="448" t="str">
        <f>'Pag1'!$B$5</f>
        <v>Enero 2025</v>
      </c>
      <c r="I5"/>
      <c r="J5" s="76"/>
    </row>
    <row r="6" spans="1:10" ht="15" customHeight="1" x14ac:dyDescent="0.3">
      <c r="A6" s="76"/>
      <c r="B6"/>
      <c r="C6"/>
      <c r="D6"/>
      <c r="E6"/>
      <c r="G6"/>
      <c r="J6" s="76"/>
    </row>
    <row r="7" spans="1:10" ht="22.5" x14ac:dyDescent="0.3">
      <c r="A7" s="76"/>
      <c r="B7"/>
      <c r="C7" s="459" t="s">
        <v>199</v>
      </c>
      <c r="D7" s="459"/>
      <c r="E7" s="459"/>
      <c r="F7" s="459"/>
      <c r="G7" s="459"/>
      <c r="H7" s="459"/>
      <c r="I7"/>
      <c r="J7" s="76"/>
    </row>
    <row r="8" spans="1:10" x14ac:dyDescent="0.3">
      <c r="A8" s="76"/>
      <c r="B8"/>
      <c r="C8"/>
      <c r="D8"/>
      <c r="E8"/>
      <c r="F8"/>
      <c r="G8"/>
      <c r="H8"/>
      <c r="I8"/>
      <c r="J8" s="76"/>
    </row>
    <row r="9" spans="1:10" s="9" customFormat="1" ht="15" customHeight="1" x14ac:dyDescent="0.35">
      <c r="A9" s="80"/>
      <c r="B9"/>
      <c r="C9"/>
      <c r="D9"/>
      <c r="E9"/>
      <c r="F9"/>
      <c r="G9"/>
      <c r="H9"/>
      <c r="I9"/>
      <c r="J9" s="80"/>
    </row>
    <row r="10" spans="1:10" s="9" customFormat="1" ht="24" customHeight="1" x14ac:dyDescent="0.35">
      <c r="A10" s="80"/>
      <c r="B10" s="450" t="s">
        <v>197</v>
      </c>
      <c r="C10" s="458" t="str">
        <f>'Pag1'!B7</f>
        <v>PARO REGISTRADO POR SEXO Y EDADES</v>
      </c>
      <c r="D10" s="458"/>
      <c r="E10" s="458"/>
      <c r="F10" s="458"/>
      <c r="G10" s="458"/>
      <c r="H10" s="458"/>
      <c r="I10" s="458"/>
      <c r="J10" s="80"/>
    </row>
    <row r="11" spans="1:10" s="9" customFormat="1" ht="43.5" customHeight="1" x14ac:dyDescent="0.35">
      <c r="A11" s="80"/>
      <c r="B11" s="450" t="s">
        <v>198</v>
      </c>
      <c r="C11" s="457" t="str">
        <f>'Pag2'!$B$7&amp;CHAR(10)&amp;'Pag2'!$B$29&amp;CHAR(10)&amp;'Pag2'!$B$44</f>
        <v>PARO REGISTRADO (EXTRANJEROS) POR SEXO Y EDADES
MENORES DE 25 AÑOS EXTRANJEROS EN EL PARO REGISTRADO EXTRANJEROS
MENORES DE 25 AÑOS EXTRANJEROS EN EL PARO REGISTRADO JOVEN</v>
      </c>
      <c r="D11" s="457"/>
      <c r="E11" s="457"/>
      <c r="F11" s="457"/>
      <c r="G11" s="457"/>
      <c r="H11" s="457"/>
      <c r="I11" s="457"/>
      <c r="J11" s="457"/>
    </row>
    <row r="12" spans="1:10" s="9" customFormat="1" ht="33.950000000000003" customHeight="1" x14ac:dyDescent="0.35">
      <c r="A12" s="80"/>
      <c r="B12" s="450" t="s">
        <v>200</v>
      </c>
      <c r="C12" s="458" t="str">
        <f>'Pag3-4'!A6&amp;CHAR(10)&amp;'Pag3-4'!A7</f>
        <v xml:space="preserve">PARO REGISTRADO SEGÚN SEXO, EDADES Y RELACIÓN ENTRE SEXOS, 
POR COMUNIDADES AUTÓNOMAS Y PROVINCIAS </v>
      </c>
      <c r="D12" s="458"/>
      <c r="E12" s="458"/>
      <c r="F12" s="458"/>
      <c r="G12" s="458"/>
      <c r="H12" s="458"/>
      <c r="I12" s="458"/>
      <c r="J12" s="80"/>
    </row>
    <row r="13" spans="1:10" s="9" customFormat="1" ht="43.5" customHeight="1" x14ac:dyDescent="0.35">
      <c r="A13" s="80"/>
      <c r="B13" s="450" t="s">
        <v>201</v>
      </c>
      <c r="C13" s="457" t="str">
        <f>'Pag5'!$B$8&amp;" - "&amp;'Pag5'!$B$7&amp;CHAR(10)&amp;'Pag5'!$B$25&amp;CHAR(10)&amp;'Pag5'!$B$42</f>
        <v>EVOLUCIÓN MENSUAL DEL PARO REGISTRADO - Menores de 25 años
EVOLUCIÓN VARIACIÓN RELATIVA MENSUAL DEL PARO REGISTRADO
EVOLUCIÓN VARIACIÓN RELATIVA ANUAL DEL PARO REGISTRADO</v>
      </c>
      <c r="D13" s="457"/>
      <c r="E13" s="457"/>
      <c r="F13" s="457"/>
      <c r="G13" s="457"/>
      <c r="H13" s="457"/>
      <c r="I13" s="457"/>
      <c r="J13" s="80"/>
    </row>
    <row r="14" spans="1:10" s="9" customFormat="1" ht="43.5" customHeight="1" x14ac:dyDescent="0.35">
      <c r="A14" s="80"/>
      <c r="B14" s="449" t="s">
        <v>202</v>
      </c>
      <c r="C14" s="457" t="str">
        <f>'Pag6'!$B$8&amp;" - "&amp;'Pag6'!$B$7&amp;CHAR(10)&amp;'Pag6'!$B$25&amp;CHAR(10)&amp;'Pag6'!$B$42</f>
        <v>EVOLUCIÓN MENSUAL DEL PARO REGISTRADO - Total 16 y más años
EVOLUCIÓN VARIACIÓN RELATIVA MENSUAL DEL PARO REGISTRADO
EVOLUCIÓN VARIACIÓN RELATIVA ANUAL DEL PARO REGISTRADO</v>
      </c>
      <c r="D14" s="457"/>
      <c r="E14" s="457"/>
      <c r="F14" s="457"/>
      <c r="G14" s="457"/>
      <c r="H14" s="457"/>
      <c r="I14" s="457"/>
      <c r="J14" s="80"/>
    </row>
    <row r="15" spans="1:10" s="9" customFormat="1" ht="33.950000000000003" customHeight="1" x14ac:dyDescent="0.35">
      <c r="A15" s="80"/>
      <c r="B15" s="450" t="s">
        <v>203</v>
      </c>
      <c r="C15" s="458" t="str">
        <f>'Pag7-8'!$B$7&amp;CHAR(10)&amp;'Pag7-8'!$B$8</f>
        <v>PARO REGISTRADO POR COMUNIDADES AUTÓNOMAS, PROVINCIAS Y SEXO
MENORES DE 25 AÑOS - AMBOS SEXOS</v>
      </c>
      <c r="D15" s="458"/>
      <c r="E15" s="458"/>
      <c r="F15" s="458"/>
      <c r="G15" s="458"/>
      <c r="H15" s="458"/>
      <c r="I15" s="458"/>
      <c r="J15" s="80"/>
    </row>
    <row r="16" spans="1:10" s="9" customFormat="1" ht="33.950000000000003" customHeight="1" x14ac:dyDescent="0.35">
      <c r="A16" s="80"/>
      <c r="B16" s="450" t="s">
        <v>204</v>
      </c>
      <c r="C16" s="458" t="str">
        <f>'Pag9-10'!$B$7&amp;CHAR(10)&amp;'Pag9-10'!$B$8</f>
        <v>PARO REGISTRADO POR COMUNIDADES AUTÓNOMAS, PROVINCIAS Y SEXO
MENORES DE 25 AÑOS - MUJERES</v>
      </c>
      <c r="D16" s="458"/>
      <c r="E16" s="458"/>
      <c r="F16" s="458"/>
      <c r="G16" s="458"/>
      <c r="H16" s="458"/>
      <c r="I16" s="458"/>
      <c r="J16" s="80"/>
    </row>
    <row r="17" spans="1:10" s="9" customFormat="1" ht="33.950000000000003" customHeight="1" x14ac:dyDescent="0.35">
      <c r="A17" s="80"/>
      <c r="B17" s="450" t="s">
        <v>205</v>
      </c>
      <c r="C17" s="458" t="str">
        <f>'Pag11-12'!$B$7&amp;CHAR(10)&amp;'Pag11-12'!$B$8</f>
        <v>PARO REGISTRADO POR COMUNIDADES AUTÓNOMAS, PROVINCIAS Y SEXO
MENORES DE 25 AÑOS - VARONES</v>
      </c>
      <c r="D17" s="458"/>
      <c r="E17" s="458"/>
      <c r="F17" s="458"/>
      <c r="G17" s="458"/>
      <c r="H17" s="458"/>
      <c r="I17" s="458"/>
      <c r="J17" s="80"/>
    </row>
    <row r="18" spans="1:10" s="9" customFormat="1" ht="33.950000000000003" customHeight="1" x14ac:dyDescent="0.35">
      <c r="A18" s="80"/>
      <c r="B18" s="450" t="s">
        <v>206</v>
      </c>
      <c r="C18" s="458" t="str">
        <f>'Pag13-14'!$B$7&amp;CHAR(10)&amp;'Pag13-14'!$B$8</f>
        <v>PARO REGISTRADO POR COMUNIDADES AUTÓNOMAS, PROVINCIAS Y SEXO
TOTAL 16 y MÁS AÑOS - AMBOS SEXOS</v>
      </c>
      <c r="D18" s="458"/>
      <c r="E18" s="458"/>
      <c r="F18" s="458"/>
      <c r="G18" s="458"/>
      <c r="H18" s="458"/>
      <c r="I18" s="458"/>
      <c r="J18" s="80"/>
    </row>
    <row r="19" spans="1:10" s="9" customFormat="1" ht="33.950000000000003" customHeight="1" x14ac:dyDescent="0.35">
      <c r="A19" s="80"/>
      <c r="B19" s="450" t="s">
        <v>207</v>
      </c>
      <c r="C19" s="458" t="str">
        <f>'Pag15-16'!$B$7&amp;CHAR(10)&amp;'Pag15-16'!$B$8</f>
        <v>PARO REGISTRADO POR COMUNIDADES AUTÓNOMAS, PROVINCIAS Y SEXO
TOTAL 16 y MÁS AÑOS - MUJERES</v>
      </c>
      <c r="D19" s="458"/>
      <c r="E19" s="458"/>
      <c r="F19" s="458"/>
      <c r="G19" s="458"/>
      <c r="H19" s="458"/>
      <c r="I19" s="458"/>
      <c r="J19" s="80"/>
    </row>
    <row r="20" spans="1:10" s="9" customFormat="1" ht="33.950000000000003" customHeight="1" x14ac:dyDescent="0.35">
      <c r="A20" s="80"/>
      <c r="B20" s="449" t="s">
        <v>208</v>
      </c>
      <c r="C20" s="458" t="str">
        <f>'Pag17-18'!$B$7&amp;CHAR(10)&amp;'Pag17-18'!$B$8</f>
        <v>PARO REGISTRADO POR COMUNIDADES AUTÓNOMAS, PROVINCIAS Y SEXO
TOTAL 16 y MÁS AÑOS - VARONES</v>
      </c>
      <c r="D20" s="458"/>
      <c r="E20" s="458"/>
      <c r="F20" s="458"/>
      <c r="G20" s="458"/>
      <c r="H20" s="458"/>
      <c r="I20" s="458"/>
      <c r="J20" s="80"/>
    </row>
    <row r="21" spans="1:10" s="9" customFormat="1" ht="33.950000000000003" customHeight="1" x14ac:dyDescent="0.35">
      <c r="A21" s="80"/>
      <c r="B21" s="449" t="s">
        <v>209</v>
      </c>
      <c r="C21" s="458" t="str">
        <f>'Pag19-20'!$A$5&amp;CHAR(10)&amp;'Pag19-20'!$A$6</f>
        <v>EVOLUCIÓN DEL PARO REGISTRADO
SEGÚN SEXO Y EDADES</v>
      </c>
      <c r="D21" s="458"/>
      <c r="E21" s="458"/>
      <c r="F21" s="458"/>
      <c r="G21" s="458"/>
      <c r="H21" s="458"/>
      <c r="I21" s="458"/>
      <c r="J21" s="80"/>
    </row>
    <row r="22" spans="1:10" s="9" customFormat="1" ht="33.950000000000003" customHeight="1" x14ac:dyDescent="0.35">
      <c r="A22" s="80"/>
      <c r="B22" s="449" t="s">
        <v>210</v>
      </c>
      <c r="C22" s="458" t="str">
        <f>'Pag21-22'!$A$5&amp;CHAR(10)&amp;'Pag21-22'!$A$6</f>
        <v>EVOLUCIÓN DE LA VARIACIÓN ANUAL DEL PARO REGISTRADO 
SEGÚN SEXO Y EDADES</v>
      </c>
      <c r="D22" s="458"/>
      <c r="E22" s="458"/>
      <c r="F22" s="458"/>
      <c r="G22" s="458"/>
      <c r="H22" s="458"/>
      <c r="I22" s="458"/>
      <c r="J22" s="80"/>
    </row>
    <row r="23" spans="1:10" s="9" customFormat="1" ht="43.5" customHeight="1" x14ac:dyDescent="0.35">
      <c r="A23" s="80"/>
      <c r="B23" s="449" t="s">
        <v>211</v>
      </c>
      <c r="C23" s="457" t="str">
        <f>'Pag23-24'!$B$6&amp;CHAR(10)&amp;'Pag23-24'!$B$7&amp;CHAR(10)&amp;'Pag23-24'!$B$8</f>
        <v>PORCENTAJES DE POBLACIÓN JOVEN EN EL PARO REGISTRADO
POR COMUNIDADES AUTÓNOMAS, PROVINCIAS Y SEXO
MENORES DE 25 AÑOS - AMBOS SEXOS</v>
      </c>
      <c r="D23" s="457"/>
      <c r="E23" s="457"/>
      <c r="F23" s="457"/>
      <c r="G23" s="457"/>
      <c r="H23" s="457"/>
      <c r="I23" s="457"/>
      <c r="J23" s="80"/>
    </row>
    <row r="24" spans="1:10" s="9" customFormat="1" ht="43.5" customHeight="1" x14ac:dyDescent="0.35">
      <c r="A24" s="80"/>
      <c r="B24" s="449" t="s">
        <v>212</v>
      </c>
      <c r="C24" s="457" t="str">
        <f>'Pag25-26'!$B$6&amp;CHAR(10)&amp;'Pag25-26'!$B$7&amp;CHAR(10)&amp;'Pag25-26'!$B$8</f>
        <v>PORCENTAJES DE POBLACIÓN JOVEN EN EL PARO REGISTRADO
POR COMUNIDADES AUTÓNOMAS, PROVINCIAS Y SEXO
MENORES DE 25 AÑOS - MUJERES</v>
      </c>
      <c r="D24" s="457"/>
      <c r="E24" s="457"/>
      <c r="F24" s="457"/>
      <c r="G24" s="457"/>
      <c r="H24" s="457"/>
      <c r="I24" s="457"/>
      <c r="J24" s="80"/>
    </row>
    <row r="25" spans="1:10" s="9" customFormat="1" ht="43.5" customHeight="1" x14ac:dyDescent="0.35">
      <c r="A25" s="80"/>
      <c r="B25" s="449" t="s">
        <v>213</v>
      </c>
      <c r="C25" s="457" t="str">
        <f>'Pag27-28'!$B$6&amp;CHAR(10)&amp;'Pag27-28'!$B$7&amp;CHAR(10)&amp;'Pag27-28'!$B$8</f>
        <v>PORCENTAJES DE POBLACIÓN JOVEN EN EL PARO REGISTRADO
POR COMUNIDADES AUTÓNOMAS, PROVINCIAS Y SEXO
MENORES DE 25 AÑOS - VARONES</v>
      </c>
      <c r="D25" s="457"/>
      <c r="E25" s="457"/>
      <c r="F25" s="457"/>
      <c r="G25" s="457"/>
      <c r="H25" s="457"/>
      <c r="I25" s="457"/>
      <c r="J25" s="80"/>
    </row>
    <row r="26" spans="1:10" s="9" customFormat="1" x14ac:dyDescent="0.35">
      <c r="A26" s="80"/>
      <c r="B26"/>
      <c r="C26"/>
      <c r="D26"/>
      <c r="E26"/>
      <c r="F26"/>
      <c r="G26"/>
      <c r="H26"/>
      <c r="I26"/>
      <c r="J26" s="80"/>
    </row>
    <row r="27" spans="1:10" s="9" customFormat="1" x14ac:dyDescent="0.35">
      <c r="A27" s="80"/>
      <c r="B27"/>
      <c r="C27"/>
      <c r="D27"/>
      <c r="E27"/>
      <c r="F27"/>
      <c r="G27"/>
      <c r="H27"/>
      <c r="I27"/>
      <c r="J27" s="80"/>
    </row>
    <row r="28" spans="1:10" s="9" customFormat="1" x14ac:dyDescent="0.35">
      <c r="A28" s="80"/>
      <c r="B28"/>
      <c r="C28"/>
      <c r="D28"/>
      <c r="E28"/>
      <c r="F28"/>
      <c r="G28"/>
      <c r="H28"/>
      <c r="I28"/>
      <c r="J28" s="80"/>
    </row>
    <row r="29" spans="1:10" s="9" customFormat="1" x14ac:dyDescent="0.35">
      <c r="A29" s="80"/>
      <c r="B29"/>
      <c r="C29"/>
      <c r="D29"/>
      <c r="E29"/>
      <c r="F29"/>
      <c r="G29"/>
      <c r="H29"/>
      <c r="I29"/>
      <c r="J29" s="80"/>
    </row>
    <row r="30" spans="1:10" s="9" customFormat="1" x14ac:dyDescent="0.35">
      <c r="A30" s="80"/>
      <c r="B30"/>
      <c r="C30"/>
      <c r="D30"/>
      <c r="E30"/>
      <c r="F30"/>
      <c r="G30"/>
      <c r="H30"/>
      <c r="I30"/>
      <c r="J30" s="80"/>
    </row>
    <row r="31" spans="1:10" s="9" customFormat="1" x14ac:dyDescent="0.35">
      <c r="A31" s="80"/>
      <c r="B31"/>
      <c r="C31"/>
      <c r="D31"/>
      <c r="E31"/>
      <c r="F31"/>
      <c r="G31"/>
      <c r="H31"/>
      <c r="I31"/>
      <c r="J31" s="80"/>
    </row>
    <row r="32" spans="1:10" s="9" customFormat="1" x14ac:dyDescent="0.35">
      <c r="A32" s="80"/>
      <c r="B32"/>
      <c r="C32"/>
      <c r="D32"/>
      <c r="E32"/>
      <c r="F32"/>
      <c r="G32"/>
      <c r="H32"/>
      <c r="I32"/>
      <c r="J32" s="80"/>
    </row>
    <row r="33" spans="1:10" x14ac:dyDescent="0.3">
      <c r="A33" s="76"/>
      <c r="B33"/>
      <c r="C33"/>
      <c r="D33"/>
      <c r="E33"/>
      <c r="F33"/>
      <c r="G33"/>
      <c r="H33"/>
      <c r="I33"/>
      <c r="J33" s="76"/>
    </row>
    <row r="34" spans="1:10" s="9" customFormat="1" x14ac:dyDescent="0.35">
      <c r="A34" s="80"/>
      <c r="B34"/>
      <c r="C34"/>
      <c r="D34"/>
      <c r="E34"/>
      <c r="F34"/>
      <c r="G34"/>
      <c r="H34"/>
      <c r="I34"/>
      <c r="J34" s="80"/>
    </row>
    <row r="35" spans="1:10" s="9" customFormat="1" x14ac:dyDescent="0.35">
      <c r="A35" s="80"/>
      <c r="B35"/>
      <c r="C35"/>
      <c r="D35"/>
      <c r="E35"/>
      <c r="F35"/>
      <c r="G35"/>
      <c r="H35"/>
      <c r="I35"/>
      <c r="J35" s="80"/>
    </row>
    <row r="36" spans="1:10" s="9" customFormat="1" x14ac:dyDescent="0.35">
      <c r="A36" s="80"/>
      <c r="B36"/>
      <c r="C36"/>
      <c r="D36"/>
      <c r="E36"/>
      <c r="F36"/>
      <c r="G36"/>
      <c r="H36"/>
      <c r="I36"/>
      <c r="J36" s="80"/>
    </row>
    <row r="37" spans="1:10" s="9" customFormat="1" x14ac:dyDescent="0.35">
      <c r="A37" s="80"/>
      <c r="B37"/>
      <c r="C37"/>
      <c r="D37"/>
      <c r="E37"/>
      <c r="F37"/>
      <c r="G37"/>
      <c r="H37"/>
      <c r="I37"/>
      <c r="J37" s="80"/>
    </row>
    <row r="38" spans="1:10" s="9" customFormat="1" x14ac:dyDescent="0.35">
      <c r="A38" s="80"/>
      <c r="B38"/>
      <c r="C38"/>
      <c r="D38"/>
      <c r="E38"/>
      <c r="F38"/>
      <c r="G38"/>
      <c r="H38"/>
      <c r="I38"/>
      <c r="J38" s="80"/>
    </row>
    <row r="39" spans="1:10" s="9" customFormat="1" x14ac:dyDescent="0.35">
      <c r="A39" s="80"/>
      <c r="B39"/>
      <c r="C39"/>
      <c r="D39"/>
      <c r="E39"/>
      <c r="F39"/>
      <c r="G39"/>
      <c r="H39"/>
      <c r="I39"/>
      <c r="J39" s="80"/>
    </row>
    <row r="40" spans="1:10" s="9" customFormat="1" x14ac:dyDescent="0.35">
      <c r="A40" s="80"/>
      <c r="B40"/>
      <c r="C40"/>
      <c r="D40"/>
      <c r="E40"/>
      <c r="F40"/>
      <c r="G40"/>
      <c r="H40"/>
      <c r="I40"/>
      <c r="J40" s="80"/>
    </row>
    <row r="41" spans="1:10" s="9" customFormat="1" x14ac:dyDescent="0.35">
      <c r="A41" s="80"/>
      <c r="B41"/>
      <c r="C41"/>
      <c r="D41"/>
      <c r="E41"/>
      <c r="F41"/>
      <c r="G41"/>
      <c r="H41"/>
      <c r="I41"/>
      <c r="J41" s="80"/>
    </row>
    <row r="42" spans="1:10" s="9" customFormat="1" x14ac:dyDescent="0.35">
      <c r="A42" s="80"/>
      <c r="B42"/>
      <c r="C42"/>
      <c r="D42"/>
      <c r="E42"/>
      <c r="F42"/>
      <c r="G42"/>
      <c r="H42"/>
      <c r="I42"/>
      <c r="J42" s="80"/>
    </row>
    <row r="43" spans="1:10" s="9" customFormat="1" x14ac:dyDescent="0.35">
      <c r="A43" s="80"/>
      <c r="B43"/>
      <c r="C43"/>
      <c r="D43"/>
      <c r="E43"/>
      <c r="F43"/>
      <c r="G43"/>
      <c r="H43"/>
      <c r="I43"/>
      <c r="J43" s="80"/>
    </row>
    <row r="44" spans="1:10" x14ac:dyDescent="0.3">
      <c r="A44" s="76"/>
      <c r="B44"/>
      <c r="C44"/>
      <c r="D44"/>
      <c r="E44"/>
      <c r="F44"/>
      <c r="G44"/>
      <c r="H44"/>
      <c r="I44"/>
      <c r="J44" s="76"/>
    </row>
    <row r="45" spans="1:10" x14ac:dyDescent="0.3">
      <c r="A45" s="76"/>
      <c r="B45"/>
      <c r="C45"/>
      <c r="D45"/>
      <c r="E45"/>
      <c r="F45"/>
      <c r="G45"/>
      <c r="H45"/>
      <c r="I45"/>
      <c r="J45" s="76"/>
    </row>
    <row r="46" spans="1:10" x14ac:dyDescent="0.3">
      <c r="A46" s="76"/>
      <c r="B46"/>
      <c r="C46"/>
      <c r="D46"/>
      <c r="E46"/>
      <c r="F46"/>
      <c r="G46"/>
      <c r="H46"/>
      <c r="I46"/>
      <c r="J46" s="76"/>
    </row>
    <row r="47" spans="1:10" x14ac:dyDescent="0.3">
      <c r="A47" s="76"/>
      <c r="B47"/>
      <c r="C47"/>
      <c r="D47"/>
      <c r="E47"/>
      <c r="F47"/>
      <c r="G47"/>
      <c r="H47"/>
      <c r="I47"/>
      <c r="J47" s="76"/>
    </row>
    <row r="48" spans="1:10" x14ac:dyDescent="0.3">
      <c r="A48" s="76"/>
      <c r="B48"/>
      <c r="C48"/>
      <c r="D48"/>
      <c r="E48"/>
      <c r="F48"/>
      <c r="G48"/>
      <c r="H48"/>
      <c r="I48"/>
      <c r="J48" s="76"/>
    </row>
    <row r="49" spans="2:9" x14ac:dyDescent="0.3">
      <c r="B49"/>
      <c r="C49"/>
      <c r="D49"/>
      <c r="E49"/>
      <c r="F49"/>
      <c r="G49"/>
      <c r="H49"/>
      <c r="I49"/>
    </row>
    <row r="50" spans="2:9" x14ac:dyDescent="0.3">
      <c r="B50"/>
      <c r="C50"/>
      <c r="D50"/>
      <c r="E50"/>
      <c r="F50"/>
      <c r="G50"/>
      <c r="H50"/>
      <c r="I50"/>
    </row>
    <row r="51" spans="2:9" ht="13.15" customHeight="1" x14ac:dyDescent="0.3">
      <c r="B51"/>
      <c r="C51"/>
      <c r="D51"/>
      <c r="E51"/>
      <c r="F51"/>
      <c r="G51"/>
      <c r="H51"/>
      <c r="I51"/>
    </row>
    <row r="52" spans="2:9" ht="13.15" customHeight="1" x14ac:dyDescent="0.3">
      <c r="B52"/>
    </row>
    <row r="53" spans="2:9" ht="13.15" customHeight="1" x14ac:dyDescent="0.3"/>
    <row r="54" spans="2:9" ht="13.15" customHeight="1" x14ac:dyDescent="0.3"/>
    <row r="55" spans="2:9" ht="13.15" customHeight="1" x14ac:dyDescent="0.3"/>
    <row r="56" spans="2:9" ht="13.15" customHeight="1" x14ac:dyDescent="0.3"/>
    <row r="57" spans="2:9" ht="13.15" customHeight="1" x14ac:dyDescent="0.3"/>
    <row r="58" spans="2:9" ht="13.15" customHeight="1" x14ac:dyDescent="0.3"/>
    <row r="59" spans="2:9" ht="13.15" customHeight="1" x14ac:dyDescent="0.3"/>
    <row r="60" spans="2:9" ht="13.15" customHeight="1" x14ac:dyDescent="0.3"/>
    <row r="61" spans="2:9" ht="13.15" customHeight="1" x14ac:dyDescent="0.3"/>
    <row r="62" spans="2:9" ht="13.15" customHeight="1" x14ac:dyDescent="0.3"/>
    <row r="63" spans="2:9" ht="13.15" customHeight="1" x14ac:dyDescent="0.3"/>
    <row r="64" spans="2:9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  <row r="85" ht="13.15" customHeight="1" x14ac:dyDescent="0.3"/>
    <row r="86" ht="13.15" customHeight="1" x14ac:dyDescent="0.3"/>
    <row r="87" ht="13.15" customHeight="1" x14ac:dyDescent="0.3"/>
    <row r="88" ht="13.15" customHeight="1" x14ac:dyDescent="0.3"/>
  </sheetData>
  <mergeCells count="17">
    <mergeCell ref="C7:H7"/>
    <mergeCell ref="C10:I10"/>
    <mergeCell ref="C12:I12"/>
    <mergeCell ref="C13:I13"/>
    <mergeCell ref="C14:I14"/>
    <mergeCell ref="C25:I25"/>
    <mergeCell ref="C11:J11"/>
    <mergeCell ref="C20:I20"/>
    <mergeCell ref="C21:I21"/>
    <mergeCell ref="C22:I22"/>
    <mergeCell ref="C23:I23"/>
    <mergeCell ref="C24:I24"/>
    <mergeCell ref="C15:I15"/>
    <mergeCell ref="C16:I16"/>
    <mergeCell ref="C17:I17"/>
    <mergeCell ref="C18:I18"/>
    <mergeCell ref="C19:I19"/>
  </mergeCells>
  <hyperlinks>
    <hyperlink ref="B10" location="'Pag1'!A1" display="Pag1"/>
    <hyperlink ref="B11" location="'Pag2'!A1" display="Pag2"/>
    <hyperlink ref="B12" location="'Pag3-4'!Área_de_impresión" display="Pag3-4"/>
    <hyperlink ref="B13" location="'Pag5'!Área_de_impresión" display="Pag5"/>
    <hyperlink ref="B14" location="'Pag6'!Área_de_impresión" display="Pag6"/>
    <hyperlink ref="B15" location="'Pag7-8'!Área_de_impresión" display="Pag7-8"/>
    <hyperlink ref="B16" location="'Pag9-10'!Área_de_impresión" display="Pag9-10"/>
    <hyperlink ref="B18" location="'Pag13-14'!A1" display="Pag13-14"/>
    <hyperlink ref="B19" location="'Pag15-16'!A1" display="Pag15-16"/>
    <hyperlink ref="B20" location="'Pag17-18'!A1" display="Pag17-18"/>
    <hyperlink ref="B21" location="'Pag19-20'!A1" display="Pag19-20"/>
    <hyperlink ref="B22" location="'Pag21-22'!A1" display="Pag21-22"/>
    <hyperlink ref="B23" location="'Pag23-24'!A1" display="Pag23-24"/>
    <hyperlink ref="B17" location="'Pag11-12'!A1" display="Pag11-12"/>
    <hyperlink ref="B24" location="'Pag23-24'!A1" display="Pag23-24"/>
    <hyperlink ref="B25" location="'Pag23-24'!A1" display="Pag23-24"/>
  </hyperlink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54"/>
  <sheetViews>
    <sheetView showGridLines="0" view="pageBreakPreview" zoomScaleNormal="130" zoomScaleSheetLayoutView="100" zoomScalePageLayoutView="145" workbookViewId="0">
      <selection activeCell="B5" sqref="B5"/>
    </sheetView>
  </sheetViews>
  <sheetFormatPr baseColWidth="10" defaultColWidth="11.42578125" defaultRowHeight="15" x14ac:dyDescent="0.3"/>
  <cols>
    <col min="1" max="1" width="5.28515625" style="5" customWidth="1"/>
    <col min="2" max="2" width="15.28515625" style="5" customWidth="1"/>
    <col min="3" max="3" width="10.42578125" style="5" customWidth="1"/>
    <col min="4" max="9" width="9.28515625" style="5" customWidth="1"/>
    <col min="10" max="10" width="10.5703125" style="5" customWidth="1"/>
    <col min="11" max="16384" width="11.42578125" style="5"/>
  </cols>
  <sheetData>
    <row r="5" spans="2:12" ht="18" customHeight="1" x14ac:dyDescent="0.3">
      <c r="B5" s="4" t="s">
        <v>214</v>
      </c>
    </row>
    <row r="6" spans="2:12" ht="15" customHeight="1" x14ac:dyDescent="0.3">
      <c r="C6" s="6"/>
      <c r="D6" s="6"/>
      <c r="E6" s="6"/>
      <c r="F6" s="6"/>
      <c r="G6" s="6"/>
      <c r="H6" s="6"/>
      <c r="I6" s="6"/>
    </row>
    <row r="7" spans="2:12" ht="18.75" x14ac:dyDescent="0.3">
      <c r="B7" s="7" t="s">
        <v>3</v>
      </c>
      <c r="C7" s="7"/>
      <c r="D7" s="7"/>
      <c r="E7" s="7"/>
      <c r="F7" s="7"/>
      <c r="G7" s="7"/>
      <c r="H7" s="7"/>
      <c r="I7" s="7"/>
    </row>
    <row r="8" spans="2:12" s="9" customFormat="1" ht="6" customHeight="1" x14ac:dyDescent="0.35">
      <c r="B8" s="8"/>
      <c r="C8" s="8"/>
      <c r="D8" s="8"/>
      <c r="E8" s="8"/>
      <c r="F8" s="8"/>
      <c r="G8" s="8"/>
      <c r="H8" s="8"/>
      <c r="I8" s="8"/>
    </row>
    <row r="9" spans="2:12" s="9" customFormat="1" ht="14.1" customHeight="1" x14ac:dyDescent="0.35">
      <c r="B9" s="10"/>
      <c r="C9" s="11" t="s">
        <v>215</v>
      </c>
      <c r="D9" s="12"/>
      <c r="E9" s="13" t="s">
        <v>4</v>
      </c>
      <c r="F9" s="14"/>
      <c r="G9" s="15"/>
      <c r="H9" s="16" t="s">
        <v>5</v>
      </c>
      <c r="I9" s="17"/>
    </row>
    <row r="10" spans="2:12" s="9" customFormat="1" ht="14.1" customHeight="1" x14ac:dyDescent="0.35">
      <c r="B10" s="18"/>
      <c r="C10" s="444" t="s">
        <v>216</v>
      </c>
      <c r="D10" s="19"/>
      <c r="E10" s="20" t="s">
        <v>196</v>
      </c>
      <c r="F10" s="21"/>
      <c r="G10" s="22"/>
      <c r="H10" s="20" t="s">
        <v>217</v>
      </c>
      <c r="I10" s="23"/>
    </row>
    <row r="11" spans="2:12" s="9" customFormat="1" ht="15" customHeight="1" x14ac:dyDescent="0.35">
      <c r="B11" s="24"/>
      <c r="C11" s="25" t="s">
        <v>6</v>
      </c>
      <c r="D11" s="26" t="s">
        <v>7</v>
      </c>
      <c r="E11" s="26" t="s">
        <v>8</v>
      </c>
      <c r="F11" s="27" t="s">
        <v>6</v>
      </c>
      <c r="G11" s="26" t="s">
        <v>7</v>
      </c>
      <c r="H11" s="26" t="s">
        <v>8</v>
      </c>
      <c r="I11" s="28" t="s">
        <v>6</v>
      </c>
    </row>
    <row r="12" spans="2:12" s="33" customFormat="1" ht="18" customHeight="1" x14ac:dyDescent="0.2">
      <c r="B12" s="29" t="s">
        <v>9</v>
      </c>
      <c r="C12" s="30"/>
      <c r="D12" s="30"/>
      <c r="E12" s="31"/>
      <c r="F12" s="32"/>
      <c r="G12" s="30"/>
      <c r="H12" s="31"/>
      <c r="I12" s="32"/>
    </row>
    <row r="13" spans="2:12" s="33" customFormat="1" ht="20.100000000000001" customHeight="1" x14ac:dyDescent="0.2">
      <c r="B13" s="34" t="s">
        <v>10</v>
      </c>
      <c r="C13" s="35">
        <v>98273</v>
      </c>
      <c r="D13" s="36">
        <v>691</v>
      </c>
      <c r="E13" s="37">
        <v>0.70812239962288126</v>
      </c>
      <c r="F13" s="38">
        <v>97582</v>
      </c>
      <c r="G13" s="36">
        <v>-5950</v>
      </c>
      <c r="H13" s="37">
        <v>-5.7089126200550737</v>
      </c>
      <c r="I13" s="39">
        <v>104223</v>
      </c>
      <c r="L13" s="40"/>
    </row>
    <row r="14" spans="2:12" s="33" customFormat="1" ht="20.100000000000001" customHeight="1" x14ac:dyDescent="0.2">
      <c r="B14" s="34" t="s">
        <v>11</v>
      </c>
      <c r="C14" s="35">
        <v>90091</v>
      </c>
      <c r="D14" s="36">
        <v>1872</v>
      </c>
      <c r="E14" s="37">
        <v>2.121991861163695</v>
      </c>
      <c r="F14" s="38">
        <v>88219</v>
      </c>
      <c r="G14" s="36">
        <v>-6840</v>
      </c>
      <c r="H14" s="37">
        <v>-7.0565660108737145</v>
      </c>
      <c r="I14" s="39">
        <v>96931</v>
      </c>
    </row>
    <row r="15" spans="2:12" s="33" customFormat="1" ht="5.0999999999999996" customHeight="1" x14ac:dyDescent="0.2">
      <c r="B15" s="41"/>
      <c r="C15" s="42"/>
      <c r="D15" s="43"/>
      <c r="E15" s="44"/>
      <c r="F15" s="45"/>
      <c r="G15" s="43"/>
      <c r="H15" s="44"/>
      <c r="I15" s="45"/>
    </row>
    <row r="16" spans="2:12" s="33" customFormat="1" ht="20.100000000000001" customHeight="1" x14ac:dyDescent="0.2">
      <c r="B16" s="46" t="s">
        <v>12</v>
      </c>
      <c r="C16" s="47">
        <v>188364</v>
      </c>
      <c r="D16" s="48">
        <v>2563</v>
      </c>
      <c r="E16" s="49">
        <v>1.3794328340536379</v>
      </c>
      <c r="F16" s="50">
        <v>185801</v>
      </c>
      <c r="G16" s="48">
        <v>-12790</v>
      </c>
      <c r="H16" s="49">
        <v>-6.3583125366634521</v>
      </c>
      <c r="I16" s="51">
        <v>201154</v>
      </c>
    </row>
    <row r="17" spans="1:9" s="33" customFormat="1" ht="18" customHeight="1" x14ac:dyDescent="0.2">
      <c r="B17" s="52" t="s">
        <v>13</v>
      </c>
      <c r="C17" s="30"/>
      <c r="D17" s="30"/>
      <c r="E17" s="53"/>
      <c r="F17" s="54"/>
      <c r="G17" s="30"/>
      <c r="H17" s="53"/>
      <c r="I17" s="54"/>
    </row>
    <row r="18" spans="1:9" s="33" customFormat="1" ht="20.100000000000001" customHeight="1" x14ac:dyDescent="0.2">
      <c r="B18" s="55" t="s">
        <v>10</v>
      </c>
      <c r="C18" s="56">
        <v>937739</v>
      </c>
      <c r="D18" s="57">
        <v>6165</v>
      </c>
      <c r="E18" s="58">
        <v>0.66178317557166688</v>
      </c>
      <c r="F18" s="38">
        <v>931574</v>
      </c>
      <c r="G18" s="57">
        <v>-67021</v>
      </c>
      <c r="H18" s="58">
        <v>-6.6703491381026314</v>
      </c>
      <c r="I18" s="39">
        <v>1004760</v>
      </c>
    </row>
    <row r="19" spans="1:9" s="33" customFormat="1" ht="20.100000000000001" customHeight="1" x14ac:dyDescent="0.2">
      <c r="B19" s="55" t="s">
        <v>11</v>
      </c>
      <c r="C19" s="56">
        <v>1473340</v>
      </c>
      <c r="D19" s="57">
        <v>29997</v>
      </c>
      <c r="E19" s="58">
        <v>2.0783001684284335</v>
      </c>
      <c r="F19" s="38">
        <v>1443343</v>
      </c>
      <c r="G19" s="57">
        <v>-88606</v>
      </c>
      <c r="H19" s="58">
        <v>-5.6727953463179901</v>
      </c>
      <c r="I19" s="39">
        <v>1561946</v>
      </c>
    </row>
    <row r="20" spans="1:9" s="33" customFormat="1" ht="5.0999999999999996" customHeight="1" x14ac:dyDescent="0.2">
      <c r="B20" s="59"/>
      <c r="C20" s="60"/>
      <c r="D20" s="61"/>
      <c r="E20" s="62"/>
      <c r="F20" s="45"/>
      <c r="G20" s="61"/>
      <c r="H20" s="62"/>
      <c r="I20" s="45"/>
    </row>
    <row r="21" spans="1:9" s="33" customFormat="1" ht="20.100000000000001" customHeight="1" x14ac:dyDescent="0.2">
      <c r="B21" s="55" t="s">
        <v>12</v>
      </c>
      <c r="C21" s="56">
        <v>2411079</v>
      </c>
      <c r="D21" s="57">
        <v>36162</v>
      </c>
      <c r="E21" s="58">
        <v>1.5226637394064719</v>
      </c>
      <c r="F21" s="38">
        <v>2374917</v>
      </c>
      <c r="G21" s="57">
        <v>-155627</v>
      </c>
      <c r="H21" s="58">
        <v>-6.0632966923364036</v>
      </c>
      <c r="I21" s="39">
        <v>2566706</v>
      </c>
    </row>
    <row r="22" spans="1:9" s="33" customFormat="1" ht="18" customHeight="1" x14ac:dyDescent="0.2">
      <c r="B22" s="52" t="s">
        <v>14</v>
      </c>
      <c r="C22" s="63"/>
      <c r="D22" s="63"/>
      <c r="E22" s="64"/>
      <c r="F22" s="65"/>
      <c r="G22" s="63"/>
      <c r="H22" s="64"/>
      <c r="I22" s="65"/>
    </row>
    <row r="23" spans="1:9" s="33" customFormat="1" ht="20.100000000000001" customHeight="1" x14ac:dyDescent="0.2">
      <c r="A23" s="66"/>
      <c r="B23" s="55" t="s">
        <v>10</v>
      </c>
      <c r="C23" s="56">
        <v>1036012</v>
      </c>
      <c r="D23" s="57">
        <v>6856</v>
      </c>
      <c r="E23" s="58">
        <v>0.66617694499181856</v>
      </c>
      <c r="F23" s="38">
        <v>1029156</v>
      </c>
      <c r="G23" s="57">
        <v>-72971</v>
      </c>
      <c r="H23" s="58">
        <v>-6.5799926599415857</v>
      </c>
      <c r="I23" s="39">
        <v>1108983</v>
      </c>
    </row>
    <row r="24" spans="1:9" s="33" customFormat="1" ht="20.100000000000001" customHeight="1" x14ac:dyDescent="0.2">
      <c r="A24" s="67"/>
      <c r="B24" s="55" t="s">
        <v>11</v>
      </c>
      <c r="C24" s="56">
        <v>1563431</v>
      </c>
      <c r="D24" s="57">
        <v>31869</v>
      </c>
      <c r="E24" s="58">
        <v>2.0808168392791151</v>
      </c>
      <c r="F24" s="38">
        <v>1531562</v>
      </c>
      <c r="G24" s="57">
        <v>-95446</v>
      </c>
      <c r="H24" s="58">
        <v>-5.7536514159880445</v>
      </c>
      <c r="I24" s="39">
        <v>1658877</v>
      </c>
    </row>
    <row r="25" spans="1:9" s="33" customFormat="1" ht="5.0999999999999996" customHeight="1" x14ac:dyDescent="0.2">
      <c r="B25" s="59"/>
      <c r="C25" s="60"/>
      <c r="D25" s="61"/>
      <c r="E25" s="62"/>
      <c r="F25" s="45"/>
      <c r="G25" s="61"/>
      <c r="H25" s="62"/>
      <c r="I25" s="45"/>
    </row>
    <row r="26" spans="1:9" ht="20.100000000000001" customHeight="1" x14ac:dyDescent="0.3">
      <c r="B26" s="55" t="s">
        <v>12</v>
      </c>
      <c r="C26" s="56">
        <v>2599443</v>
      </c>
      <c r="D26" s="57">
        <v>38725</v>
      </c>
      <c r="E26" s="58">
        <v>1.5122711676959353</v>
      </c>
      <c r="F26" s="38">
        <v>2560718</v>
      </c>
      <c r="G26" s="57">
        <v>-168417</v>
      </c>
      <c r="H26" s="58">
        <v>-6.0847369447876698</v>
      </c>
      <c r="I26" s="39">
        <v>2767860</v>
      </c>
    </row>
    <row r="27" spans="1:9" x14ac:dyDescent="0.3">
      <c r="B27" s="68"/>
    </row>
    <row r="28" spans="1:9" s="33" customFormat="1" hidden="1" x14ac:dyDescent="0.3">
      <c r="B28" s="69" t="s">
        <v>15</v>
      </c>
    </row>
    <row r="29" spans="1:9" x14ac:dyDescent="0.3">
      <c r="C29" s="70"/>
    </row>
    <row r="30" spans="1:9" x14ac:dyDescent="0.3">
      <c r="C30" s="70"/>
    </row>
    <row r="31" spans="1:9" x14ac:dyDescent="0.3">
      <c r="C31" s="70"/>
      <c r="D31" s="71"/>
    </row>
    <row r="32" spans="1:9" x14ac:dyDescent="0.3">
      <c r="C32" s="70"/>
      <c r="D32" s="71"/>
    </row>
    <row r="33" spans="2:9" s="9" customFormat="1" x14ac:dyDescent="0.35"/>
    <row r="34" spans="2:9" s="9" customFormat="1" ht="17.25" x14ac:dyDescent="0.35">
      <c r="B34" s="72" t="s">
        <v>16</v>
      </c>
      <c r="C34" s="72"/>
      <c r="D34" s="72"/>
      <c r="E34" s="72"/>
      <c r="F34" s="72"/>
      <c r="G34" s="72"/>
      <c r="H34" s="72"/>
      <c r="I34" s="72"/>
    </row>
    <row r="35" spans="2:9" s="33" customFormat="1" ht="15" customHeight="1" x14ac:dyDescent="0.2">
      <c r="B35" s="73" t="s">
        <v>17</v>
      </c>
      <c r="C35" s="73"/>
      <c r="D35" s="73"/>
      <c r="E35" s="73"/>
      <c r="F35" s="73"/>
      <c r="G35" s="73"/>
      <c r="H35" s="73"/>
      <c r="I35" s="73"/>
    </row>
    <row r="44" spans="2:9" s="33" customFormat="1" ht="9.9499999999999993" customHeight="1" x14ac:dyDescent="0.2"/>
    <row r="45" spans="2:9" s="33" customFormat="1" x14ac:dyDescent="0.2"/>
    <row r="46" spans="2:9" s="33" customFormat="1" x14ac:dyDescent="0.2"/>
    <row r="47" spans="2:9" s="33" customFormat="1" x14ac:dyDescent="0.2"/>
    <row r="48" spans="2:9" s="33" customFormat="1" x14ac:dyDescent="0.2"/>
    <row r="49" spans="2:2" s="33" customFormat="1" x14ac:dyDescent="0.2"/>
    <row r="50" spans="2:2" s="33" customFormat="1" x14ac:dyDescent="0.2"/>
    <row r="51" spans="2:2" s="33" customFormat="1" x14ac:dyDescent="0.2"/>
    <row r="52" spans="2:2" s="33" customFormat="1" x14ac:dyDescent="0.2"/>
    <row r="53" spans="2:2" s="33" customFormat="1" x14ac:dyDescent="0.15">
      <c r="B53" s="74" t="s">
        <v>18</v>
      </c>
    </row>
    <row r="54" spans="2:2" x14ac:dyDescent="0.3">
      <c r="B54" s="75" t="s">
        <v>19</v>
      </c>
    </row>
  </sheetData>
  <printOptions horizontalCentered="1"/>
  <pageMargins left="0.39370078740157483" right="0.39370078740157483" top="0.19685039370078741" bottom="0.39370078740157483" header="0" footer="0.19685039370078741"/>
  <pageSetup paperSize="9" scale="97" orientation="portrait" r:id="rId1"/>
  <headerFooter alignWithMargins="0">
    <oddFooter>&amp;R&amp;8Pág.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4"/>
  <sheetViews>
    <sheetView showGridLines="0" view="pageBreakPreview" zoomScaleNormal="130" zoomScaleSheetLayoutView="100" workbookViewId="0"/>
  </sheetViews>
  <sheetFormatPr baseColWidth="10" defaultColWidth="11.42578125" defaultRowHeight="15" x14ac:dyDescent="0.3"/>
  <cols>
    <col min="1" max="1" width="2.85546875" style="5" customWidth="1"/>
    <col min="2" max="2" width="14.7109375" style="5" customWidth="1"/>
    <col min="3" max="3" width="10.5703125" style="5" customWidth="1"/>
    <col min="4" max="4" width="8.5703125" style="5" customWidth="1"/>
    <col min="5" max="5" width="8" style="5" customWidth="1"/>
    <col min="6" max="6" width="8.85546875" style="5" customWidth="1"/>
    <col min="7" max="7" width="8.5703125" style="5" customWidth="1"/>
    <col min="8" max="8" width="8" style="5" customWidth="1"/>
    <col min="9" max="9" width="8.85546875" style="5" customWidth="1"/>
    <col min="10" max="10" width="1" style="5" customWidth="1"/>
    <col min="11" max="11" width="9.28515625" style="5" customWidth="1"/>
    <col min="12" max="12" width="9.85546875" style="5" customWidth="1"/>
    <col min="13" max="13" width="2.85546875" style="5" customWidth="1"/>
    <col min="14" max="16384" width="11.42578125" style="5"/>
  </cols>
  <sheetData>
    <row r="2" spans="1:12" x14ac:dyDescent="0.3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x14ac:dyDescent="0.3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x14ac:dyDescent="0.3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2" ht="18" customHeight="1" x14ac:dyDescent="0.3">
      <c r="A5" s="76"/>
      <c r="B5" s="77" t="str">
        <f>'Pag1'!$B$5</f>
        <v>Enero 2025</v>
      </c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2" ht="15" customHeight="1" x14ac:dyDescent="0.3">
      <c r="A6" s="76"/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12" ht="17.25" x14ac:dyDescent="0.3">
      <c r="A7" s="76"/>
      <c r="B7" s="79" t="s">
        <v>20</v>
      </c>
      <c r="C7" s="79"/>
      <c r="D7" s="79"/>
      <c r="E7" s="79"/>
      <c r="F7" s="79"/>
      <c r="G7" s="79"/>
      <c r="H7" s="79"/>
      <c r="I7" s="79"/>
      <c r="J7" s="79"/>
      <c r="K7" s="79"/>
      <c r="L7" s="79"/>
    </row>
    <row r="8" spans="1:12" s="9" customFormat="1" ht="6" customHeight="1" x14ac:dyDescent="0.3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</row>
    <row r="9" spans="1:12" s="9" customFormat="1" ht="14.1" customHeight="1" x14ac:dyDescent="0.35">
      <c r="A9" s="80"/>
      <c r="B9" s="81"/>
      <c r="C9" s="82"/>
      <c r="D9" s="83"/>
      <c r="E9" s="84"/>
      <c r="F9" s="85" t="s">
        <v>21</v>
      </c>
      <c r="G9" s="84"/>
      <c r="H9" s="84"/>
      <c r="I9" s="84"/>
      <c r="J9" s="80"/>
      <c r="K9" s="460" t="str">
        <f t="shared" ref="K9" si="0">$B$5</f>
        <v>Enero 2025</v>
      </c>
      <c r="L9" s="460"/>
    </row>
    <row r="10" spans="1:12" s="9" customFormat="1" ht="14.1" customHeight="1" x14ac:dyDescent="0.35">
      <c r="A10" s="80"/>
      <c r="B10" s="86"/>
      <c r="C10" s="87" t="str">
        <f>'Pag1'!$C$9</f>
        <v>Enero</v>
      </c>
      <c r="D10" s="88"/>
      <c r="E10" s="89" t="s">
        <v>4</v>
      </c>
      <c r="F10" s="90"/>
      <c r="G10" s="91"/>
      <c r="H10" s="89" t="s">
        <v>5</v>
      </c>
      <c r="I10" s="92"/>
      <c r="J10" s="93"/>
      <c r="K10" s="94" t="s">
        <v>22</v>
      </c>
      <c r="L10" s="95" t="s">
        <v>23</v>
      </c>
    </row>
    <row r="11" spans="1:12" s="9" customFormat="1" ht="14.1" customHeight="1" x14ac:dyDescent="0.35">
      <c r="A11" s="80"/>
      <c r="B11" s="86"/>
      <c r="C11" s="96" t="str">
        <f>'Pag1'!$C$10</f>
        <v>2025</v>
      </c>
      <c r="D11" s="97"/>
      <c r="E11" s="98" t="str">
        <f>'Pag1'!$E$10</f>
        <v>Diciembre 2024</v>
      </c>
      <c r="F11" s="99"/>
      <c r="G11" s="100"/>
      <c r="H11" s="98" t="str">
        <f>'Pag1'!$H$10</f>
        <v>Enero 2024</v>
      </c>
      <c r="I11" s="101"/>
      <c r="J11" s="102"/>
      <c r="K11" s="103" t="s">
        <v>24</v>
      </c>
      <c r="L11" s="104" t="s">
        <v>25</v>
      </c>
    </row>
    <row r="12" spans="1:12" s="9" customFormat="1" ht="14.1" customHeight="1" x14ac:dyDescent="0.35">
      <c r="A12" s="80"/>
      <c r="B12" s="105"/>
      <c r="C12" s="106" t="s">
        <v>6</v>
      </c>
      <c r="D12" s="107" t="s">
        <v>7</v>
      </c>
      <c r="E12" s="107" t="s">
        <v>8</v>
      </c>
      <c r="F12" s="108" t="s">
        <v>6</v>
      </c>
      <c r="G12" s="107" t="s">
        <v>7</v>
      </c>
      <c r="H12" s="107" t="s">
        <v>8</v>
      </c>
      <c r="I12" s="109" t="s">
        <v>6</v>
      </c>
      <c r="J12" s="102"/>
      <c r="K12" s="110" t="s">
        <v>26</v>
      </c>
      <c r="L12" s="111" t="s">
        <v>27</v>
      </c>
    </row>
    <row r="13" spans="1:12" s="33" customFormat="1" ht="18" customHeight="1" x14ac:dyDescent="0.2">
      <c r="A13" s="59"/>
      <c r="B13" s="112" t="s">
        <v>9</v>
      </c>
      <c r="C13" s="113"/>
      <c r="D13" s="114"/>
      <c r="E13" s="114"/>
      <c r="F13" s="113"/>
      <c r="G13" s="115"/>
      <c r="H13" s="113"/>
      <c r="I13" s="115"/>
      <c r="J13" s="115"/>
      <c r="K13" s="76"/>
      <c r="L13" s="76"/>
    </row>
    <row r="14" spans="1:12" s="33" customFormat="1" ht="15.95" customHeight="1" x14ac:dyDescent="0.2">
      <c r="A14" s="59"/>
      <c r="B14" s="34" t="s">
        <v>10</v>
      </c>
      <c r="C14" s="35">
        <v>12222</v>
      </c>
      <c r="D14" s="36">
        <v>379</v>
      </c>
      <c r="E14" s="37">
        <v>3.2002026513552306</v>
      </c>
      <c r="F14" s="38">
        <v>11843</v>
      </c>
      <c r="G14" s="36">
        <v>1357</v>
      </c>
      <c r="H14" s="37">
        <v>12.489645651173493</v>
      </c>
      <c r="I14" s="39">
        <v>10865</v>
      </c>
      <c r="J14" s="42">
        <v>0</v>
      </c>
      <c r="K14" s="116">
        <v>2705</v>
      </c>
      <c r="L14" s="117">
        <v>9517</v>
      </c>
    </row>
    <row r="15" spans="1:12" s="33" customFormat="1" ht="15.95" customHeight="1" x14ac:dyDescent="0.2">
      <c r="A15" s="59"/>
      <c r="B15" s="34" t="s">
        <v>11</v>
      </c>
      <c r="C15" s="35">
        <v>10477</v>
      </c>
      <c r="D15" s="36">
        <v>638</v>
      </c>
      <c r="E15" s="37">
        <v>6.484398821018396</v>
      </c>
      <c r="F15" s="38">
        <v>9839</v>
      </c>
      <c r="G15" s="36">
        <v>-177</v>
      </c>
      <c r="H15" s="37">
        <v>-1.661347850572555</v>
      </c>
      <c r="I15" s="39">
        <v>10654</v>
      </c>
      <c r="J15" s="42">
        <v>0</v>
      </c>
      <c r="K15" s="116">
        <v>2716</v>
      </c>
      <c r="L15" s="117">
        <v>7761</v>
      </c>
    </row>
    <row r="16" spans="1:12" s="33" customFormat="1" ht="5.0999999999999996" customHeight="1" x14ac:dyDescent="0.2">
      <c r="A16" s="59"/>
      <c r="B16" s="41"/>
      <c r="C16" s="42"/>
      <c r="D16" s="43"/>
      <c r="E16" s="44"/>
      <c r="F16" s="45"/>
      <c r="G16" s="43"/>
      <c r="H16" s="44"/>
      <c r="I16" s="45"/>
      <c r="J16" s="42"/>
      <c r="K16" s="118"/>
      <c r="L16" s="118"/>
    </row>
    <row r="17" spans="1:12" s="33" customFormat="1" ht="15.95" customHeight="1" x14ac:dyDescent="0.2">
      <c r="A17" s="59"/>
      <c r="B17" s="46" t="s">
        <v>12</v>
      </c>
      <c r="C17" s="47">
        <v>22699</v>
      </c>
      <c r="D17" s="48">
        <v>1017</v>
      </c>
      <c r="E17" s="49">
        <v>4.6905267041785814</v>
      </c>
      <c r="F17" s="50">
        <v>21682</v>
      </c>
      <c r="G17" s="48">
        <v>1180</v>
      </c>
      <c r="H17" s="49">
        <v>5.4835261861610665</v>
      </c>
      <c r="I17" s="51">
        <v>21519</v>
      </c>
      <c r="J17" s="119">
        <v>0</v>
      </c>
      <c r="K17" s="120">
        <v>5421</v>
      </c>
      <c r="L17" s="121">
        <v>17278</v>
      </c>
    </row>
    <row r="18" spans="1:12" s="33" customFormat="1" ht="18" customHeight="1" x14ac:dyDescent="0.2">
      <c r="A18" s="59"/>
      <c r="B18" s="443" t="s">
        <v>28</v>
      </c>
      <c r="C18" s="113"/>
      <c r="D18" s="122"/>
      <c r="E18" s="123"/>
      <c r="F18" s="124"/>
      <c r="G18" s="122"/>
      <c r="H18" s="123"/>
      <c r="I18" s="124"/>
      <c r="J18" s="124"/>
      <c r="K18" s="125"/>
      <c r="L18" s="126"/>
    </row>
    <row r="19" spans="1:12" s="33" customFormat="1" ht="15.95" customHeight="1" x14ac:dyDescent="0.2">
      <c r="A19" s="59"/>
      <c r="B19" s="55" t="s">
        <v>10</v>
      </c>
      <c r="C19" s="56">
        <v>124662</v>
      </c>
      <c r="D19" s="57">
        <v>1304</v>
      </c>
      <c r="E19" s="58">
        <v>1.057085880121273</v>
      </c>
      <c r="F19" s="38">
        <v>123358</v>
      </c>
      <c r="G19" s="57">
        <v>-4391</v>
      </c>
      <c r="H19" s="58">
        <v>-3.4024780516531967</v>
      </c>
      <c r="I19" s="39">
        <v>129053</v>
      </c>
      <c r="J19" s="45">
        <v>0</v>
      </c>
      <c r="K19" s="127">
        <v>41863</v>
      </c>
      <c r="L19" s="128">
        <v>82799</v>
      </c>
    </row>
    <row r="20" spans="1:12" s="33" customFormat="1" ht="15.95" customHeight="1" x14ac:dyDescent="0.2">
      <c r="A20" s="59"/>
      <c r="B20" s="55" t="s">
        <v>11</v>
      </c>
      <c r="C20" s="56">
        <v>213142</v>
      </c>
      <c r="D20" s="57">
        <v>5822</v>
      </c>
      <c r="E20" s="58">
        <v>2.8082191780821919</v>
      </c>
      <c r="F20" s="38">
        <v>207320</v>
      </c>
      <c r="G20" s="57">
        <v>-5263</v>
      </c>
      <c r="H20" s="58">
        <v>-2.4097433666811656</v>
      </c>
      <c r="I20" s="39">
        <v>218405</v>
      </c>
      <c r="J20" s="45">
        <v>0</v>
      </c>
      <c r="K20" s="127">
        <v>61248</v>
      </c>
      <c r="L20" s="128">
        <v>151894</v>
      </c>
    </row>
    <row r="21" spans="1:12" s="33" customFormat="1" ht="5.0999999999999996" customHeight="1" x14ac:dyDescent="0.2">
      <c r="A21" s="59"/>
      <c r="B21" s="59"/>
      <c r="C21" s="60"/>
      <c r="D21" s="61"/>
      <c r="E21" s="62"/>
      <c r="F21" s="45"/>
      <c r="G21" s="61"/>
      <c r="H21" s="62"/>
      <c r="I21" s="45"/>
      <c r="J21" s="45"/>
      <c r="K21" s="129"/>
      <c r="L21" s="129"/>
    </row>
    <row r="22" spans="1:12" s="33" customFormat="1" ht="15.95" customHeight="1" x14ac:dyDescent="0.2">
      <c r="A22" s="59"/>
      <c r="B22" s="55" t="s">
        <v>12</v>
      </c>
      <c r="C22" s="56">
        <v>337804</v>
      </c>
      <c r="D22" s="57">
        <v>7126</v>
      </c>
      <c r="E22" s="58">
        <v>2.1549664628430074</v>
      </c>
      <c r="F22" s="38">
        <v>330678</v>
      </c>
      <c r="G22" s="57">
        <v>-9654</v>
      </c>
      <c r="H22" s="58">
        <v>-2.7784653109152759</v>
      </c>
      <c r="I22" s="39">
        <v>347458</v>
      </c>
      <c r="J22" s="45">
        <v>0</v>
      </c>
      <c r="K22" s="127">
        <v>103111</v>
      </c>
      <c r="L22" s="128">
        <v>234693</v>
      </c>
    </row>
    <row r="23" spans="1:12" s="33" customFormat="1" ht="18" customHeight="1" x14ac:dyDescent="0.2">
      <c r="A23" s="59"/>
      <c r="B23" s="443" t="s">
        <v>14</v>
      </c>
      <c r="C23" s="130"/>
      <c r="D23" s="131"/>
      <c r="E23" s="132"/>
      <c r="F23" s="133"/>
      <c r="G23" s="131"/>
      <c r="H23" s="132"/>
      <c r="I23" s="133"/>
      <c r="J23" s="133"/>
      <c r="K23" s="125"/>
      <c r="L23" s="126"/>
    </row>
    <row r="24" spans="1:12" s="33" customFormat="1" ht="15.95" customHeight="1" x14ac:dyDescent="0.2">
      <c r="A24" s="59"/>
      <c r="B24" s="55" t="s">
        <v>10</v>
      </c>
      <c r="C24" s="56">
        <v>136884</v>
      </c>
      <c r="D24" s="57">
        <v>1683</v>
      </c>
      <c r="E24" s="58">
        <v>1.2448132780082988</v>
      </c>
      <c r="F24" s="38">
        <v>135201</v>
      </c>
      <c r="G24" s="57">
        <v>-3034</v>
      </c>
      <c r="H24" s="58">
        <v>-2.1684129275718633</v>
      </c>
      <c r="I24" s="39">
        <v>139918</v>
      </c>
      <c r="J24" s="45">
        <v>0</v>
      </c>
      <c r="K24" s="127">
        <v>44568</v>
      </c>
      <c r="L24" s="128">
        <v>92316</v>
      </c>
    </row>
    <row r="25" spans="1:12" s="33" customFormat="1" ht="15.95" customHeight="1" x14ac:dyDescent="0.2">
      <c r="A25" s="59"/>
      <c r="B25" s="55" t="s">
        <v>11</v>
      </c>
      <c r="C25" s="56">
        <v>223619</v>
      </c>
      <c r="D25" s="57">
        <v>6460</v>
      </c>
      <c r="E25" s="58">
        <v>2.9747788486776972</v>
      </c>
      <c r="F25" s="38">
        <v>217159</v>
      </c>
      <c r="G25" s="57">
        <v>-5440</v>
      </c>
      <c r="H25" s="58">
        <v>-2.3749339689774249</v>
      </c>
      <c r="I25" s="39">
        <v>229059</v>
      </c>
      <c r="J25" s="45">
        <v>0</v>
      </c>
      <c r="K25" s="127">
        <v>63964</v>
      </c>
      <c r="L25" s="128">
        <v>159655</v>
      </c>
    </row>
    <row r="26" spans="1:12" s="33" customFormat="1" ht="5.0999999999999996" customHeight="1" x14ac:dyDescent="0.2">
      <c r="A26" s="59"/>
      <c r="B26" s="59"/>
      <c r="C26" s="60"/>
      <c r="D26" s="61"/>
      <c r="E26" s="62"/>
      <c r="F26" s="45"/>
      <c r="G26" s="61"/>
      <c r="H26" s="62"/>
      <c r="I26" s="45"/>
      <c r="J26" s="45"/>
      <c r="K26" s="129"/>
      <c r="L26" s="129"/>
    </row>
    <row r="27" spans="1:12" ht="15.95" customHeight="1" x14ac:dyDescent="0.3">
      <c r="A27" s="76"/>
      <c r="B27" s="55" t="s">
        <v>12</v>
      </c>
      <c r="C27" s="56">
        <v>360503</v>
      </c>
      <c r="D27" s="57">
        <v>8143</v>
      </c>
      <c r="E27" s="58">
        <v>2.3109887614939266</v>
      </c>
      <c r="F27" s="38">
        <v>352360</v>
      </c>
      <c r="G27" s="57">
        <v>-8474</v>
      </c>
      <c r="H27" s="58">
        <v>-2.2966201145328839</v>
      </c>
      <c r="I27" s="39">
        <v>368977</v>
      </c>
      <c r="J27" s="45">
        <v>0</v>
      </c>
      <c r="K27" s="127">
        <v>108532</v>
      </c>
      <c r="L27" s="128">
        <v>251971</v>
      </c>
    </row>
    <row r="28" spans="1:12" s="33" customFormat="1" x14ac:dyDescent="0.15">
      <c r="A28" s="59"/>
      <c r="B28" s="74"/>
      <c r="C28" s="80"/>
      <c r="D28" s="80"/>
      <c r="E28" s="80"/>
      <c r="F28" s="80"/>
      <c r="G28" s="80"/>
      <c r="H28" s="80"/>
      <c r="I28" s="59"/>
      <c r="J28" s="59"/>
      <c r="K28" s="59"/>
      <c r="L28" s="59"/>
    </row>
    <row r="29" spans="1:12" s="9" customFormat="1" ht="16.5" x14ac:dyDescent="0.35">
      <c r="A29" s="80"/>
      <c r="B29" s="134" t="s">
        <v>29</v>
      </c>
      <c r="C29" s="134"/>
      <c r="D29" s="134"/>
      <c r="E29" s="134"/>
      <c r="F29" s="134"/>
      <c r="G29" s="134"/>
      <c r="H29" s="134"/>
      <c r="I29" s="134"/>
      <c r="J29" s="134"/>
      <c r="K29" s="134"/>
      <c r="L29" s="134"/>
    </row>
    <row r="30" spans="1:12" s="33" customFormat="1" ht="12" customHeight="1" x14ac:dyDescent="0.2">
      <c r="A30" s="59"/>
      <c r="B30" s="73" t="s">
        <v>30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</row>
    <row r="31" spans="1:12" s="33" customFormat="1" x14ac:dyDescent="0.2">
      <c r="A31" s="59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</row>
    <row r="32" spans="1:12" x14ac:dyDescent="0.3">
      <c r="A32" s="76"/>
      <c r="B32" s="76"/>
      <c r="C32" s="76"/>
      <c r="D32" s="76"/>
      <c r="E32" s="136"/>
      <c r="F32" s="76"/>
      <c r="G32" s="76"/>
      <c r="H32" s="76"/>
      <c r="I32" s="76"/>
      <c r="J32" s="76"/>
      <c r="K32" s="76"/>
      <c r="L32" s="76"/>
    </row>
    <row r="33" spans="1:12" x14ac:dyDescent="0.3">
      <c r="A33" s="76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</row>
    <row r="34" spans="1:12" x14ac:dyDescent="0.3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</row>
    <row r="35" spans="1:12" x14ac:dyDescent="0.3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</row>
    <row r="36" spans="1:12" x14ac:dyDescent="0.3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</row>
    <row r="37" spans="1:12" x14ac:dyDescent="0.3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</row>
    <row r="38" spans="1:12" x14ac:dyDescent="0.3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</row>
    <row r="39" spans="1:12" x14ac:dyDescent="0.3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</row>
    <row r="40" spans="1:12" s="33" customFormat="1" x14ac:dyDescent="0.2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</row>
    <row r="41" spans="1:12" s="33" customFormat="1" x14ac:dyDescent="0.2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</row>
    <row r="42" spans="1:12" s="33" customFormat="1" x14ac:dyDescent="0.2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</row>
    <row r="43" spans="1:12" s="33" customFormat="1" x14ac:dyDescent="0.2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</row>
    <row r="44" spans="1:12" s="9" customFormat="1" ht="16.5" x14ac:dyDescent="0.35">
      <c r="A44" s="80"/>
      <c r="B44" s="134" t="s">
        <v>31</v>
      </c>
      <c r="C44" s="134"/>
      <c r="D44" s="134"/>
      <c r="E44" s="134"/>
      <c r="F44" s="134"/>
      <c r="G44" s="134"/>
      <c r="H44" s="134"/>
      <c r="I44" s="134"/>
      <c r="J44" s="134"/>
      <c r="K44" s="134"/>
      <c r="L44" s="134"/>
    </row>
    <row r="45" spans="1:12" s="33" customFormat="1" ht="12" customHeight="1" x14ac:dyDescent="0.2">
      <c r="A45" s="59"/>
      <c r="B45" s="73" t="s">
        <v>32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</row>
    <row r="46" spans="1:12" x14ac:dyDescent="0.3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</row>
    <row r="47" spans="1:12" x14ac:dyDescent="0.3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</row>
    <row r="48" spans="1:12" x14ac:dyDescent="0.3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</row>
    <row r="49" spans="1:12" x14ac:dyDescent="0.3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</row>
    <row r="50" spans="1:12" x14ac:dyDescent="0.3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</row>
    <row r="51" spans="1:12" x14ac:dyDescent="0.3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</row>
    <row r="52" spans="1:12" x14ac:dyDescent="0.3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</row>
    <row r="53" spans="1:12" x14ac:dyDescent="0.3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</row>
    <row r="54" spans="1:12" x14ac:dyDescent="0.3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</row>
    <row r="55" spans="1:12" x14ac:dyDescent="0.3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</row>
    <row r="56" spans="1:12" x14ac:dyDescent="0.3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</row>
    <row r="57" spans="1:12" s="33" customFormat="1" x14ac:dyDescent="0.2">
      <c r="A57" s="59"/>
      <c r="B57"/>
      <c r="C57" s="74"/>
      <c r="D57" s="74"/>
      <c r="E57" s="74"/>
      <c r="F57" s="74"/>
      <c r="G57" s="74"/>
      <c r="H57" s="74"/>
      <c r="I57" s="74"/>
      <c r="J57" s="74"/>
      <c r="K57" s="74"/>
      <c r="L57" s="74"/>
    </row>
    <row r="58" spans="1:12" s="33" customFormat="1" x14ac:dyDescent="0.15">
      <c r="B58" s="74" t="s">
        <v>18</v>
      </c>
    </row>
    <row r="59" spans="1:12" s="33" customFormat="1" x14ac:dyDescent="0.2">
      <c r="B59" s="75" t="s">
        <v>19</v>
      </c>
    </row>
    <row r="60" spans="1:12" s="33" customFormat="1" x14ac:dyDescent="0.35">
      <c r="B60" s="9"/>
      <c r="C60" s="9"/>
      <c r="D60" s="9"/>
      <c r="E60" s="9"/>
      <c r="F60" s="9"/>
      <c r="G60" s="9"/>
      <c r="H60" s="9"/>
    </row>
    <row r="61" spans="1:12" s="33" customFormat="1" ht="9.9499999999999993" customHeight="1" x14ac:dyDescent="0.2"/>
    <row r="62" spans="1:12" s="33" customFormat="1" x14ac:dyDescent="0.2"/>
    <row r="63" spans="1:12" s="33" customFormat="1" x14ac:dyDescent="0.2"/>
    <row r="64" spans="1:12" s="33" customFormat="1" x14ac:dyDescent="0.2"/>
    <row r="65" spans="2:8" s="33" customFormat="1" x14ac:dyDescent="0.2"/>
    <row r="66" spans="2:8" x14ac:dyDescent="0.3">
      <c r="B66" s="33"/>
      <c r="C66" s="33"/>
      <c r="D66" s="33"/>
      <c r="E66" s="33"/>
      <c r="F66" s="33"/>
      <c r="G66" s="33"/>
      <c r="H66" s="33"/>
    </row>
    <row r="67" spans="2:8" x14ac:dyDescent="0.3">
      <c r="B67" s="33"/>
      <c r="C67" s="33"/>
      <c r="D67" s="33"/>
      <c r="E67" s="33"/>
      <c r="F67" s="33"/>
      <c r="G67" s="33"/>
      <c r="H67" s="33"/>
    </row>
    <row r="68" spans="2:8" x14ac:dyDescent="0.3">
      <c r="B68" s="33"/>
      <c r="C68" s="33"/>
      <c r="D68" s="33"/>
      <c r="E68" s="33"/>
      <c r="F68" s="33"/>
      <c r="G68" s="33"/>
      <c r="H68" s="33"/>
    </row>
    <row r="69" spans="2:8" x14ac:dyDescent="0.3">
      <c r="B69" s="33"/>
      <c r="C69" s="33"/>
      <c r="D69" s="33"/>
      <c r="E69" s="33"/>
      <c r="F69" s="33"/>
      <c r="G69" s="33"/>
      <c r="H69" s="33"/>
    </row>
    <row r="70" spans="2:8" x14ac:dyDescent="0.3">
      <c r="B70" s="33"/>
      <c r="C70" s="33"/>
      <c r="D70" s="33"/>
      <c r="E70" s="33"/>
      <c r="F70" s="33"/>
      <c r="G70" s="33"/>
      <c r="H70" s="33"/>
    </row>
    <row r="71" spans="2:8" x14ac:dyDescent="0.3">
      <c r="B71" s="33"/>
      <c r="C71" s="33"/>
      <c r="D71" s="33"/>
      <c r="E71" s="33"/>
      <c r="F71" s="33"/>
      <c r="G71" s="33"/>
      <c r="H71" s="33"/>
    </row>
    <row r="72" spans="2:8" x14ac:dyDescent="0.3">
      <c r="B72" s="33"/>
      <c r="C72" s="33"/>
      <c r="D72" s="33"/>
      <c r="E72" s="33"/>
      <c r="F72" s="33"/>
      <c r="G72" s="33"/>
      <c r="H72" s="33"/>
    </row>
    <row r="73" spans="2:8" x14ac:dyDescent="0.3">
      <c r="B73" s="33"/>
      <c r="C73" s="33"/>
      <c r="D73" s="33"/>
      <c r="E73" s="33"/>
      <c r="F73" s="33"/>
      <c r="G73" s="33"/>
      <c r="H73" s="33"/>
    </row>
    <row r="74" spans="2:8" x14ac:dyDescent="0.3">
      <c r="B74" s="33"/>
      <c r="C74" s="33"/>
      <c r="D74" s="33"/>
      <c r="E74" s="33"/>
      <c r="F74" s="33"/>
      <c r="G74" s="33"/>
      <c r="H74" s="33"/>
    </row>
  </sheetData>
  <mergeCells count="1">
    <mergeCell ref="K9:L9"/>
  </mergeCells>
  <printOptions horizontalCentered="1"/>
  <pageMargins left="0.39370078740157483" right="0.39370078740157483" top="0.19685039370078741" bottom="0.39370078740157483" header="0" footer="0.19685039370078741"/>
  <pageSetup paperSize="9" scale="94" orientation="portrait" r:id="rId1"/>
  <headerFooter alignWithMargins="0">
    <oddFooter>&amp;R&amp;8Pág. &amp;P</oddFooter>
  </headerFooter>
  <rowBreaks count="1" manualBreakCount="1">
    <brk id="62" min="1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5"/>
  <sheetViews>
    <sheetView showGridLines="0" view="pageBreakPreview" zoomScale="110" zoomScaleNormal="130" zoomScaleSheetLayoutView="110" workbookViewId="0">
      <selection activeCell="A6" sqref="A6"/>
    </sheetView>
  </sheetViews>
  <sheetFormatPr baseColWidth="10" defaultColWidth="11.42578125" defaultRowHeight="15" x14ac:dyDescent="0.35"/>
  <cols>
    <col min="1" max="1" width="23" style="9" customWidth="1"/>
    <col min="2" max="4" width="9.28515625" style="9" customWidth="1"/>
    <col min="5" max="7" width="8.140625" style="9" customWidth="1"/>
    <col min="8" max="10" width="9.28515625" style="9" customWidth="1"/>
    <col min="11" max="13" width="6.5703125" style="9" customWidth="1"/>
    <col min="14" max="16384" width="11.42578125" style="9"/>
  </cols>
  <sheetData>
    <row r="1" spans="1:13" s="5" customFormat="1" x14ac:dyDescent="0.3">
      <c r="A1" s="137"/>
    </row>
    <row r="2" spans="1:13" s="5" customFormat="1" x14ac:dyDescent="0.3">
      <c r="A2" s="137"/>
    </row>
    <row r="3" spans="1:13" s="5" customFormat="1" x14ac:dyDescent="0.3">
      <c r="A3" s="137"/>
    </row>
    <row r="4" spans="1:13" s="5" customFormat="1" x14ac:dyDescent="0.3">
      <c r="A4" s="138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 s="5" customFormat="1" ht="18" customHeight="1" x14ac:dyDescent="0.3">
      <c r="A5" s="77" t="str">
        <f>'Pag1'!$B$5</f>
        <v>Enero 2025</v>
      </c>
      <c r="B5" s="139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</row>
    <row r="6" spans="1:13" s="5" customFormat="1" ht="18" customHeight="1" x14ac:dyDescent="0.3">
      <c r="A6" s="140" t="s">
        <v>33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</row>
    <row r="7" spans="1:13" ht="18" customHeight="1" x14ac:dyDescent="0.35">
      <c r="A7" s="140" t="s">
        <v>34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</row>
    <row r="8" spans="1:13" ht="6" customHeight="1" x14ac:dyDescent="0.3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1" customHeight="1" x14ac:dyDescent="0.35">
      <c r="A9" s="142"/>
      <c r="B9" s="143"/>
      <c r="C9" s="144" t="s">
        <v>35</v>
      </c>
      <c r="D9" s="145"/>
      <c r="E9" s="146"/>
      <c r="F9" s="144" t="s">
        <v>36</v>
      </c>
      <c r="G9" s="147"/>
      <c r="H9" s="146"/>
      <c r="I9" s="144" t="s">
        <v>28</v>
      </c>
      <c r="J9" s="147"/>
      <c r="K9" s="148"/>
      <c r="L9" s="149" t="s">
        <v>37</v>
      </c>
      <c r="M9" s="150"/>
    </row>
    <row r="10" spans="1:13" ht="24" customHeight="1" x14ac:dyDescent="0.35">
      <c r="A10" s="151"/>
      <c r="B10" s="152" t="s">
        <v>38</v>
      </c>
      <c r="C10" s="152" t="s">
        <v>10</v>
      </c>
      <c r="D10" s="152" t="s">
        <v>11</v>
      </c>
      <c r="E10" s="152" t="s">
        <v>38</v>
      </c>
      <c r="F10" s="152" t="s">
        <v>10</v>
      </c>
      <c r="G10" s="152" t="s">
        <v>11</v>
      </c>
      <c r="H10" s="152" t="s">
        <v>38</v>
      </c>
      <c r="I10" s="152" t="s">
        <v>10</v>
      </c>
      <c r="J10" s="152" t="s">
        <v>11</v>
      </c>
      <c r="K10" s="152" t="s">
        <v>38</v>
      </c>
      <c r="L10" s="153" t="s">
        <v>39</v>
      </c>
      <c r="M10" s="154" t="s">
        <v>40</v>
      </c>
    </row>
    <row r="11" spans="1:13" ht="6" customHeight="1" x14ac:dyDescent="0.35">
      <c r="A11" s="155"/>
      <c r="B11" s="156"/>
      <c r="C11" s="156"/>
      <c r="D11" s="156"/>
      <c r="E11" s="157"/>
      <c r="F11" s="157"/>
      <c r="G11" s="157"/>
      <c r="H11" s="156"/>
      <c r="I11" s="156"/>
      <c r="J11" s="156"/>
      <c r="K11" s="156"/>
      <c r="L11" s="157"/>
      <c r="M11" s="156"/>
    </row>
    <row r="12" spans="1:13" s="33" customFormat="1" ht="14.1" customHeight="1" x14ac:dyDescent="0.2">
      <c r="A12" s="158" t="s">
        <v>41</v>
      </c>
      <c r="B12" s="159">
        <v>46067</v>
      </c>
      <c r="C12" s="160">
        <v>19365</v>
      </c>
      <c r="D12" s="161">
        <v>26702</v>
      </c>
      <c r="E12" s="162">
        <v>3869</v>
      </c>
      <c r="F12" s="163">
        <v>2057</v>
      </c>
      <c r="G12" s="164">
        <v>1812</v>
      </c>
      <c r="H12" s="159">
        <v>42198</v>
      </c>
      <c r="I12" s="160">
        <v>17308</v>
      </c>
      <c r="J12" s="165">
        <v>24890</v>
      </c>
      <c r="K12" s="166">
        <v>72.522657478840529</v>
      </c>
      <c r="L12" s="167">
        <v>113.52097130242826</v>
      </c>
      <c r="M12" s="168">
        <v>69.537967055042188</v>
      </c>
    </row>
    <row r="13" spans="1:13" s="33" customFormat="1" ht="14.1" customHeight="1" x14ac:dyDescent="0.2">
      <c r="A13" s="169" t="s">
        <v>42</v>
      </c>
      <c r="B13" s="170">
        <v>121211</v>
      </c>
      <c r="C13" s="171">
        <v>45801</v>
      </c>
      <c r="D13" s="172">
        <v>75410</v>
      </c>
      <c r="E13" s="173">
        <v>9385</v>
      </c>
      <c r="F13" s="174">
        <v>4754</v>
      </c>
      <c r="G13" s="175">
        <v>4631</v>
      </c>
      <c r="H13" s="170">
        <v>111826</v>
      </c>
      <c r="I13" s="171">
        <v>41047</v>
      </c>
      <c r="J13" s="176">
        <v>70779</v>
      </c>
      <c r="K13" s="177">
        <v>60.735976660920301</v>
      </c>
      <c r="L13" s="178">
        <v>102.6560138199093</v>
      </c>
      <c r="M13" s="179">
        <v>57.993190070501136</v>
      </c>
    </row>
    <row r="14" spans="1:13" s="33" customFormat="1" ht="14.1" customHeight="1" x14ac:dyDescent="0.2">
      <c r="A14" s="169" t="s">
        <v>43</v>
      </c>
      <c r="B14" s="170">
        <v>54320</v>
      </c>
      <c r="C14" s="171">
        <v>20368</v>
      </c>
      <c r="D14" s="172">
        <v>33952</v>
      </c>
      <c r="E14" s="173">
        <v>4488</v>
      </c>
      <c r="F14" s="174">
        <v>2101</v>
      </c>
      <c r="G14" s="175">
        <v>2387</v>
      </c>
      <c r="H14" s="170">
        <v>49832</v>
      </c>
      <c r="I14" s="171">
        <v>18267</v>
      </c>
      <c r="J14" s="176">
        <v>31565</v>
      </c>
      <c r="K14" s="177">
        <v>59.990574929311968</v>
      </c>
      <c r="L14" s="178">
        <v>88.018433179723502</v>
      </c>
      <c r="M14" s="179">
        <v>57.87105971804214</v>
      </c>
    </row>
    <row r="15" spans="1:13" s="33" customFormat="1" ht="14.1" customHeight="1" x14ac:dyDescent="0.2">
      <c r="A15" s="169" t="s">
        <v>44</v>
      </c>
      <c r="B15" s="170">
        <v>70647</v>
      </c>
      <c r="C15" s="171">
        <v>29312</v>
      </c>
      <c r="D15" s="172">
        <v>41335</v>
      </c>
      <c r="E15" s="173">
        <v>6529</v>
      </c>
      <c r="F15" s="174">
        <v>3170</v>
      </c>
      <c r="G15" s="175">
        <v>3359</v>
      </c>
      <c r="H15" s="170">
        <v>64118</v>
      </c>
      <c r="I15" s="171">
        <v>26142</v>
      </c>
      <c r="J15" s="176">
        <v>37976</v>
      </c>
      <c r="K15" s="177">
        <v>70.913269626224746</v>
      </c>
      <c r="L15" s="178">
        <v>94.37332539446264</v>
      </c>
      <c r="M15" s="179">
        <v>68.838213608594899</v>
      </c>
    </row>
    <row r="16" spans="1:13" s="33" customFormat="1" ht="14.1" customHeight="1" x14ac:dyDescent="0.2">
      <c r="A16" s="169" t="s">
        <v>45</v>
      </c>
      <c r="B16" s="170">
        <v>34074</v>
      </c>
      <c r="C16" s="171">
        <v>14189</v>
      </c>
      <c r="D16" s="172">
        <v>19885</v>
      </c>
      <c r="E16" s="173">
        <v>3168</v>
      </c>
      <c r="F16" s="174">
        <v>1705</v>
      </c>
      <c r="G16" s="175">
        <v>1463</v>
      </c>
      <c r="H16" s="170">
        <v>30906</v>
      </c>
      <c r="I16" s="171">
        <v>12484</v>
      </c>
      <c r="J16" s="176">
        <v>18422</v>
      </c>
      <c r="K16" s="177">
        <v>71.355292934372642</v>
      </c>
      <c r="L16" s="178">
        <v>116.54135338345866</v>
      </c>
      <c r="M16" s="179">
        <v>67.766800564542393</v>
      </c>
    </row>
    <row r="17" spans="1:13" s="33" customFormat="1" ht="14.1" customHeight="1" x14ac:dyDescent="0.2">
      <c r="A17" s="169" t="s">
        <v>46</v>
      </c>
      <c r="B17" s="170">
        <v>35793</v>
      </c>
      <c r="C17" s="171">
        <v>11386</v>
      </c>
      <c r="D17" s="172">
        <v>24407</v>
      </c>
      <c r="E17" s="173">
        <v>3051</v>
      </c>
      <c r="F17" s="174">
        <v>1232</v>
      </c>
      <c r="G17" s="175">
        <v>1819</v>
      </c>
      <c r="H17" s="170">
        <v>32742</v>
      </c>
      <c r="I17" s="171">
        <v>10154</v>
      </c>
      <c r="J17" s="176">
        <v>22588</v>
      </c>
      <c r="K17" s="177">
        <v>46.650551071413936</v>
      </c>
      <c r="L17" s="178">
        <v>67.729521715228145</v>
      </c>
      <c r="M17" s="179">
        <v>44.953072427837796</v>
      </c>
    </row>
    <row r="18" spans="1:13" s="33" customFormat="1" ht="14.1" customHeight="1" x14ac:dyDescent="0.2">
      <c r="A18" s="169" t="s">
        <v>47</v>
      </c>
      <c r="B18" s="170">
        <v>119074</v>
      </c>
      <c r="C18" s="171">
        <v>47370</v>
      </c>
      <c r="D18" s="172">
        <v>71704</v>
      </c>
      <c r="E18" s="173">
        <v>8763</v>
      </c>
      <c r="F18" s="174">
        <v>4693</v>
      </c>
      <c r="G18" s="175">
        <v>4070</v>
      </c>
      <c r="H18" s="170">
        <v>110311</v>
      </c>
      <c r="I18" s="171">
        <v>42677</v>
      </c>
      <c r="J18" s="176">
        <v>67634</v>
      </c>
      <c r="K18" s="177">
        <v>66.063260069173268</v>
      </c>
      <c r="L18" s="178">
        <v>115.3071253071253</v>
      </c>
      <c r="M18" s="179">
        <v>63.099920158500169</v>
      </c>
    </row>
    <row r="19" spans="1:13" s="33" customFormat="1" ht="14.1" customHeight="1" x14ac:dyDescent="0.2">
      <c r="A19" s="180" t="s">
        <v>48</v>
      </c>
      <c r="B19" s="181">
        <v>153653</v>
      </c>
      <c r="C19" s="182">
        <v>58708</v>
      </c>
      <c r="D19" s="183">
        <v>94945</v>
      </c>
      <c r="E19" s="184">
        <v>13071</v>
      </c>
      <c r="F19" s="185">
        <v>6621</v>
      </c>
      <c r="G19" s="186">
        <v>6450</v>
      </c>
      <c r="H19" s="181">
        <v>140582</v>
      </c>
      <c r="I19" s="182">
        <v>52087</v>
      </c>
      <c r="J19" s="187">
        <v>88495</v>
      </c>
      <c r="K19" s="188">
        <v>61.833693190794669</v>
      </c>
      <c r="L19" s="189">
        <v>102.65116279069768</v>
      </c>
      <c r="M19" s="190">
        <v>58.858692581501785</v>
      </c>
    </row>
    <row r="20" spans="1:13" s="33" customFormat="1" ht="14.1" customHeight="1" x14ac:dyDescent="0.2">
      <c r="A20" s="191" t="s">
        <v>49</v>
      </c>
      <c r="B20" s="192">
        <v>634839</v>
      </c>
      <c r="C20" s="193">
        <v>246499</v>
      </c>
      <c r="D20" s="194">
        <v>388340</v>
      </c>
      <c r="E20" s="195">
        <v>52324</v>
      </c>
      <c r="F20" s="196">
        <v>26333</v>
      </c>
      <c r="G20" s="197">
        <v>25991</v>
      </c>
      <c r="H20" s="192">
        <v>582515</v>
      </c>
      <c r="I20" s="193">
        <v>220166</v>
      </c>
      <c r="J20" s="198">
        <v>362349</v>
      </c>
      <c r="K20" s="199">
        <v>63.475047638667149</v>
      </c>
      <c r="L20" s="200">
        <v>101.31584009849564</v>
      </c>
      <c r="M20" s="201">
        <v>60.760758274481233</v>
      </c>
    </row>
    <row r="21" spans="1:13" s="33" customFormat="1" ht="6" customHeight="1" x14ac:dyDescent="0.2">
      <c r="A21" s="202"/>
      <c r="B21" s="203"/>
      <c r="C21" s="203"/>
      <c r="D21" s="203"/>
      <c r="E21" s="204"/>
      <c r="F21" s="204"/>
      <c r="G21" s="204"/>
      <c r="H21" s="203"/>
      <c r="I21" s="203"/>
      <c r="J21" s="203"/>
      <c r="K21" s="205"/>
      <c r="L21" s="206"/>
      <c r="M21" s="205"/>
    </row>
    <row r="22" spans="1:13" s="33" customFormat="1" ht="14.1" customHeight="1" x14ac:dyDescent="0.2">
      <c r="A22" s="158" t="s">
        <v>50</v>
      </c>
      <c r="B22" s="159">
        <v>6812</v>
      </c>
      <c r="C22" s="160">
        <v>2837</v>
      </c>
      <c r="D22" s="161">
        <v>3975</v>
      </c>
      <c r="E22" s="162">
        <v>685</v>
      </c>
      <c r="F22" s="163">
        <v>370</v>
      </c>
      <c r="G22" s="164">
        <v>315</v>
      </c>
      <c r="H22" s="159">
        <v>6127</v>
      </c>
      <c r="I22" s="160">
        <v>2467</v>
      </c>
      <c r="J22" s="165">
        <v>3660</v>
      </c>
      <c r="K22" s="166">
        <v>71.371069182389931</v>
      </c>
      <c r="L22" s="167">
        <v>117.46031746031747</v>
      </c>
      <c r="M22" s="168">
        <v>67.404371584699447</v>
      </c>
    </row>
    <row r="23" spans="1:13" s="33" customFormat="1" ht="14.1" customHeight="1" x14ac:dyDescent="0.2">
      <c r="A23" s="169" t="s">
        <v>51</v>
      </c>
      <c r="B23" s="170">
        <v>4419</v>
      </c>
      <c r="C23" s="171">
        <v>1836</v>
      </c>
      <c r="D23" s="172">
        <v>2583</v>
      </c>
      <c r="E23" s="173">
        <v>441</v>
      </c>
      <c r="F23" s="174">
        <v>253</v>
      </c>
      <c r="G23" s="175">
        <v>188</v>
      </c>
      <c r="H23" s="170">
        <v>3978</v>
      </c>
      <c r="I23" s="171">
        <v>1583</v>
      </c>
      <c r="J23" s="176">
        <v>2395</v>
      </c>
      <c r="K23" s="177">
        <v>71.080139372822302</v>
      </c>
      <c r="L23" s="178">
        <v>134.57446808510639</v>
      </c>
      <c r="M23" s="179">
        <v>66.096033402922757</v>
      </c>
    </row>
    <row r="24" spans="1:13" s="33" customFormat="1" ht="14.1" customHeight="1" x14ac:dyDescent="0.2">
      <c r="A24" s="180" t="s">
        <v>52</v>
      </c>
      <c r="B24" s="181">
        <v>39567</v>
      </c>
      <c r="C24" s="182">
        <v>15281</v>
      </c>
      <c r="D24" s="183">
        <v>24286</v>
      </c>
      <c r="E24" s="184">
        <v>3368</v>
      </c>
      <c r="F24" s="185">
        <v>1837</v>
      </c>
      <c r="G24" s="186">
        <v>1531</v>
      </c>
      <c r="H24" s="181">
        <v>36199</v>
      </c>
      <c r="I24" s="182">
        <v>13444</v>
      </c>
      <c r="J24" s="187">
        <v>22755</v>
      </c>
      <c r="K24" s="207">
        <v>62.921024458535783</v>
      </c>
      <c r="L24" s="189">
        <v>119.98693664271718</v>
      </c>
      <c r="M24" s="190">
        <v>59.081520544935188</v>
      </c>
    </row>
    <row r="25" spans="1:13" s="33" customFormat="1" ht="14.1" customHeight="1" x14ac:dyDescent="0.2">
      <c r="A25" s="191" t="s">
        <v>53</v>
      </c>
      <c r="B25" s="192">
        <v>50798</v>
      </c>
      <c r="C25" s="193">
        <v>19954</v>
      </c>
      <c r="D25" s="194">
        <v>30844</v>
      </c>
      <c r="E25" s="195">
        <v>4494</v>
      </c>
      <c r="F25" s="196">
        <v>2460</v>
      </c>
      <c r="G25" s="197">
        <v>2034</v>
      </c>
      <c r="H25" s="192">
        <v>46304</v>
      </c>
      <c r="I25" s="193">
        <v>17494</v>
      </c>
      <c r="J25" s="198">
        <v>28810</v>
      </c>
      <c r="K25" s="199">
        <v>64.693295292439373</v>
      </c>
      <c r="L25" s="200">
        <v>120.94395280235987</v>
      </c>
      <c r="M25" s="201">
        <v>60.721971537660536</v>
      </c>
    </row>
    <row r="26" spans="1:13" s="33" customFormat="1" ht="6" customHeight="1" x14ac:dyDescent="0.2">
      <c r="A26" s="202"/>
      <c r="B26" s="203"/>
      <c r="C26" s="203"/>
      <c r="D26" s="203"/>
      <c r="E26" s="204"/>
      <c r="F26" s="204"/>
      <c r="G26" s="204"/>
      <c r="H26" s="203"/>
      <c r="I26" s="203"/>
      <c r="J26" s="203"/>
      <c r="K26" s="208"/>
      <c r="L26" s="209"/>
      <c r="M26" s="208"/>
    </row>
    <row r="27" spans="1:13" s="33" customFormat="1" ht="14.1" customHeight="1" x14ac:dyDescent="0.2">
      <c r="A27" s="191" t="s">
        <v>54</v>
      </c>
      <c r="B27" s="192">
        <v>53180</v>
      </c>
      <c r="C27" s="193">
        <v>22229</v>
      </c>
      <c r="D27" s="194">
        <v>30951</v>
      </c>
      <c r="E27" s="195">
        <v>3750</v>
      </c>
      <c r="F27" s="196">
        <v>2020</v>
      </c>
      <c r="G27" s="197">
        <v>1730</v>
      </c>
      <c r="H27" s="210">
        <v>49430</v>
      </c>
      <c r="I27" s="193">
        <v>20209</v>
      </c>
      <c r="J27" s="198">
        <v>29221</v>
      </c>
      <c r="K27" s="199">
        <v>71.819973506510294</v>
      </c>
      <c r="L27" s="200">
        <v>116.76300578034682</v>
      </c>
      <c r="M27" s="201">
        <v>69.159166352965329</v>
      </c>
    </row>
    <row r="28" spans="1:13" s="33" customFormat="1" ht="6" customHeight="1" x14ac:dyDescent="0.2">
      <c r="A28" s="202"/>
      <c r="B28" s="203"/>
      <c r="C28" s="203"/>
      <c r="D28" s="203"/>
      <c r="E28" s="204"/>
      <c r="F28" s="204"/>
      <c r="G28" s="204"/>
      <c r="H28" s="203"/>
      <c r="I28" s="203"/>
      <c r="J28" s="203"/>
      <c r="K28" s="208"/>
      <c r="L28" s="209"/>
      <c r="M28" s="208"/>
    </row>
    <row r="29" spans="1:13" s="33" customFormat="1" ht="14.1" customHeight="1" x14ac:dyDescent="0.2">
      <c r="A29" s="191" t="s">
        <v>55</v>
      </c>
      <c r="B29" s="192">
        <v>30192</v>
      </c>
      <c r="C29" s="193">
        <v>13209</v>
      </c>
      <c r="D29" s="194">
        <v>16983</v>
      </c>
      <c r="E29" s="195">
        <v>3875</v>
      </c>
      <c r="F29" s="196">
        <v>2154</v>
      </c>
      <c r="G29" s="197">
        <v>1721</v>
      </c>
      <c r="H29" s="210">
        <v>26317</v>
      </c>
      <c r="I29" s="193">
        <v>11055</v>
      </c>
      <c r="J29" s="198">
        <v>15262</v>
      </c>
      <c r="K29" s="199">
        <v>77.777777777777786</v>
      </c>
      <c r="L29" s="200">
        <v>125.15979081929112</v>
      </c>
      <c r="M29" s="201">
        <v>72.434805399030267</v>
      </c>
    </row>
    <row r="30" spans="1:13" s="33" customFormat="1" ht="6" customHeight="1" x14ac:dyDescent="0.2">
      <c r="A30" s="202"/>
      <c r="B30" s="203"/>
      <c r="C30" s="203"/>
      <c r="D30" s="203"/>
      <c r="E30" s="204"/>
      <c r="F30" s="204"/>
      <c r="G30" s="204"/>
      <c r="H30" s="203"/>
      <c r="I30" s="203"/>
      <c r="J30" s="203"/>
      <c r="K30" s="208"/>
      <c r="L30" s="209"/>
      <c r="M30" s="208"/>
    </row>
    <row r="31" spans="1:13" s="33" customFormat="1" ht="14.1" customHeight="1" x14ac:dyDescent="0.2">
      <c r="A31" s="158" t="s">
        <v>56</v>
      </c>
      <c r="B31" s="159">
        <v>80821</v>
      </c>
      <c r="C31" s="160">
        <v>34725</v>
      </c>
      <c r="D31" s="172">
        <v>46096</v>
      </c>
      <c r="E31" s="162">
        <v>4580</v>
      </c>
      <c r="F31" s="163">
        <v>2483</v>
      </c>
      <c r="G31" s="164">
        <v>2097</v>
      </c>
      <c r="H31" s="211">
        <v>76241</v>
      </c>
      <c r="I31" s="160">
        <v>32242</v>
      </c>
      <c r="J31" s="165">
        <v>43999</v>
      </c>
      <c r="K31" s="166">
        <v>75.331916001388407</v>
      </c>
      <c r="L31" s="167">
        <v>118.4072484501669</v>
      </c>
      <c r="M31" s="168">
        <v>73.278938157685403</v>
      </c>
    </row>
    <row r="32" spans="1:13" s="33" customFormat="1" ht="14.1" customHeight="1" x14ac:dyDescent="0.2">
      <c r="A32" s="212" t="s">
        <v>57</v>
      </c>
      <c r="B32" s="170">
        <v>75523</v>
      </c>
      <c r="C32" s="171">
        <v>32481</v>
      </c>
      <c r="D32" s="172">
        <v>43042</v>
      </c>
      <c r="E32" s="173">
        <v>3989</v>
      </c>
      <c r="F32" s="174">
        <v>2180</v>
      </c>
      <c r="G32" s="175">
        <v>1809</v>
      </c>
      <c r="H32" s="213">
        <v>71534</v>
      </c>
      <c r="I32" s="171">
        <v>30301</v>
      </c>
      <c r="J32" s="176">
        <v>41233</v>
      </c>
      <c r="K32" s="177">
        <v>75.463500766692988</v>
      </c>
      <c r="L32" s="178">
        <v>120.50856826976231</v>
      </c>
      <c r="M32" s="179">
        <v>73.487255353721537</v>
      </c>
    </row>
    <row r="33" spans="1:13" s="33" customFormat="1" ht="14.1" customHeight="1" x14ac:dyDescent="0.2">
      <c r="A33" s="214" t="s">
        <v>58</v>
      </c>
      <c r="B33" s="215">
        <v>156344</v>
      </c>
      <c r="C33" s="216">
        <v>67206</v>
      </c>
      <c r="D33" s="217">
        <v>89138</v>
      </c>
      <c r="E33" s="218">
        <v>8569</v>
      </c>
      <c r="F33" s="219">
        <v>4663</v>
      </c>
      <c r="G33" s="220">
        <v>3906</v>
      </c>
      <c r="H33" s="221">
        <v>147775</v>
      </c>
      <c r="I33" s="216">
        <v>62543</v>
      </c>
      <c r="J33" s="222">
        <v>85232</v>
      </c>
      <c r="K33" s="223">
        <v>75.395454239493816</v>
      </c>
      <c r="L33" s="224">
        <v>119.38044034818229</v>
      </c>
      <c r="M33" s="225">
        <v>73.379716538389346</v>
      </c>
    </row>
    <row r="34" spans="1:13" s="33" customFormat="1" ht="6" customHeight="1" x14ac:dyDescent="0.2">
      <c r="A34" s="202"/>
      <c r="B34" s="203"/>
      <c r="C34" s="203"/>
      <c r="D34" s="203"/>
      <c r="E34" s="204"/>
      <c r="F34" s="204"/>
      <c r="G34" s="204"/>
      <c r="H34" s="203"/>
      <c r="I34" s="203"/>
      <c r="J34" s="203"/>
      <c r="K34" s="208"/>
      <c r="L34" s="209"/>
      <c r="M34" s="208"/>
    </row>
    <row r="35" spans="1:13" s="33" customFormat="1" ht="14.1" customHeight="1" x14ac:dyDescent="0.2">
      <c r="A35" s="191" t="s">
        <v>59</v>
      </c>
      <c r="B35" s="192">
        <v>29427</v>
      </c>
      <c r="C35" s="193">
        <v>12192</v>
      </c>
      <c r="D35" s="194">
        <v>17235</v>
      </c>
      <c r="E35" s="195">
        <v>1976</v>
      </c>
      <c r="F35" s="196">
        <v>1036</v>
      </c>
      <c r="G35" s="197">
        <v>940</v>
      </c>
      <c r="H35" s="210">
        <v>27451</v>
      </c>
      <c r="I35" s="193">
        <v>11156</v>
      </c>
      <c r="J35" s="198">
        <v>16295</v>
      </c>
      <c r="K35" s="199">
        <v>70.739773716275025</v>
      </c>
      <c r="L35" s="200">
        <v>110.21276595744681</v>
      </c>
      <c r="M35" s="201">
        <v>68.462718625345204</v>
      </c>
    </row>
    <row r="36" spans="1:13" s="33" customFormat="1" ht="6" customHeight="1" x14ac:dyDescent="0.2">
      <c r="A36" s="202"/>
      <c r="B36" s="203"/>
      <c r="C36" s="203"/>
      <c r="D36" s="203"/>
      <c r="E36" s="204"/>
      <c r="F36" s="204"/>
      <c r="G36" s="204"/>
      <c r="H36" s="203"/>
      <c r="I36" s="203"/>
      <c r="J36" s="203"/>
      <c r="K36" s="208"/>
      <c r="L36" s="209"/>
      <c r="M36" s="208"/>
    </row>
    <row r="37" spans="1:13" s="33" customFormat="1" ht="14.1" customHeight="1" x14ac:dyDescent="0.2">
      <c r="A37" s="158" t="s">
        <v>60</v>
      </c>
      <c r="B37" s="159">
        <v>23499</v>
      </c>
      <c r="C37" s="160">
        <v>7917</v>
      </c>
      <c r="D37" s="161">
        <v>15582</v>
      </c>
      <c r="E37" s="162">
        <v>1767</v>
      </c>
      <c r="F37" s="163">
        <v>877</v>
      </c>
      <c r="G37" s="164">
        <v>890</v>
      </c>
      <c r="H37" s="211">
        <v>21732</v>
      </c>
      <c r="I37" s="160">
        <v>7040</v>
      </c>
      <c r="J37" s="165">
        <v>14692</v>
      </c>
      <c r="K37" s="166">
        <v>50.808625336927228</v>
      </c>
      <c r="L37" s="167">
        <v>98.539325842696641</v>
      </c>
      <c r="M37" s="168">
        <v>47.917233868772122</v>
      </c>
    </row>
    <row r="38" spans="1:13" s="33" customFormat="1" ht="14.1" customHeight="1" x14ac:dyDescent="0.2">
      <c r="A38" s="169" t="s">
        <v>61</v>
      </c>
      <c r="B38" s="170">
        <v>34220</v>
      </c>
      <c r="C38" s="171">
        <v>11141</v>
      </c>
      <c r="D38" s="172">
        <v>23079</v>
      </c>
      <c r="E38" s="173">
        <v>2613</v>
      </c>
      <c r="F38" s="174">
        <v>1253</v>
      </c>
      <c r="G38" s="175">
        <v>1360</v>
      </c>
      <c r="H38" s="213">
        <v>31607</v>
      </c>
      <c r="I38" s="171">
        <v>9888</v>
      </c>
      <c r="J38" s="176">
        <v>21719</v>
      </c>
      <c r="K38" s="177">
        <v>48.273322067680574</v>
      </c>
      <c r="L38" s="178">
        <v>92.132352941176464</v>
      </c>
      <c r="M38" s="179">
        <v>45.526957963073805</v>
      </c>
    </row>
    <row r="39" spans="1:13" s="33" customFormat="1" ht="14.1" customHeight="1" x14ac:dyDescent="0.2">
      <c r="A39" s="169" t="s">
        <v>62</v>
      </c>
      <c r="B39" s="170">
        <v>9575</v>
      </c>
      <c r="C39" s="171">
        <v>3663</v>
      </c>
      <c r="D39" s="172">
        <v>5912</v>
      </c>
      <c r="E39" s="173">
        <v>747</v>
      </c>
      <c r="F39" s="174">
        <v>410</v>
      </c>
      <c r="G39" s="175">
        <v>337</v>
      </c>
      <c r="H39" s="213">
        <v>8828</v>
      </c>
      <c r="I39" s="171">
        <v>3253</v>
      </c>
      <c r="J39" s="176">
        <v>5575</v>
      </c>
      <c r="K39" s="177">
        <v>61.958728010825439</v>
      </c>
      <c r="L39" s="178">
        <v>121.66172106824926</v>
      </c>
      <c r="M39" s="179">
        <v>58.349775784753369</v>
      </c>
    </row>
    <row r="40" spans="1:13" s="33" customFormat="1" ht="14.1" customHeight="1" x14ac:dyDescent="0.2">
      <c r="A40" s="169" t="s">
        <v>63</v>
      </c>
      <c r="B40" s="170">
        <v>12676</v>
      </c>
      <c r="C40" s="171">
        <v>4957</v>
      </c>
      <c r="D40" s="172">
        <v>7719</v>
      </c>
      <c r="E40" s="173">
        <v>848</v>
      </c>
      <c r="F40" s="174">
        <v>475</v>
      </c>
      <c r="G40" s="175">
        <v>373</v>
      </c>
      <c r="H40" s="213">
        <v>11828</v>
      </c>
      <c r="I40" s="171">
        <v>4482</v>
      </c>
      <c r="J40" s="176">
        <v>7346</v>
      </c>
      <c r="K40" s="177">
        <v>64.21816297447856</v>
      </c>
      <c r="L40" s="178">
        <v>127.34584450402144</v>
      </c>
      <c r="M40" s="179">
        <v>61.01279607949904</v>
      </c>
    </row>
    <row r="41" spans="1:13" s="33" customFormat="1" ht="14.1" customHeight="1" x14ac:dyDescent="0.2">
      <c r="A41" s="180" t="s">
        <v>64</v>
      </c>
      <c r="B41" s="181">
        <v>47796</v>
      </c>
      <c r="C41" s="182">
        <v>16749</v>
      </c>
      <c r="D41" s="183">
        <v>31047</v>
      </c>
      <c r="E41" s="184">
        <v>3312</v>
      </c>
      <c r="F41" s="185">
        <v>1665</v>
      </c>
      <c r="G41" s="186">
        <v>1647</v>
      </c>
      <c r="H41" s="226">
        <v>44484</v>
      </c>
      <c r="I41" s="182">
        <v>15084</v>
      </c>
      <c r="J41" s="187">
        <v>29400</v>
      </c>
      <c r="K41" s="188">
        <v>53.947241279350663</v>
      </c>
      <c r="L41" s="189">
        <v>101.09289617486338</v>
      </c>
      <c r="M41" s="190">
        <v>51.306122448979593</v>
      </c>
    </row>
    <row r="42" spans="1:13" s="33" customFormat="1" ht="14.1" customHeight="1" x14ac:dyDescent="0.2">
      <c r="A42" s="191" t="s">
        <v>65</v>
      </c>
      <c r="B42" s="192">
        <v>127766</v>
      </c>
      <c r="C42" s="193">
        <v>44427</v>
      </c>
      <c r="D42" s="194">
        <v>83339</v>
      </c>
      <c r="E42" s="195">
        <v>9287</v>
      </c>
      <c r="F42" s="196">
        <v>4680</v>
      </c>
      <c r="G42" s="197">
        <v>4607</v>
      </c>
      <c r="H42" s="210">
        <v>118479</v>
      </c>
      <c r="I42" s="193">
        <v>39747</v>
      </c>
      <c r="J42" s="198">
        <v>78732</v>
      </c>
      <c r="K42" s="199">
        <v>53.308775003299779</v>
      </c>
      <c r="L42" s="200">
        <v>101.58454525721727</v>
      </c>
      <c r="M42" s="201">
        <v>50.483920134125896</v>
      </c>
    </row>
    <row r="43" spans="1:13" s="33" customFormat="1" ht="6" customHeight="1" x14ac:dyDescent="0.2">
      <c r="A43" s="202"/>
      <c r="B43" s="203"/>
      <c r="C43" s="203"/>
      <c r="D43" s="203"/>
      <c r="E43" s="204"/>
      <c r="F43" s="204"/>
      <c r="G43" s="204"/>
      <c r="H43" s="203"/>
      <c r="I43" s="203"/>
      <c r="J43" s="203"/>
      <c r="K43" s="208"/>
      <c r="L43" s="209"/>
      <c r="M43" s="208"/>
    </row>
    <row r="44" spans="1:13" s="33" customFormat="1" ht="14.1" customHeight="1" x14ac:dyDescent="0.2">
      <c r="A44" s="158" t="s">
        <v>66</v>
      </c>
      <c r="B44" s="159">
        <v>8692</v>
      </c>
      <c r="C44" s="160">
        <v>3559</v>
      </c>
      <c r="D44" s="161">
        <v>5133</v>
      </c>
      <c r="E44" s="162">
        <v>639</v>
      </c>
      <c r="F44" s="163">
        <v>354</v>
      </c>
      <c r="G44" s="164">
        <v>285</v>
      </c>
      <c r="H44" s="211">
        <v>8053</v>
      </c>
      <c r="I44" s="160">
        <v>3205</v>
      </c>
      <c r="J44" s="165">
        <v>4848</v>
      </c>
      <c r="K44" s="166">
        <v>69.3356711474771</v>
      </c>
      <c r="L44" s="167">
        <v>124.21052631578948</v>
      </c>
      <c r="M44" s="168">
        <v>66.109735973597367</v>
      </c>
    </row>
    <row r="45" spans="1:13" s="33" customFormat="1" ht="14.1" customHeight="1" x14ac:dyDescent="0.2">
      <c r="A45" s="169" t="s">
        <v>67</v>
      </c>
      <c r="B45" s="170">
        <v>14199</v>
      </c>
      <c r="C45" s="171">
        <v>5852</v>
      </c>
      <c r="D45" s="172">
        <v>8347</v>
      </c>
      <c r="E45" s="173">
        <v>1070</v>
      </c>
      <c r="F45" s="174">
        <v>594</v>
      </c>
      <c r="G45" s="175">
        <v>476</v>
      </c>
      <c r="H45" s="213">
        <v>13129</v>
      </c>
      <c r="I45" s="171">
        <v>5258</v>
      </c>
      <c r="J45" s="176">
        <v>7871</v>
      </c>
      <c r="K45" s="177">
        <v>70.109021205223428</v>
      </c>
      <c r="L45" s="178">
        <v>124.78991596638656</v>
      </c>
      <c r="M45" s="179">
        <v>66.80218523694576</v>
      </c>
    </row>
    <row r="46" spans="1:13" s="33" customFormat="1" ht="14.1" customHeight="1" x14ac:dyDescent="0.2">
      <c r="A46" s="169" t="s">
        <v>68</v>
      </c>
      <c r="B46" s="170">
        <v>21795</v>
      </c>
      <c r="C46" s="171">
        <v>8979</v>
      </c>
      <c r="D46" s="172">
        <v>12816</v>
      </c>
      <c r="E46" s="173">
        <v>1493</v>
      </c>
      <c r="F46" s="174">
        <v>783</v>
      </c>
      <c r="G46" s="175">
        <v>710</v>
      </c>
      <c r="H46" s="213">
        <v>20302</v>
      </c>
      <c r="I46" s="171">
        <v>8196</v>
      </c>
      <c r="J46" s="176">
        <v>12106</v>
      </c>
      <c r="K46" s="177">
        <v>70.06086142322097</v>
      </c>
      <c r="L46" s="178">
        <v>110.28169014084509</v>
      </c>
      <c r="M46" s="179">
        <v>67.701965967288942</v>
      </c>
    </row>
    <row r="47" spans="1:13" s="33" customFormat="1" ht="14.1" customHeight="1" x14ac:dyDescent="0.2">
      <c r="A47" s="169" t="s">
        <v>69</v>
      </c>
      <c r="B47" s="170">
        <v>6384</v>
      </c>
      <c r="C47" s="171">
        <v>2639</v>
      </c>
      <c r="D47" s="172">
        <v>3745</v>
      </c>
      <c r="E47" s="173">
        <v>541</v>
      </c>
      <c r="F47" s="174">
        <v>279</v>
      </c>
      <c r="G47" s="175">
        <v>262</v>
      </c>
      <c r="H47" s="213">
        <v>5843</v>
      </c>
      <c r="I47" s="171">
        <v>2360</v>
      </c>
      <c r="J47" s="176">
        <v>3483</v>
      </c>
      <c r="K47" s="177">
        <v>70.467289719626166</v>
      </c>
      <c r="L47" s="178">
        <v>106.48854961832062</v>
      </c>
      <c r="M47" s="179">
        <v>67.757680160780936</v>
      </c>
    </row>
    <row r="48" spans="1:13" s="33" customFormat="1" ht="14.1" customHeight="1" x14ac:dyDescent="0.2">
      <c r="A48" s="169" t="s">
        <v>70</v>
      </c>
      <c r="B48" s="170">
        <v>17419</v>
      </c>
      <c r="C48" s="171">
        <v>6939</v>
      </c>
      <c r="D48" s="172">
        <v>10480</v>
      </c>
      <c r="E48" s="173">
        <v>1521</v>
      </c>
      <c r="F48" s="174">
        <v>803</v>
      </c>
      <c r="G48" s="175">
        <v>718</v>
      </c>
      <c r="H48" s="213">
        <v>15898</v>
      </c>
      <c r="I48" s="171">
        <v>6136</v>
      </c>
      <c r="J48" s="176">
        <v>9762</v>
      </c>
      <c r="K48" s="177">
        <v>66.211832061068705</v>
      </c>
      <c r="L48" s="178">
        <v>111.83844011142061</v>
      </c>
      <c r="M48" s="179">
        <v>62.855972136857197</v>
      </c>
    </row>
    <row r="49" spans="1:13" s="33" customFormat="1" ht="14.1" customHeight="1" x14ac:dyDescent="0.2">
      <c r="A49" s="169" t="s">
        <v>71</v>
      </c>
      <c r="B49" s="170">
        <v>5005</v>
      </c>
      <c r="C49" s="171">
        <v>2152</v>
      </c>
      <c r="D49" s="172">
        <v>2853</v>
      </c>
      <c r="E49" s="173">
        <v>376</v>
      </c>
      <c r="F49" s="174">
        <v>203</v>
      </c>
      <c r="G49" s="175">
        <v>173</v>
      </c>
      <c r="H49" s="213">
        <v>4629</v>
      </c>
      <c r="I49" s="171">
        <v>1949</v>
      </c>
      <c r="J49" s="176">
        <v>2680</v>
      </c>
      <c r="K49" s="177">
        <v>75.429372590255866</v>
      </c>
      <c r="L49" s="178">
        <v>117.34104046242774</v>
      </c>
      <c r="M49" s="179">
        <v>72.723880597014926</v>
      </c>
    </row>
    <row r="50" spans="1:13" s="33" customFormat="1" ht="14.1" customHeight="1" x14ac:dyDescent="0.2">
      <c r="A50" s="169" t="s">
        <v>72</v>
      </c>
      <c r="B50" s="170">
        <v>2725</v>
      </c>
      <c r="C50" s="171">
        <v>1225</v>
      </c>
      <c r="D50" s="172">
        <v>1500</v>
      </c>
      <c r="E50" s="173">
        <v>268</v>
      </c>
      <c r="F50" s="174">
        <v>163</v>
      </c>
      <c r="G50" s="175">
        <v>105</v>
      </c>
      <c r="H50" s="213">
        <v>2457</v>
      </c>
      <c r="I50" s="171">
        <v>1062</v>
      </c>
      <c r="J50" s="176">
        <v>1395</v>
      </c>
      <c r="K50" s="177">
        <v>81.666666666666671</v>
      </c>
      <c r="L50" s="178">
        <v>155.23809523809524</v>
      </c>
      <c r="M50" s="179">
        <v>76.129032258064512</v>
      </c>
    </row>
    <row r="51" spans="1:13" s="33" customFormat="1" ht="14.1" customHeight="1" x14ac:dyDescent="0.2">
      <c r="A51" s="169" t="s">
        <v>73</v>
      </c>
      <c r="B51" s="170">
        <v>22305</v>
      </c>
      <c r="C51" s="171">
        <v>8728</v>
      </c>
      <c r="D51" s="172">
        <v>13577</v>
      </c>
      <c r="E51" s="173">
        <v>1877</v>
      </c>
      <c r="F51" s="174">
        <v>963</v>
      </c>
      <c r="G51" s="175">
        <v>914</v>
      </c>
      <c r="H51" s="213">
        <v>20428</v>
      </c>
      <c r="I51" s="171">
        <v>7765</v>
      </c>
      <c r="J51" s="176">
        <v>12663</v>
      </c>
      <c r="K51" s="177">
        <v>64.285188185902626</v>
      </c>
      <c r="L51" s="178">
        <v>105.36105032822758</v>
      </c>
      <c r="M51" s="179">
        <v>61.320382215904601</v>
      </c>
    </row>
    <row r="52" spans="1:13" s="33" customFormat="1" ht="14.1" customHeight="1" x14ac:dyDescent="0.2">
      <c r="A52" s="180" t="s">
        <v>74</v>
      </c>
      <c r="B52" s="181">
        <v>8767</v>
      </c>
      <c r="C52" s="182">
        <v>3690</v>
      </c>
      <c r="D52" s="183">
        <v>5077</v>
      </c>
      <c r="E52" s="184">
        <v>616</v>
      </c>
      <c r="F52" s="185">
        <v>304</v>
      </c>
      <c r="G52" s="186">
        <v>312</v>
      </c>
      <c r="H52" s="226">
        <v>8151</v>
      </c>
      <c r="I52" s="182">
        <v>3386</v>
      </c>
      <c r="J52" s="187">
        <v>4765</v>
      </c>
      <c r="K52" s="188">
        <v>72.680716958833955</v>
      </c>
      <c r="L52" s="189">
        <v>97.435897435897431</v>
      </c>
      <c r="M52" s="190">
        <v>71.059811122770199</v>
      </c>
    </row>
    <row r="53" spans="1:13" s="33" customFormat="1" ht="14.1" customHeight="1" x14ac:dyDescent="0.2">
      <c r="A53" s="191" t="s">
        <v>75</v>
      </c>
      <c r="B53" s="192">
        <v>107291</v>
      </c>
      <c r="C53" s="193">
        <v>43763</v>
      </c>
      <c r="D53" s="194">
        <v>63528</v>
      </c>
      <c r="E53" s="195">
        <v>8401</v>
      </c>
      <c r="F53" s="196">
        <v>4446</v>
      </c>
      <c r="G53" s="197">
        <v>3955</v>
      </c>
      <c r="H53" s="210">
        <v>98890</v>
      </c>
      <c r="I53" s="193">
        <v>39317</v>
      </c>
      <c r="J53" s="198">
        <v>59573</v>
      </c>
      <c r="K53" s="199">
        <v>68.887734542249092</v>
      </c>
      <c r="L53" s="200">
        <v>112.41466498103667</v>
      </c>
      <c r="M53" s="201">
        <v>65.998019236902621</v>
      </c>
    </row>
    <row r="54" spans="1:13" s="33" customFormat="1" ht="6" customHeight="1" x14ac:dyDescent="0.2">
      <c r="A54" s="202"/>
      <c r="B54" s="203"/>
      <c r="C54" s="203"/>
      <c r="D54" s="203"/>
      <c r="E54" s="204"/>
      <c r="F54" s="204"/>
      <c r="G54" s="204"/>
      <c r="H54" s="203"/>
      <c r="I54" s="203"/>
      <c r="J54" s="203"/>
      <c r="K54" s="208"/>
      <c r="L54" s="209"/>
      <c r="M54" s="208"/>
    </row>
    <row r="55" spans="1:13" s="33" customFormat="1" ht="14.1" customHeight="1" x14ac:dyDescent="0.2">
      <c r="A55" s="158" t="s">
        <v>76</v>
      </c>
      <c r="B55" s="159">
        <v>248270</v>
      </c>
      <c r="C55" s="160">
        <v>105709</v>
      </c>
      <c r="D55" s="161">
        <v>142561</v>
      </c>
      <c r="E55" s="162">
        <v>13939</v>
      </c>
      <c r="F55" s="163">
        <v>7896</v>
      </c>
      <c r="G55" s="164">
        <v>6043</v>
      </c>
      <c r="H55" s="211">
        <v>234331</v>
      </c>
      <c r="I55" s="160">
        <v>97813</v>
      </c>
      <c r="J55" s="165">
        <v>136518</v>
      </c>
      <c r="K55" s="166">
        <v>74.15001297690111</v>
      </c>
      <c r="L55" s="167">
        <v>130.66357769319873</v>
      </c>
      <c r="M55" s="168">
        <v>71.64842731361432</v>
      </c>
    </row>
    <row r="56" spans="1:13" s="33" customFormat="1" ht="14.1" customHeight="1" x14ac:dyDescent="0.2">
      <c r="A56" s="169" t="s">
        <v>77</v>
      </c>
      <c r="B56" s="170">
        <v>30459</v>
      </c>
      <c r="C56" s="171">
        <v>13240</v>
      </c>
      <c r="D56" s="172">
        <v>17219</v>
      </c>
      <c r="E56" s="173">
        <v>2370</v>
      </c>
      <c r="F56" s="174">
        <v>1345</v>
      </c>
      <c r="G56" s="175">
        <v>1025</v>
      </c>
      <c r="H56" s="213">
        <v>28089</v>
      </c>
      <c r="I56" s="171">
        <v>11895</v>
      </c>
      <c r="J56" s="176">
        <v>16194</v>
      </c>
      <c r="K56" s="177">
        <v>76.891805563621588</v>
      </c>
      <c r="L56" s="178">
        <v>131.21951219512195</v>
      </c>
      <c r="M56" s="179">
        <v>73.453130789181174</v>
      </c>
    </row>
    <row r="57" spans="1:13" s="33" customFormat="1" ht="14.1" customHeight="1" x14ac:dyDescent="0.2">
      <c r="A57" s="169" t="s">
        <v>78</v>
      </c>
      <c r="B57" s="170">
        <v>16469</v>
      </c>
      <c r="C57" s="171">
        <v>6896</v>
      </c>
      <c r="D57" s="172">
        <v>9573</v>
      </c>
      <c r="E57" s="173">
        <v>1339</v>
      </c>
      <c r="F57" s="174">
        <v>729</v>
      </c>
      <c r="G57" s="175">
        <v>610</v>
      </c>
      <c r="H57" s="213">
        <v>15130</v>
      </c>
      <c r="I57" s="171">
        <v>6167</v>
      </c>
      <c r="J57" s="176">
        <v>8963</v>
      </c>
      <c r="K57" s="177">
        <v>72.035934398830051</v>
      </c>
      <c r="L57" s="178">
        <v>119.50819672131148</v>
      </c>
      <c r="M57" s="179">
        <v>68.805087582282724</v>
      </c>
    </row>
    <row r="58" spans="1:13" s="33" customFormat="1" ht="14.1" customHeight="1" x14ac:dyDescent="0.2">
      <c r="A58" s="180" t="s">
        <v>79</v>
      </c>
      <c r="B58" s="181">
        <v>39997</v>
      </c>
      <c r="C58" s="182">
        <v>16696</v>
      </c>
      <c r="D58" s="183">
        <v>23301</v>
      </c>
      <c r="E58" s="184">
        <v>2956</v>
      </c>
      <c r="F58" s="185">
        <v>1616</v>
      </c>
      <c r="G58" s="186">
        <v>1340</v>
      </c>
      <c r="H58" s="226">
        <v>37041</v>
      </c>
      <c r="I58" s="182">
        <v>15080</v>
      </c>
      <c r="J58" s="187">
        <v>21961</v>
      </c>
      <c r="K58" s="188">
        <v>71.653577099695283</v>
      </c>
      <c r="L58" s="189">
        <v>120.59701492537313</v>
      </c>
      <c r="M58" s="190">
        <v>68.667182733026735</v>
      </c>
    </row>
    <row r="59" spans="1:13" s="33" customFormat="1" ht="14.1" customHeight="1" x14ac:dyDescent="0.2">
      <c r="A59" s="191" t="s">
        <v>80</v>
      </c>
      <c r="B59" s="192">
        <v>335195</v>
      </c>
      <c r="C59" s="193">
        <v>142541</v>
      </c>
      <c r="D59" s="194">
        <v>192654</v>
      </c>
      <c r="E59" s="195">
        <v>20604</v>
      </c>
      <c r="F59" s="196">
        <v>11586</v>
      </c>
      <c r="G59" s="197">
        <v>9018</v>
      </c>
      <c r="H59" s="210">
        <v>314591</v>
      </c>
      <c r="I59" s="193">
        <v>130955</v>
      </c>
      <c r="J59" s="198">
        <v>183636</v>
      </c>
      <c r="K59" s="199">
        <v>73.98808226146356</v>
      </c>
      <c r="L59" s="200">
        <v>128.47638057218896</v>
      </c>
      <c r="M59" s="201">
        <v>71.312269925286984</v>
      </c>
    </row>
    <row r="60" spans="1:13" s="33" customFormat="1" ht="6" customHeight="1" x14ac:dyDescent="0.2">
      <c r="A60" s="202"/>
      <c r="B60" s="203"/>
      <c r="C60" s="203"/>
      <c r="D60" s="203"/>
      <c r="E60" s="204"/>
      <c r="F60" s="204"/>
      <c r="G60" s="204"/>
      <c r="H60" s="203"/>
      <c r="I60" s="203"/>
      <c r="J60" s="203"/>
      <c r="K60" s="208"/>
      <c r="L60" s="209"/>
      <c r="M60" s="208"/>
    </row>
    <row r="61" spans="1:13" s="33" customFormat="1" ht="14.1" customHeight="1" x14ac:dyDescent="0.2">
      <c r="A61" s="158" t="s">
        <v>81</v>
      </c>
      <c r="B61" s="159">
        <v>127687</v>
      </c>
      <c r="C61" s="160">
        <v>50993</v>
      </c>
      <c r="D61" s="161">
        <v>76694</v>
      </c>
      <c r="E61" s="162">
        <v>7764</v>
      </c>
      <c r="F61" s="163">
        <v>4056</v>
      </c>
      <c r="G61" s="164">
        <v>3708</v>
      </c>
      <c r="H61" s="211">
        <v>119923</v>
      </c>
      <c r="I61" s="160">
        <v>46937</v>
      </c>
      <c r="J61" s="165">
        <v>72986</v>
      </c>
      <c r="K61" s="166">
        <v>66.488903955980916</v>
      </c>
      <c r="L61" s="167">
        <v>109.38511326860842</v>
      </c>
      <c r="M61" s="168">
        <v>64.309593620694386</v>
      </c>
    </row>
    <row r="62" spans="1:13" s="33" customFormat="1" ht="14.1" customHeight="1" x14ac:dyDescent="0.2">
      <c r="A62" s="169" t="s">
        <v>82</v>
      </c>
      <c r="B62" s="170">
        <v>34033</v>
      </c>
      <c r="C62" s="171">
        <v>13497</v>
      </c>
      <c r="D62" s="172">
        <v>20536</v>
      </c>
      <c r="E62" s="173">
        <v>2642</v>
      </c>
      <c r="F62" s="174">
        <v>1447</v>
      </c>
      <c r="G62" s="175">
        <v>1195</v>
      </c>
      <c r="H62" s="213">
        <v>31391</v>
      </c>
      <c r="I62" s="171">
        <v>12050</v>
      </c>
      <c r="J62" s="176">
        <v>19341</v>
      </c>
      <c r="K62" s="177">
        <v>65.723607323724181</v>
      </c>
      <c r="L62" s="178">
        <v>121.08786610878661</v>
      </c>
      <c r="M62" s="179">
        <v>62.302879892456446</v>
      </c>
    </row>
    <row r="63" spans="1:13" s="33" customFormat="1" ht="14.1" customHeight="1" x14ac:dyDescent="0.2">
      <c r="A63" s="180" t="s">
        <v>83</v>
      </c>
      <c r="B63" s="181">
        <v>153783</v>
      </c>
      <c r="C63" s="182">
        <v>60362</v>
      </c>
      <c r="D63" s="183">
        <v>93421</v>
      </c>
      <c r="E63" s="184">
        <v>11106</v>
      </c>
      <c r="F63" s="185">
        <v>5840</v>
      </c>
      <c r="G63" s="186">
        <v>5266</v>
      </c>
      <c r="H63" s="226">
        <v>142677</v>
      </c>
      <c r="I63" s="182">
        <v>54522</v>
      </c>
      <c r="J63" s="187">
        <v>88155</v>
      </c>
      <c r="K63" s="188">
        <v>64.612881472045899</v>
      </c>
      <c r="L63" s="189">
        <v>110.90011393847323</v>
      </c>
      <c r="M63" s="190">
        <v>61.847881572230733</v>
      </c>
    </row>
    <row r="64" spans="1:13" s="33" customFormat="1" ht="14.1" customHeight="1" x14ac:dyDescent="0.2">
      <c r="A64" s="191" t="s">
        <v>84</v>
      </c>
      <c r="B64" s="192">
        <v>315503</v>
      </c>
      <c r="C64" s="193">
        <v>124852</v>
      </c>
      <c r="D64" s="194">
        <v>190651</v>
      </c>
      <c r="E64" s="195">
        <v>21512</v>
      </c>
      <c r="F64" s="196">
        <v>11343</v>
      </c>
      <c r="G64" s="197">
        <v>10169</v>
      </c>
      <c r="H64" s="210">
        <v>293991</v>
      </c>
      <c r="I64" s="193">
        <v>113509</v>
      </c>
      <c r="J64" s="198">
        <v>180482</v>
      </c>
      <c r="K64" s="199">
        <v>65.487199123004856</v>
      </c>
      <c r="L64" s="200">
        <v>111.54489133641459</v>
      </c>
      <c r="M64" s="201">
        <v>62.892144368967543</v>
      </c>
    </row>
    <row r="65" spans="1:13" s="33" customFormat="1" ht="6" customHeight="1" x14ac:dyDescent="0.2">
      <c r="A65" s="202"/>
      <c r="B65" s="203"/>
      <c r="C65" s="203"/>
      <c r="D65" s="203"/>
      <c r="E65" s="204"/>
      <c r="F65" s="204"/>
      <c r="G65" s="204"/>
      <c r="H65" s="203"/>
      <c r="I65" s="203"/>
      <c r="J65" s="203"/>
      <c r="K65" s="208"/>
      <c r="L65" s="209"/>
      <c r="M65" s="208"/>
    </row>
    <row r="66" spans="1:13" s="33" customFormat="1" ht="14.1" customHeight="1" x14ac:dyDescent="0.2">
      <c r="A66" s="158" t="s">
        <v>85</v>
      </c>
      <c r="B66" s="159">
        <v>45688</v>
      </c>
      <c r="C66" s="160">
        <v>15687</v>
      </c>
      <c r="D66" s="161">
        <v>30001</v>
      </c>
      <c r="E66" s="162">
        <v>3400</v>
      </c>
      <c r="F66" s="163">
        <v>1582</v>
      </c>
      <c r="G66" s="164">
        <v>1818</v>
      </c>
      <c r="H66" s="211">
        <v>42288</v>
      </c>
      <c r="I66" s="160">
        <v>14105</v>
      </c>
      <c r="J66" s="165">
        <v>28183</v>
      </c>
      <c r="K66" s="166">
        <v>52.288257058098061</v>
      </c>
      <c r="L66" s="167">
        <v>87.018701870187016</v>
      </c>
      <c r="M66" s="168">
        <v>50.047901217045734</v>
      </c>
    </row>
    <row r="67" spans="1:13" s="33" customFormat="1" ht="14.1" customHeight="1" x14ac:dyDescent="0.2">
      <c r="A67" s="180" t="s">
        <v>86</v>
      </c>
      <c r="B67" s="181">
        <v>24419</v>
      </c>
      <c r="C67" s="182">
        <v>9717</v>
      </c>
      <c r="D67" s="183">
        <v>14702</v>
      </c>
      <c r="E67" s="184">
        <v>1938</v>
      </c>
      <c r="F67" s="185">
        <v>950</v>
      </c>
      <c r="G67" s="186">
        <v>988</v>
      </c>
      <c r="H67" s="226">
        <v>22481</v>
      </c>
      <c r="I67" s="182">
        <v>8767</v>
      </c>
      <c r="J67" s="187">
        <v>13714</v>
      </c>
      <c r="K67" s="188">
        <v>66.093048564821117</v>
      </c>
      <c r="L67" s="189">
        <v>96.15384615384616</v>
      </c>
      <c r="M67" s="190">
        <v>63.927373486947644</v>
      </c>
    </row>
    <row r="68" spans="1:13" s="33" customFormat="1" ht="14.1" customHeight="1" x14ac:dyDescent="0.2">
      <c r="A68" s="191" t="s">
        <v>87</v>
      </c>
      <c r="B68" s="192">
        <v>70107</v>
      </c>
      <c r="C68" s="193">
        <v>25404</v>
      </c>
      <c r="D68" s="194">
        <v>44703</v>
      </c>
      <c r="E68" s="195">
        <v>5338</v>
      </c>
      <c r="F68" s="196">
        <v>2532</v>
      </c>
      <c r="G68" s="197">
        <v>2806</v>
      </c>
      <c r="H68" s="210">
        <v>64769</v>
      </c>
      <c r="I68" s="193">
        <v>22872</v>
      </c>
      <c r="J68" s="198">
        <v>41897</v>
      </c>
      <c r="K68" s="199">
        <v>56.828400778471241</v>
      </c>
      <c r="L68" s="200">
        <v>90.235210263720603</v>
      </c>
      <c r="M68" s="201">
        <v>54.591020836814096</v>
      </c>
    </row>
    <row r="69" spans="1:13" s="33" customFormat="1" ht="6" customHeight="1" x14ac:dyDescent="0.2">
      <c r="A69" s="202"/>
      <c r="B69" s="203"/>
      <c r="C69" s="203"/>
      <c r="D69" s="203"/>
      <c r="E69" s="204"/>
      <c r="F69" s="204"/>
      <c r="G69" s="204"/>
      <c r="H69" s="203"/>
      <c r="I69" s="203"/>
      <c r="J69" s="203"/>
      <c r="K69" s="208"/>
      <c r="L69" s="209"/>
      <c r="M69" s="208"/>
    </row>
    <row r="70" spans="1:13" s="33" customFormat="1" ht="14.1" customHeight="1" x14ac:dyDescent="0.2">
      <c r="A70" s="158" t="s">
        <v>88</v>
      </c>
      <c r="B70" s="159">
        <v>46765</v>
      </c>
      <c r="C70" s="160">
        <v>19885</v>
      </c>
      <c r="D70" s="161">
        <v>26880</v>
      </c>
      <c r="E70" s="162">
        <v>1919</v>
      </c>
      <c r="F70" s="163">
        <v>1042</v>
      </c>
      <c r="G70" s="164">
        <v>877</v>
      </c>
      <c r="H70" s="211">
        <v>44846</v>
      </c>
      <c r="I70" s="160">
        <v>18843</v>
      </c>
      <c r="J70" s="165">
        <v>26003</v>
      </c>
      <c r="K70" s="166">
        <v>73.976934523809518</v>
      </c>
      <c r="L70" s="167">
        <v>118.81413911060432</v>
      </c>
      <c r="M70" s="168">
        <v>72.46471560973734</v>
      </c>
    </row>
    <row r="71" spans="1:13" s="33" customFormat="1" ht="14.1" customHeight="1" x14ac:dyDescent="0.2">
      <c r="A71" s="169" t="s">
        <v>89</v>
      </c>
      <c r="B71" s="170">
        <v>11810</v>
      </c>
      <c r="C71" s="171">
        <v>5259</v>
      </c>
      <c r="D71" s="172">
        <v>6551</v>
      </c>
      <c r="E71" s="173">
        <v>564</v>
      </c>
      <c r="F71" s="174">
        <v>304</v>
      </c>
      <c r="G71" s="175">
        <v>260</v>
      </c>
      <c r="H71" s="213">
        <v>11246</v>
      </c>
      <c r="I71" s="171">
        <v>4955</v>
      </c>
      <c r="J71" s="176">
        <v>6291</v>
      </c>
      <c r="K71" s="177">
        <v>80.277820180125175</v>
      </c>
      <c r="L71" s="178">
        <v>116.92307692307693</v>
      </c>
      <c r="M71" s="179">
        <v>78.76331266889207</v>
      </c>
    </row>
    <row r="72" spans="1:13" s="33" customFormat="1" ht="14.1" customHeight="1" x14ac:dyDescent="0.2">
      <c r="A72" s="169" t="s">
        <v>90</v>
      </c>
      <c r="B72" s="170">
        <v>14242</v>
      </c>
      <c r="C72" s="171">
        <v>6167</v>
      </c>
      <c r="D72" s="172">
        <v>8075</v>
      </c>
      <c r="E72" s="173">
        <v>616</v>
      </c>
      <c r="F72" s="174">
        <v>354</v>
      </c>
      <c r="G72" s="175">
        <v>262</v>
      </c>
      <c r="H72" s="213">
        <v>13626</v>
      </c>
      <c r="I72" s="171">
        <v>5813</v>
      </c>
      <c r="J72" s="176">
        <v>7813</v>
      </c>
      <c r="K72" s="177">
        <v>76.371517027863774</v>
      </c>
      <c r="L72" s="178">
        <v>135.1145038167939</v>
      </c>
      <c r="M72" s="179">
        <v>74.401638295149112</v>
      </c>
    </row>
    <row r="73" spans="1:13" s="33" customFormat="1" ht="14.1" customHeight="1" x14ac:dyDescent="0.2">
      <c r="A73" s="180" t="s">
        <v>91</v>
      </c>
      <c r="B73" s="181">
        <v>46021</v>
      </c>
      <c r="C73" s="182">
        <v>19367</v>
      </c>
      <c r="D73" s="183">
        <v>26654</v>
      </c>
      <c r="E73" s="184">
        <v>1768</v>
      </c>
      <c r="F73" s="185">
        <v>959</v>
      </c>
      <c r="G73" s="186">
        <v>809</v>
      </c>
      <c r="H73" s="226">
        <v>44253</v>
      </c>
      <c r="I73" s="182">
        <v>18408</v>
      </c>
      <c r="J73" s="187">
        <v>25845</v>
      </c>
      <c r="K73" s="188">
        <v>72.660763862834841</v>
      </c>
      <c r="L73" s="189">
        <v>118.54140914709519</v>
      </c>
      <c r="M73" s="190">
        <v>71.224608241439341</v>
      </c>
    </row>
    <row r="74" spans="1:13" s="33" customFormat="1" ht="14.1" customHeight="1" x14ac:dyDescent="0.2">
      <c r="A74" s="191" t="s">
        <v>92</v>
      </c>
      <c r="B74" s="192">
        <v>118838</v>
      </c>
      <c r="C74" s="193">
        <v>50678</v>
      </c>
      <c r="D74" s="194">
        <v>68160</v>
      </c>
      <c r="E74" s="195">
        <v>4867</v>
      </c>
      <c r="F74" s="196">
        <v>2659</v>
      </c>
      <c r="G74" s="197">
        <v>2208</v>
      </c>
      <c r="H74" s="210">
        <v>113971</v>
      </c>
      <c r="I74" s="193">
        <v>48019</v>
      </c>
      <c r="J74" s="198">
        <v>65952</v>
      </c>
      <c r="K74" s="199">
        <v>74.35152582159624</v>
      </c>
      <c r="L74" s="200">
        <v>120.42572463768116</v>
      </c>
      <c r="M74" s="201">
        <v>72.809012615235318</v>
      </c>
    </row>
    <row r="75" spans="1:13" s="33" customFormat="1" ht="6" customHeight="1" x14ac:dyDescent="0.2">
      <c r="A75" s="202"/>
      <c r="B75" s="203"/>
      <c r="C75" s="203"/>
      <c r="D75" s="203"/>
      <c r="E75" s="204"/>
      <c r="F75" s="204"/>
      <c r="G75" s="204"/>
      <c r="H75" s="203"/>
      <c r="I75" s="203"/>
      <c r="J75" s="203"/>
      <c r="K75" s="208"/>
      <c r="L75" s="209"/>
      <c r="M75" s="208"/>
    </row>
    <row r="76" spans="1:13" s="33" customFormat="1" ht="14.1" customHeight="1" x14ac:dyDescent="0.2">
      <c r="A76" s="191" t="s">
        <v>93</v>
      </c>
      <c r="B76" s="192">
        <v>284029</v>
      </c>
      <c r="C76" s="193">
        <v>116314</v>
      </c>
      <c r="D76" s="194">
        <v>167715</v>
      </c>
      <c r="E76" s="195">
        <v>18357</v>
      </c>
      <c r="F76" s="196">
        <v>9855</v>
      </c>
      <c r="G76" s="197">
        <v>8502</v>
      </c>
      <c r="H76" s="210">
        <v>265672</v>
      </c>
      <c r="I76" s="193">
        <v>106459</v>
      </c>
      <c r="J76" s="198">
        <v>159213</v>
      </c>
      <c r="K76" s="199">
        <v>69.352174820379815</v>
      </c>
      <c r="L76" s="200">
        <v>115.91390261115031</v>
      </c>
      <c r="M76" s="201">
        <v>66.865771011161144</v>
      </c>
    </row>
    <row r="77" spans="1:13" s="33" customFormat="1" ht="6" customHeight="1" x14ac:dyDescent="0.2">
      <c r="A77" s="202"/>
      <c r="B77" s="203"/>
      <c r="C77" s="203"/>
      <c r="D77" s="203"/>
      <c r="E77" s="204"/>
      <c r="F77" s="204"/>
      <c r="G77" s="204"/>
      <c r="H77" s="203"/>
      <c r="I77" s="203"/>
      <c r="J77" s="203"/>
      <c r="K77" s="208"/>
      <c r="L77" s="209"/>
      <c r="M77" s="208"/>
    </row>
    <row r="78" spans="1:13" s="33" customFormat="1" ht="14.1" customHeight="1" x14ac:dyDescent="0.2">
      <c r="A78" s="191" t="s">
        <v>94</v>
      </c>
      <c r="B78" s="192">
        <v>78956</v>
      </c>
      <c r="C78" s="193">
        <v>30166</v>
      </c>
      <c r="D78" s="194">
        <v>48790</v>
      </c>
      <c r="E78" s="195">
        <v>7555</v>
      </c>
      <c r="F78" s="196">
        <v>3874</v>
      </c>
      <c r="G78" s="197">
        <v>3681</v>
      </c>
      <c r="H78" s="210">
        <v>71401</v>
      </c>
      <c r="I78" s="193">
        <v>26292</v>
      </c>
      <c r="J78" s="198">
        <v>45109</v>
      </c>
      <c r="K78" s="199">
        <v>61.828243492518965</v>
      </c>
      <c r="L78" s="200">
        <v>105.24314045096442</v>
      </c>
      <c r="M78" s="201">
        <v>58.285486266598681</v>
      </c>
    </row>
    <row r="79" spans="1:13" s="33" customFormat="1" ht="6" customHeight="1" x14ac:dyDescent="0.2">
      <c r="A79" s="202"/>
      <c r="B79" s="203"/>
      <c r="C79" s="203"/>
      <c r="D79" s="203"/>
      <c r="E79" s="204"/>
      <c r="F79" s="204"/>
      <c r="G79" s="204"/>
      <c r="H79" s="203"/>
      <c r="I79" s="203"/>
      <c r="J79" s="203"/>
      <c r="K79" s="208"/>
      <c r="L79" s="209"/>
      <c r="M79" s="208"/>
    </row>
    <row r="80" spans="1:13" s="33" customFormat="1" ht="14.1" customHeight="1" x14ac:dyDescent="0.2">
      <c r="A80" s="191" t="s">
        <v>95</v>
      </c>
      <c r="B80" s="192">
        <v>30355</v>
      </c>
      <c r="C80" s="193">
        <v>11922</v>
      </c>
      <c r="D80" s="194">
        <v>18433</v>
      </c>
      <c r="E80" s="195">
        <v>2834</v>
      </c>
      <c r="F80" s="196">
        <v>1459</v>
      </c>
      <c r="G80" s="197">
        <v>1375</v>
      </c>
      <c r="H80" s="210">
        <v>27521</v>
      </c>
      <c r="I80" s="193">
        <v>10463</v>
      </c>
      <c r="J80" s="198">
        <v>17058</v>
      </c>
      <c r="K80" s="199">
        <v>64.677480605435903</v>
      </c>
      <c r="L80" s="200">
        <v>106.10909090909091</v>
      </c>
      <c r="M80" s="201">
        <v>61.337788720834794</v>
      </c>
    </row>
    <row r="81" spans="1:13" s="33" customFormat="1" ht="6" customHeight="1" x14ac:dyDescent="0.2">
      <c r="A81" s="202"/>
      <c r="B81" s="203"/>
      <c r="C81" s="203"/>
      <c r="D81" s="203"/>
      <c r="E81" s="204"/>
      <c r="F81" s="204"/>
      <c r="G81" s="204"/>
      <c r="H81" s="203"/>
      <c r="I81" s="203"/>
      <c r="J81" s="203"/>
      <c r="K81" s="208"/>
      <c r="L81" s="209"/>
      <c r="M81" s="208"/>
    </row>
    <row r="82" spans="1:13" s="33" customFormat="1" ht="14.1" customHeight="1" x14ac:dyDescent="0.2">
      <c r="A82" s="158" t="s">
        <v>96</v>
      </c>
      <c r="B82" s="159">
        <v>18349</v>
      </c>
      <c r="C82" s="160">
        <v>7546</v>
      </c>
      <c r="D82" s="161">
        <v>10803</v>
      </c>
      <c r="E82" s="162">
        <v>1428</v>
      </c>
      <c r="F82" s="163">
        <v>782</v>
      </c>
      <c r="G82" s="164">
        <v>646</v>
      </c>
      <c r="H82" s="211">
        <v>16921</v>
      </c>
      <c r="I82" s="160">
        <v>6764</v>
      </c>
      <c r="J82" s="165">
        <v>10157</v>
      </c>
      <c r="K82" s="166">
        <v>69.85096732389151</v>
      </c>
      <c r="L82" s="167">
        <v>121.05263157894737</v>
      </c>
      <c r="M82" s="168">
        <v>66.594466870138831</v>
      </c>
    </row>
    <row r="83" spans="1:13" s="33" customFormat="1" ht="14.1" customHeight="1" x14ac:dyDescent="0.2">
      <c r="A83" s="169" t="s">
        <v>97</v>
      </c>
      <c r="B83" s="170">
        <v>60613</v>
      </c>
      <c r="C83" s="171">
        <v>26283</v>
      </c>
      <c r="D83" s="172">
        <v>34330</v>
      </c>
      <c r="E83" s="173">
        <v>5201</v>
      </c>
      <c r="F83" s="174">
        <v>2911</v>
      </c>
      <c r="G83" s="175">
        <v>2290</v>
      </c>
      <c r="H83" s="213">
        <v>55412</v>
      </c>
      <c r="I83" s="171">
        <v>23372</v>
      </c>
      <c r="J83" s="176">
        <v>32040</v>
      </c>
      <c r="K83" s="177">
        <v>76.559860180600054</v>
      </c>
      <c r="L83" s="178">
        <v>127.11790393013101</v>
      </c>
      <c r="M83" s="179">
        <v>72.946317103620473</v>
      </c>
    </row>
    <row r="84" spans="1:13" s="33" customFormat="1" ht="14.1" customHeight="1" x14ac:dyDescent="0.2">
      <c r="A84" s="180" t="s">
        <v>98</v>
      </c>
      <c r="B84" s="181">
        <v>28418</v>
      </c>
      <c r="C84" s="182">
        <v>12302</v>
      </c>
      <c r="D84" s="183">
        <v>16116</v>
      </c>
      <c r="E84" s="184">
        <v>2347</v>
      </c>
      <c r="F84" s="185">
        <v>1274</v>
      </c>
      <c r="G84" s="186">
        <v>1073</v>
      </c>
      <c r="H84" s="226">
        <v>26071</v>
      </c>
      <c r="I84" s="182">
        <v>11028</v>
      </c>
      <c r="J84" s="187">
        <v>15043</v>
      </c>
      <c r="K84" s="188">
        <v>76.334077934971461</v>
      </c>
      <c r="L84" s="189">
        <v>118.73252562907734</v>
      </c>
      <c r="M84" s="190">
        <v>73.309845110682716</v>
      </c>
    </row>
    <row r="85" spans="1:13" s="33" customFormat="1" ht="14.1" customHeight="1" x14ac:dyDescent="0.2">
      <c r="A85" s="191" t="s">
        <v>99</v>
      </c>
      <c r="B85" s="192">
        <v>107380</v>
      </c>
      <c r="C85" s="193">
        <v>46131</v>
      </c>
      <c r="D85" s="194">
        <v>61249</v>
      </c>
      <c r="E85" s="195">
        <v>8976</v>
      </c>
      <c r="F85" s="196">
        <v>4967</v>
      </c>
      <c r="G85" s="197">
        <v>4009</v>
      </c>
      <c r="H85" s="210">
        <v>98404</v>
      </c>
      <c r="I85" s="193">
        <v>41164</v>
      </c>
      <c r="J85" s="198">
        <v>57240</v>
      </c>
      <c r="K85" s="199">
        <v>75.317148035069962</v>
      </c>
      <c r="L85" s="200">
        <v>123.89623347468198</v>
      </c>
      <c r="M85" s="201">
        <v>71.914744933612866</v>
      </c>
    </row>
    <row r="86" spans="1:13" s="33" customFormat="1" ht="6" customHeight="1" x14ac:dyDescent="0.2">
      <c r="A86" s="202"/>
      <c r="B86" s="203"/>
      <c r="C86" s="203"/>
      <c r="D86" s="203"/>
      <c r="E86" s="204"/>
      <c r="F86" s="204"/>
      <c r="G86" s="204"/>
      <c r="H86" s="203"/>
      <c r="I86" s="203"/>
      <c r="J86" s="203"/>
      <c r="K86" s="208"/>
      <c r="L86" s="209"/>
      <c r="M86" s="208"/>
    </row>
    <row r="87" spans="1:13" s="33" customFormat="1" ht="14.1" customHeight="1" x14ac:dyDescent="0.2">
      <c r="A87" s="191" t="s">
        <v>100</v>
      </c>
      <c r="B87" s="192">
        <v>12516</v>
      </c>
      <c r="C87" s="193">
        <v>5009</v>
      </c>
      <c r="D87" s="194">
        <v>7507</v>
      </c>
      <c r="E87" s="195">
        <v>942</v>
      </c>
      <c r="F87" s="196">
        <v>514</v>
      </c>
      <c r="G87" s="197">
        <v>428</v>
      </c>
      <c r="H87" s="210">
        <v>11574</v>
      </c>
      <c r="I87" s="193">
        <v>4495</v>
      </c>
      <c r="J87" s="198">
        <v>7079</v>
      </c>
      <c r="K87" s="199">
        <v>66.724390568802448</v>
      </c>
      <c r="L87" s="200">
        <v>120.09345794392523</v>
      </c>
      <c r="M87" s="201">
        <v>63.497669162311063</v>
      </c>
    </row>
    <row r="88" spans="1:13" s="33" customFormat="1" ht="6" customHeight="1" x14ac:dyDescent="0.2">
      <c r="A88" s="202"/>
      <c r="B88" s="203"/>
      <c r="C88" s="203"/>
      <c r="D88" s="203"/>
      <c r="E88" s="204"/>
      <c r="F88" s="204"/>
      <c r="G88" s="204"/>
      <c r="H88" s="203"/>
      <c r="I88" s="203"/>
      <c r="J88" s="203"/>
      <c r="K88" s="208"/>
      <c r="L88" s="209"/>
      <c r="M88" s="208"/>
    </row>
    <row r="89" spans="1:13" s="33" customFormat="1" ht="14.1" customHeight="1" x14ac:dyDescent="0.2">
      <c r="A89" s="191" t="s">
        <v>101</v>
      </c>
      <c r="B89" s="192">
        <v>9482</v>
      </c>
      <c r="C89" s="193">
        <v>3631</v>
      </c>
      <c r="D89" s="194">
        <v>5851</v>
      </c>
      <c r="E89" s="195">
        <v>1162</v>
      </c>
      <c r="F89" s="196">
        <v>573</v>
      </c>
      <c r="G89" s="197">
        <v>589</v>
      </c>
      <c r="H89" s="210">
        <v>8320</v>
      </c>
      <c r="I89" s="193">
        <v>3058</v>
      </c>
      <c r="J89" s="198">
        <v>5262</v>
      </c>
      <c r="K89" s="199">
        <v>62.057767902922578</v>
      </c>
      <c r="L89" s="200">
        <v>97.283531409168077</v>
      </c>
      <c r="M89" s="201">
        <v>58.11478525275561</v>
      </c>
    </row>
    <row r="90" spans="1:13" s="33" customFormat="1" ht="6" customHeight="1" x14ac:dyDescent="0.2">
      <c r="A90" s="202"/>
      <c r="B90" s="203"/>
      <c r="C90" s="203"/>
      <c r="D90" s="203"/>
      <c r="E90" s="204"/>
      <c r="F90" s="204"/>
      <c r="G90" s="204"/>
      <c r="H90" s="203"/>
      <c r="I90" s="203"/>
      <c r="J90" s="203"/>
      <c r="K90" s="208"/>
      <c r="L90" s="209"/>
      <c r="M90" s="208"/>
    </row>
    <row r="91" spans="1:13" s="33" customFormat="1" ht="14.1" customHeight="1" x14ac:dyDescent="0.2">
      <c r="A91" s="191" t="s">
        <v>102</v>
      </c>
      <c r="B91" s="192">
        <v>8520</v>
      </c>
      <c r="C91" s="193">
        <v>3029</v>
      </c>
      <c r="D91" s="194">
        <v>5491</v>
      </c>
      <c r="E91" s="195">
        <v>978</v>
      </c>
      <c r="F91" s="196">
        <v>428</v>
      </c>
      <c r="G91" s="197">
        <v>550</v>
      </c>
      <c r="H91" s="210">
        <v>7542</v>
      </c>
      <c r="I91" s="193">
        <v>2601</v>
      </c>
      <c r="J91" s="198">
        <v>4941</v>
      </c>
      <c r="K91" s="199">
        <v>55.162993990165724</v>
      </c>
      <c r="L91" s="200">
        <v>77.818181818181813</v>
      </c>
      <c r="M91" s="201">
        <v>52.64116575591985</v>
      </c>
    </row>
    <row r="92" spans="1:13" s="33" customFormat="1" ht="6" customHeight="1" x14ac:dyDescent="0.2">
      <c r="A92" s="202"/>
      <c r="B92" s="203"/>
      <c r="C92" s="203"/>
      <c r="D92" s="203"/>
      <c r="E92" s="204"/>
      <c r="F92" s="204"/>
      <c r="G92" s="204"/>
      <c r="H92" s="203"/>
      <c r="I92" s="203"/>
      <c r="J92" s="203"/>
      <c r="K92" s="208"/>
      <c r="L92" s="209"/>
      <c r="M92" s="208"/>
    </row>
    <row r="93" spans="1:13" s="33" customFormat="1" ht="14.1" customHeight="1" x14ac:dyDescent="0.2">
      <c r="A93" s="191" t="s">
        <v>103</v>
      </c>
      <c r="B93" s="192">
        <v>2560718</v>
      </c>
      <c r="C93" s="193">
        <v>1029156</v>
      </c>
      <c r="D93" s="194">
        <v>1531562</v>
      </c>
      <c r="E93" s="195">
        <v>185801</v>
      </c>
      <c r="F93" s="196">
        <v>97582</v>
      </c>
      <c r="G93" s="197">
        <v>88219</v>
      </c>
      <c r="H93" s="210">
        <v>2374917</v>
      </c>
      <c r="I93" s="193">
        <v>931574</v>
      </c>
      <c r="J93" s="198">
        <v>1443343</v>
      </c>
      <c r="K93" s="199">
        <v>67.196496126177067</v>
      </c>
      <c r="L93" s="200">
        <v>110.61335993380111</v>
      </c>
      <c r="M93" s="201">
        <v>64.542800983549995</v>
      </c>
    </row>
    <row r="94" spans="1:13" x14ac:dyDescent="0.35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</row>
    <row r="95" spans="1:13" x14ac:dyDescent="0.35">
      <c r="A95" s="74" t="s">
        <v>104</v>
      </c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</row>
    <row r="96" spans="1:13" x14ac:dyDescent="0.35">
      <c r="A96" s="80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</row>
    <row r="124" spans="2:13" x14ac:dyDescent="0.35">
      <c r="B124" s="74"/>
      <c r="C124" s="74"/>
      <c r="D124" s="74"/>
      <c r="E124" s="74"/>
      <c r="F124" s="74"/>
      <c r="G124" s="74"/>
      <c r="H124" s="74"/>
      <c r="I124" s="74"/>
      <c r="J124" s="74"/>
      <c r="K124" s="227"/>
      <c r="L124" s="80"/>
      <c r="M124" s="80"/>
    </row>
    <row r="134" spans="1:1" x14ac:dyDescent="0.35">
      <c r="A134" s="74" t="s">
        <v>18</v>
      </c>
    </row>
    <row r="135" spans="1:1" x14ac:dyDescent="0.35">
      <c r="A135" s="75" t="s">
        <v>19</v>
      </c>
    </row>
  </sheetData>
  <printOptions horizontalCentered="1"/>
  <pageMargins left="0.39370078740157483" right="0.39370078740157483" top="0.19685039370078741" bottom="0.39370078740157483" header="0" footer="0.19685039370078741"/>
  <pageSetup paperSize="9" scale="78" orientation="portrait" r:id="rId1"/>
  <headerFooter alignWithMargins="0">
    <oddFooter>&amp;R&amp;8Pág. &amp;P</oddFooter>
  </headerFooter>
  <rowBreaks count="1" manualBreakCount="1">
    <brk id="74" max="1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59"/>
  <sheetViews>
    <sheetView showGridLines="0" showZeros="0" view="pageBreakPreview" topLeftCell="A16" zoomScale="115" zoomScaleNormal="130" zoomScaleSheetLayoutView="115" workbookViewId="0"/>
  </sheetViews>
  <sheetFormatPr baseColWidth="10" defaultRowHeight="12.75" x14ac:dyDescent="0.2"/>
  <cols>
    <col min="1" max="1" width="5.28515625" customWidth="1"/>
    <col min="2" max="9" width="10.28515625" customWidth="1"/>
    <col min="10" max="10" width="14.42578125" customWidth="1"/>
    <col min="11" max="11" width="4.42578125" customWidth="1"/>
  </cols>
  <sheetData>
    <row r="5" spans="2:9" ht="18" x14ac:dyDescent="0.25">
      <c r="B5" s="228" t="str">
        <f>'Pag1'!$B$5</f>
        <v>Enero 2025</v>
      </c>
    </row>
    <row r="6" spans="2:9" ht="14.25" customHeight="1" x14ac:dyDescent="0.3">
      <c r="B6" s="5"/>
      <c r="C6" s="5"/>
      <c r="D6" s="5"/>
      <c r="E6" s="5"/>
      <c r="F6" s="5"/>
      <c r="G6" s="5"/>
      <c r="H6" s="5"/>
      <c r="I6" s="5"/>
    </row>
    <row r="7" spans="2:9" s="5" customFormat="1" ht="18.75" x14ac:dyDescent="0.3">
      <c r="B7" s="229" t="s">
        <v>105</v>
      </c>
      <c r="C7" s="230"/>
      <c r="D7" s="230"/>
      <c r="E7" s="230"/>
      <c r="F7" s="230"/>
      <c r="G7" s="230"/>
      <c r="H7" s="230"/>
      <c r="I7" s="230"/>
    </row>
    <row r="8" spans="2:9" ht="18" x14ac:dyDescent="0.25">
      <c r="B8" s="140" t="s">
        <v>106</v>
      </c>
      <c r="C8" s="140"/>
      <c r="D8" s="140"/>
      <c r="E8" s="140"/>
      <c r="F8" s="140"/>
      <c r="G8" s="140"/>
      <c r="H8" s="140"/>
      <c r="I8" s="140"/>
    </row>
    <row r="9" spans="2:9" ht="14.25" customHeight="1" x14ac:dyDescent="0.3">
      <c r="B9" s="5"/>
      <c r="C9" s="5"/>
      <c r="D9" s="5"/>
      <c r="E9" s="5"/>
      <c r="F9" s="5"/>
      <c r="G9" s="5"/>
      <c r="H9" s="5"/>
      <c r="I9" s="5"/>
    </row>
    <row r="10" spans="2:9" ht="14.25" customHeight="1" x14ac:dyDescent="0.3">
      <c r="B10" s="5"/>
      <c r="C10" s="5"/>
      <c r="D10" s="5"/>
      <c r="E10" s="5"/>
      <c r="F10" s="5"/>
      <c r="G10" s="5"/>
      <c r="H10" s="5"/>
      <c r="I10" s="5"/>
    </row>
    <row r="11" spans="2:9" ht="14.25" customHeight="1" x14ac:dyDescent="0.3">
      <c r="B11" s="5"/>
      <c r="C11" s="5"/>
      <c r="D11" s="5"/>
      <c r="E11" s="5"/>
      <c r="F11" s="5"/>
      <c r="G11" s="5"/>
      <c r="H11" s="5"/>
      <c r="I11" s="5"/>
    </row>
    <row r="12" spans="2:9" ht="14.25" customHeight="1" x14ac:dyDescent="0.3">
      <c r="B12" s="5"/>
      <c r="C12" s="5"/>
      <c r="D12" s="5"/>
      <c r="E12" s="5"/>
      <c r="F12" s="5"/>
      <c r="G12" s="5"/>
      <c r="H12" s="5"/>
      <c r="I12" s="5"/>
    </row>
    <row r="13" spans="2:9" ht="14.25" customHeight="1" x14ac:dyDescent="0.3">
      <c r="B13" s="5"/>
      <c r="C13" s="5"/>
      <c r="D13" s="5"/>
      <c r="E13" s="5"/>
      <c r="F13" s="5"/>
      <c r="G13" s="5"/>
      <c r="H13" s="5"/>
      <c r="I13" s="5"/>
    </row>
    <row r="14" spans="2:9" ht="14.25" customHeight="1" x14ac:dyDescent="0.3">
      <c r="B14" s="5"/>
      <c r="C14" s="5"/>
      <c r="D14" s="5"/>
      <c r="E14" s="5"/>
      <c r="F14" s="5"/>
      <c r="G14" s="5"/>
      <c r="H14" s="5"/>
      <c r="I14" s="5"/>
    </row>
    <row r="15" spans="2:9" ht="14.25" customHeight="1" x14ac:dyDescent="0.3">
      <c r="B15" s="5"/>
      <c r="C15" s="5"/>
      <c r="D15" s="5"/>
      <c r="E15" s="5"/>
      <c r="F15" s="5"/>
      <c r="G15" s="5"/>
      <c r="H15" s="5"/>
      <c r="I15" s="5"/>
    </row>
    <row r="16" spans="2:9" ht="14.25" customHeight="1" x14ac:dyDescent="0.3">
      <c r="B16" s="5"/>
      <c r="C16" s="5"/>
      <c r="D16" s="5"/>
      <c r="E16" s="5"/>
      <c r="F16" s="5"/>
      <c r="G16" s="5"/>
      <c r="H16" s="5"/>
      <c r="I16" s="5"/>
    </row>
    <row r="17" spans="2:10" ht="14.25" customHeight="1" x14ac:dyDescent="0.3">
      <c r="B17" s="5"/>
      <c r="C17" s="5"/>
      <c r="D17" s="5"/>
      <c r="E17" s="5"/>
      <c r="F17" s="5"/>
      <c r="G17" s="5"/>
      <c r="H17" s="5"/>
      <c r="I17" s="5"/>
    </row>
    <row r="18" spans="2:10" ht="14.25" customHeight="1" x14ac:dyDescent="0.3">
      <c r="B18" s="5"/>
      <c r="C18" s="5"/>
      <c r="D18" s="5"/>
      <c r="E18" s="5"/>
      <c r="F18" s="5"/>
      <c r="G18" s="5"/>
      <c r="H18" s="5"/>
      <c r="I18" s="5"/>
    </row>
    <row r="19" spans="2:10" ht="14.25" customHeight="1" x14ac:dyDescent="0.3">
      <c r="B19" s="5"/>
      <c r="C19" s="5"/>
      <c r="D19" s="5"/>
      <c r="E19" s="5"/>
      <c r="F19" s="5"/>
      <c r="G19" s="5"/>
      <c r="H19" s="5"/>
      <c r="I19" s="5"/>
    </row>
    <row r="20" spans="2:10" ht="14.25" customHeight="1" x14ac:dyDescent="0.3">
      <c r="B20" s="5"/>
      <c r="C20" s="5"/>
      <c r="D20" s="5"/>
      <c r="E20" s="5"/>
      <c r="F20" s="5"/>
      <c r="G20" s="5"/>
      <c r="H20" s="5"/>
      <c r="I20" s="5"/>
    </row>
    <row r="21" spans="2:10" ht="14.25" customHeight="1" x14ac:dyDescent="0.3">
      <c r="B21" s="5"/>
      <c r="C21" s="5"/>
      <c r="D21" s="5"/>
      <c r="E21" s="5"/>
      <c r="F21" s="5"/>
      <c r="G21" s="5"/>
      <c r="H21" s="5"/>
      <c r="I21" s="5"/>
    </row>
    <row r="22" spans="2:10" ht="14.25" customHeight="1" x14ac:dyDescent="0.3">
      <c r="B22" s="5"/>
      <c r="C22" s="5"/>
      <c r="D22" s="5"/>
      <c r="E22" s="5"/>
      <c r="F22" s="5"/>
      <c r="G22" s="5"/>
      <c r="H22" s="5"/>
      <c r="I22" s="5"/>
    </row>
    <row r="23" spans="2:10" ht="14.25" customHeight="1" x14ac:dyDescent="0.3">
      <c r="B23" s="5"/>
      <c r="C23" s="5"/>
      <c r="D23" s="5"/>
      <c r="E23" s="5"/>
      <c r="F23" s="5"/>
      <c r="G23" s="5"/>
      <c r="H23" s="5"/>
      <c r="I23" s="5"/>
    </row>
    <row r="24" spans="2:10" ht="14.25" customHeight="1" x14ac:dyDescent="0.3">
      <c r="B24" s="5"/>
      <c r="C24" s="5"/>
      <c r="D24" s="5"/>
      <c r="E24" s="5"/>
      <c r="F24" s="5"/>
      <c r="G24" s="5"/>
      <c r="H24" s="5"/>
      <c r="I24" s="5"/>
    </row>
    <row r="25" spans="2:10" ht="18" x14ac:dyDescent="0.25">
      <c r="B25" s="140" t="s">
        <v>107</v>
      </c>
      <c r="C25" s="140"/>
      <c r="D25" s="140"/>
      <c r="E25" s="140"/>
      <c r="F25" s="140"/>
      <c r="G25" s="140"/>
      <c r="H25" s="140"/>
      <c r="I25" s="140"/>
      <c r="J25" s="140"/>
    </row>
    <row r="26" spans="2:10" ht="14.25" customHeight="1" x14ac:dyDescent="0.3">
      <c r="B26" s="5"/>
      <c r="C26" s="5"/>
      <c r="D26" s="5"/>
      <c r="E26" s="5"/>
      <c r="F26" s="5"/>
      <c r="G26" s="5"/>
      <c r="H26" s="5"/>
      <c r="I26" s="5"/>
    </row>
    <row r="27" spans="2:10" ht="14.25" customHeight="1" x14ac:dyDescent="0.3">
      <c r="B27" s="5"/>
      <c r="C27" s="5"/>
      <c r="D27" s="5"/>
      <c r="E27" s="5"/>
      <c r="F27" s="5"/>
      <c r="G27" s="5"/>
      <c r="H27" s="5"/>
      <c r="I27" s="5"/>
    </row>
    <row r="28" spans="2:10" ht="14.25" customHeight="1" x14ac:dyDescent="0.3">
      <c r="B28" s="5"/>
      <c r="C28" s="5"/>
      <c r="D28" s="5"/>
      <c r="E28" s="5"/>
      <c r="F28" s="5"/>
      <c r="G28" s="5"/>
      <c r="H28" s="5"/>
      <c r="I28" s="5"/>
    </row>
    <row r="29" spans="2:10" ht="14.25" customHeight="1" x14ac:dyDescent="0.3">
      <c r="B29" s="5"/>
      <c r="C29" s="5"/>
      <c r="D29" s="5"/>
      <c r="E29" s="5"/>
      <c r="F29" s="5"/>
      <c r="G29" s="5"/>
      <c r="H29" s="5"/>
      <c r="I29" s="5"/>
    </row>
    <row r="30" spans="2:10" ht="14.25" customHeight="1" x14ac:dyDescent="0.3">
      <c r="B30" s="5"/>
      <c r="C30" s="5"/>
      <c r="D30" s="5"/>
      <c r="E30" s="5"/>
      <c r="F30" s="5"/>
      <c r="G30" s="5"/>
      <c r="H30" s="5"/>
      <c r="I30" s="5"/>
    </row>
    <row r="31" spans="2:10" ht="14.25" customHeight="1" x14ac:dyDescent="0.3">
      <c r="B31" s="5"/>
      <c r="C31" s="5"/>
      <c r="D31" s="5"/>
      <c r="E31" s="5"/>
      <c r="F31" s="5"/>
      <c r="G31" s="5"/>
      <c r="H31" s="5"/>
      <c r="I31" s="5"/>
    </row>
    <row r="32" spans="2:10" ht="14.25" customHeight="1" x14ac:dyDescent="0.3">
      <c r="B32" s="5"/>
      <c r="C32" s="5"/>
      <c r="D32" s="5"/>
      <c r="E32" s="5"/>
      <c r="F32" s="5"/>
      <c r="G32" s="5"/>
      <c r="H32" s="5"/>
      <c r="I32" s="5"/>
    </row>
    <row r="33" spans="2:10" ht="14.25" customHeight="1" x14ac:dyDescent="0.3">
      <c r="B33" s="5"/>
      <c r="C33" s="5"/>
      <c r="D33" s="5"/>
      <c r="E33" s="5"/>
      <c r="F33" s="5"/>
      <c r="G33" s="5"/>
      <c r="H33" s="5"/>
      <c r="I33" s="5"/>
    </row>
    <row r="34" spans="2:10" ht="14.25" customHeight="1" x14ac:dyDescent="0.3">
      <c r="B34" s="5"/>
      <c r="C34" s="5"/>
      <c r="D34" s="5"/>
      <c r="E34" s="5"/>
      <c r="F34" s="5"/>
      <c r="G34" s="5"/>
      <c r="H34" s="5"/>
      <c r="I34" s="5"/>
    </row>
    <row r="35" spans="2:10" ht="14.25" customHeight="1" x14ac:dyDescent="0.3">
      <c r="B35" s="5"/>
      <c r="C35" s="5"/>
      <c r="D35" s="5"/>
      <c r="E35" s="5"/>
      <c r="F35" s="5"/>
      <c r="G35" s="5"/>
      <c r="H35" s="5"/>
      <c r="I35" s="5"/>
    </row>
    <row r="36" spans="2:10" ht="14.25" customHeight="1" x14ac:dyDescent="0.3">
      <c r="B36" s="5"/>
      <c r="C36" s="5"/>
      <c r="D36" s="5"/>
      <c r="E36" s="5"/>
      <c r="F36" s="5"/>
      <c r="G36" s="5"/>
      <c r="H36" s="5"/>
      <c r="I36" s="5"/>
    </row>
    <row r="37" spans="2:10" ht="14.25" customHeight="1" x14ac:dyDescent="0.3">
      <c r="B37" s="5"/>
      <c r="C37" s="5"/>
      <c r="D37" s="5"/>
      <c r="E37" s="5"/>
      <c r="F37" s="5"/>
      <c r="G37" s="5"/>
      <c r="H37" s="5"/>
      <c r="I37" s="5"/>
    </row>
    <row r="38" spans="2:10" ht="14.25" customHeight="1" x14ac:dyDescent="0.3">
      <c r="B38" s="5"/>
      <c r="C38" s="5"/>
      <c r="D38" s="5"/>
      <c r="E38" s="5"/>
      <c r="F38" s="5"/>
      <c r="G38" s="5"/>
      <c r="H38" s="5"/>
      <c r="I38" s="5"/>
    </row>
    <row r="39" spans="2:10" ht="14.25" customHeight="1" x14ac:dyDescent="0.3">
      <c r="B39" s="5"/>
      <c r="C39" s="5"/>
      <c r="D39" s="5"/>
      <c r="E39" s="5"/>
      <c r="F39" s="5"/>
      <c r="G39" s="5"/>
      <c r="H39" s="5"/>
      <c r="I39" s="5"/>
    </row>
    <row r="40" spans="2:10" ht="14.25" customHeight="1" x14ac:dyDescent="0.3">
      <c r="B40" s="5"/>
      <c r="C40" s="5"/>
      <c r="D40" s="5"/>
      <c r="E40" s="5"/>
      <c r="F40" s="5"/>
      <c r="G40" s="5"/>
      <c r="H40" s="5"/>
      <c r="I40" s="5"/>
    </row>
    <row r="41" spans="2:10" ht="14.25" customHeight="1" x14ac:dyDescent="0.3">
      <c r="B41" s="5"/>
      <c r="C41" s="5"/>
      <c r="D41" s="5"/>
      <c r="E41" s="5"/>
      <c r="F41" s="5"/>
      <c r="G41" s="5"/>
      <c r="H41" s="5"/>
      <c r="I41" s="5"/>
    </row>
    <row r="42" spans="2:10" ht="18" x14ac:dyDescent="0.25">
      <c r="B42" s="140" t="s">
        <v>108</v>
      </c>
      <c r="C42" s="140"/>
      <c r="D42" s="140"/>
      <c r="E42" s="140"/>
      <c r="F42" s="140"/>
      <c r="G42" s="140"/>
      <c r="H42" s="140"/>
      <c r="I42" s="140"/>
      <c r="J42" s="140"/>
    </row>
    <row r="43" spans="2:10" ht="14.25" customHeight="1" x14ac:dyDescent="0.3">
      <c r="B43" s="5"/>
      <c r="C43" s="5"/>
      <c r="D43" s="5"/>
      <c r="E43" s="5"/>
      <c r="F43" s="5"/>
      <c r="G43" s="5"/>
      <c r="H43" s="5"/>
      <c r="I43" s="5"/>
    </row>
    <row r="44" spans="2:10" ht="14.25" customHeight="1" x14ac:dyDescent="0.3">
      <c r="B44" s="5"/>
      <c r="C44" s="5"/>
      <c r="D44" s="5"/>
      <c r="E44" s="5"/>
      <c r="F44" s="5"/>
      <c r="G44" s="5"/>
      <c r="H44" s="5"/>
      <c r="I44" s="5"/>
    </row>
    <row r="45" spans="2:10" ht="14.25" customHeight="1" x14ac:dyDescent="0.3">
      <c r="B45" s="5"/>
      <c r="C45" s="5"/>
      <c r="D45" s="5"/>
      <c r="E45" s="5"/>
      <c r="F45" s="5"/>
      <c r="G45" s="5"/>
      <c r="H45" s="5"/>
      <c r="I45" s="5"/>
    </row>
    <row r="46" spans="2:10" ht="14.25" customHeight="1" x14ac:dyDescent="0.3">
      <c r="B46" s="5"/>
      <c r="C46" s="5"/>
      <c r="D46" s="5"/>
      <c r="E46" s="5"/>
      <c r="F46" s="5"/>
      <c r="G46" s="5"/>
      <c r="H46" s="5"/>
      <c r="I46" s="5"/>
    </row>
    <row r="47" spans="2:10" ht="14.25" customHeight="1" x14ac:dyDescent="0.3">
      <c r="B47" s="5"/>
      <c r="C47" s="5"/>
      <c r="D47" s="5"/>
      <c r="E47" s="5"/>
      <c r="F47" s="5"/>
      <c r="G47" s="5"/>
      <c r="H47" s="5"/>
      <c r="I47" s="5"/>
    </row>
    <row r="48" spans="2:10" ht="14.25" customHeight="1" x14ac:dyDescent="0.3">
      <c r="B48" s="5"/>
      <c r="C48" s="5"/>
      <c r="D48" s="5"/>
      <c r="E48" s="5"/>
      <c r="F48" s="5"/>
      <c r="G48" s="5"/>
      <c r="H48" s="5"/>
      <c r="I48" s="5"/>
    </row>
    <row r="49" spans="1:9" ht="14.25" customHeight="1" x14ac:dyDescent="0.3">
      <c r="B49" s="5"/>
      <c r="C49" s="5"/>
      <c r="D49" s="5"/>
      <c r="E49" s="5"/>
      <c r="F49" s="5"/>
      <c r="G49" s="5"/>
      <c r="H49" s="5"/>
      <c r="I49" s="5"/>
    </row>
    <row r="50" spans="1:9" ht="14.25" customHeight="1" x14ac:dyDescent="0.3">
      <c r="B50" s="5"/>
      <c r="C50" s="5"/>
      <c r="D50" s="5"/>
      <c r="E50" s="5"/>
      <c r="F50" s="5"/>
      <c r="G50" s="5"/>
      <c r="H50" s="5"/>
      <c r="I50" s="5"/>
    </row>
    <row r="51" spans="1:9" ht="14.25" customHeight="1" x14ac:dyDescent="0.3">
      <c r="B51" s="5"/>
      <c r="C51" s="5"/>
      <c r="D51" s="5"/>
      <c r="E51" s="5"/>
      <c r="F51" s="5"/>
      <c r="G51" s="5"/>
      <c r="H51" s="5"/>
      <c r="I51" s="5"/>
    </row>
    <row r="52" spans="1:9" ht="14.25" customHeight="1" x14ac:dyDescent="0.3">
      <c r="B52" s="5"/>
      <c r="C52" s="5"/>
      <c r="D52" s="5"/>
      <c r="E52" s="5"/>
      <c r="F52" s="5"/>
      <c r="G52" s="5"/>
      <c r="H52" s="5"/>
      <c r="I52" s="5"/>
    </row>
    <row r="53" spans="1:9" ht="14.25" customHeight="1" x14ac:dyDescent="0.3">
      <c r="B53" s="5"/>
      <c r="C53" s="5"/>
      <c r="D53" s="5"/>
      <c r="E53" s="5"/>
      <c r="F53" s="5"/>
      <c r="G53" s="5"/>
      <c r="H53" s="5"/>
      <c r="I53" s="5"/>
    </row>
    <row r="54" spans="1:9" ht="14.25" customHeight="1" x14ac:dyDescent="0.3">
      <c r="B54" s="5"/>
      <c r="C54" s="5"/>
      <c r="D54" s="5"/>
      <c r="E54" s="5"/>
      <c r="F54" s="5"/>
      <c r="G54" s="5"/>
      <c r="H54" s="5"/>
      <c r="I54" s="5"/>
    </row>
    <row r="55" spans="1:9" ht="15" x14ac:dyDescent="0.3">
      <c r="B55" s="68"/>
      <c r="C55" s="5"/>
      <c r="D55" s="5"/>
      <c r="E55" s="5"/>
      <c r="F55" s="5"/>
      <c r="G55" s="5"/>
      <c r="H55" s="5"/>
      <c r="I55" s="5"/>
    </row>
    <row r="56" spans="1:9" s="5" customFormat="1" ht="15" x14ac:dyDescent="0.3">
      <c r="B56" s="69"/>
    </row>
    <row r="57" spans="1:9" s="9" customFormat="1" ht="21.75" customHeight="1" x14ac:dyDescent="0.35">
      <c r="C57" s="76"/>
      <c r="E57"/>
      <c r="F57"/>
      <c r="G57"/>
      <c r="H57"/>
      <c r="I57"/>
    </row>
    <row r="58" spans="1:9" s="9" customFormat="1" ht="12" customHeight="1" x14ac:dyDescent="0.35">
      <c r="B58" s="74" t="s">
        <v>18</v>
      </c>
      <c r="C58" s="76"/>
      <c r="D58" s="231"/>
      <c r="E58"/>
      <c r="F58"/>
      <c r="G58"/>
      <c r="H58"/>
      <c r="I58"/>
    </row>
    <row r="59" spans="1:9" ht="15" x14ac:dyDescent="0.35">
      <c r="A59" s="9"/>
      <c r="B59" s="75" t="s">
        <v>19</v>
      </c>
    </row>
  </sheetData>
  <printOptions horizontalCentered="1"/>
  <pageMargins left="0.39370078740157483" right="0.39370078740157483" top="0.19685039370078741" bottom="0.39370078740157483" header="0" footer="0.19685039370078741"/>
  <pageSetup paperSize="9" scale="94" orientation="portrait" r:id="rId1"/>
  <headerFooter alignWithMargins="0">
    <oddFooter>&amp;R&amp;8Pág.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59"/>
  <sheetViews>
    <sheetView showGridLines="0" view="pageBreakPreview" zoomScale="115" zoomScaleNormal="130" zoomScaleSheetLayoutView="115" workbookViewId="0"/>
  </sheetViews>
  <sheetFormatPr baseColWidth="10" defaultRowHeight="12.75" x14ac:dyDescent="0.2"/>
  <cols>
    <col min="1" max="1" width="5.28515625" customWidth="1"/>
    <col min="2" max="9" width="10.28515625" customWidth="1"/>
    <col min="10" max="10" width="14.7109375" customWidth="1"/>
  </cols>
  <sheetData>
    <row r="5" spans="2:9" s="5" customFormat="1" ht="18.75" x14ac:dyDescent="0.3">
      <c r="B5" s="228" t="str">
        <f>'Pag1'!$B$5</f>
        <v>Enero 2025</v>
      </c>
      <c r="C5" s="230"/>
      <c r="D5" s="230"/>
      <c r="E5" s="230"/>
      <c r="F5" s="230"/>
      <c r="G5" s="230"/>
      <c r="H5" s="230"/>
      <c r="I5" s="230"/>
    </row>
    <row r="6" spans="2:9" ht="14.25" customHeight="1" x14ac:dyDescent="0.3">
      <c r="B6" s="5"/>
      <c r="C6" s="5"/>
      <c r="D6" s="5"/>
      <c r="E6" s="5"/>
      <c r="F6" s="5"/>
      <c r="G6" s="5"/>
      <c r="H6" s="5"/>
      <c r="I6" s="5"/>
    </row>
    <row r="7" spans="2:9" s="5" customFormat="1" ht="18.75" x14ac:dyDescent="0.3">
      <c r="B7" s="232" t="s">
        <v>109</v>
      </c>
      <c r="C7" s="230"/>
      <c r="D7" s="230"/>
      <c r="E7" s="230"/>
      <c r="F7" s="230"/>
      <c r="G7" s="230"/>
      <c r="H7" s="230"/>
      <c r="I7" s="230"/>
    </row>
    <row r="8" spans="2:9" ht="18" x14ac:dyDescent="0.25">
      <c r="B8" s="140" t="s">
        <v>106</v>
      </c>
      <c r="C8" s="140"/>
      <c r="D8" s="140"/>
      <c r="E8" s="140"/>
      <c r="F8" s="140"/>
      <c r="G8" s="140"/>
      <c r="H8" s="140"/>
      <c r="I8" s="140"/>
    </row>
    <row r="9" spans="2:9" ht="14.25" customHeight="1" x14ac:dyDescent="0.3">
      <c r="B9" s="5"/>
      <c r="C9" s="5"/>
      <c r="D9" s="5"/>
      <c r="E9" s="5"/>
      <c r="F9" s="5"/>
      <c r="G9" s="5"/>
      <c r="H9" s="5"/>
      <c r="I9" s="5"/>
    </row>
    <row r="10" spans="2:9" ht="14.25" customHeight="1" x14ac:dyDescent="0.3">
      <c r="B10" s="5"/>
      <c r="C10" s="5"/>
      <c r="D10" s="5"/>
      <c r="E10" s="5"/>
      <c r="F10" s="5"/>
      <c r="G10" s="5"/>
      <c r="H10" s="5"/>
      <c r="I10" s="5"/>
    </row>
    <row r="11" spans="2:9" ht="14.25" customHeight="1" x14ac:dyDescent="0.3">
      <c r="B11" s="5"/>
      <c r="C11" s="5"/>
      <c r="D11" s="5"/>
      <c r="E11" s="5"/>
      <c r="F11" s="5"/>
      <c r="G11" s="5"/>
      <c r="H11" s="5"/>
      <c r="I11" s="5"/>
    </row>
    <row r="12" spans="2:9" ht="14.25" customHeight="1" x14ac:dyDescent="0.3">
      <c r="B12" s="5"/>
      <c r="C12" s="5"/>
      <c r="D12" s="5"/>
      <c r="E12" s="5"/>
      <c r="F12" s="5"/>
      <c r="G12" s="5"/>
      <c r="H12" s="5"/>
      <c r="I12" s="5"/>
    </row>
    <row r="13" spans="2:9" ht="14.25" customHeight="1" x14ac:dyDescent="0.3">
      <c r="B13" s="5"/>
      <c r="C13" s="5"/>
      <c r="D13" s="5"/>
      <c r="E13" s="5"/>
      <c r="F13" s="5"/>
      <c r="G13" s="5"/>
      <c r="H13" s="5"/>
      <c r="I13" s="5"/>
    </row>
    <row r="14" spans="2:9" ht="14.25" customHeight="1" x14ac:dyDescent="0.3">
      <c r="B14" s="5"/>
      <c r="C14" s="5"/>
      <c r="D14" s="5"/>
      <c r="E14" s="5"/>
      <c r="F14" s="5"/>
      <c r="G14" s="5"/>
      <c r="H14" s="5"/>
      <c r="I14" s="5"/>
    </row>
    <row r="15" spans="2:9" ht="14.25" customHeight="1" x14ac:dyDescent="0.3">
      <c r="B15" s="5"/>
      <c r="C15" s="5"/>
      <c r="D15" s="5"/>
      <c r="E15" s="5"/>
      <c r="F15" s="5"/>
      <c r="G15" s="5"/>
      <c r="H15" s="5"/>
      <c r="I15" s="5"/>
    </row>
    <row r="16" spans="2:9" ht="14.25" customHeight="1" x14ac:dyDescent="0.3">
      <c r="B16" s="5"/>
      <c r="C16" s="5"/>
      <c r="D16" s="5"/>
      <c r="E16" s="5"/>
      <c r="F16" s="5"/>
      <c r="G16" s="5"/>
      <c r="H16" s="5"/>
      <c r="I16" s="5"/>
    </row>
    <row r="17" spans="2:10" ht="14.25" customHeight="1" x14ac:dyDescent="0.3">
      <c r="B17" s="5"/>
      <c r="C17" s="5"/>
      <c r="D17" s="5"/>
      <c r="E17" s="5"/>
      <c r="F17" s="5"/>
      <c r="G17" s="5"/>
      <c r="H17" s="5"/>
      <c r="I17" s="5"/>
    </row>
    <row r="18" spans="2:10" ht="14.25" customHeight="1" x14ac:dyDescent="0.3">
      <c r="B18" s="5"/>
      <c r="C18" s="5"/>
      <c r="D18" s="5"/>
      <c r="E18" s="5"/>
      <c r="F18" s="5"/>
      <c r="G18" s="5"/>
      <c r="H18" s="5"/>
      <c r="I18" s="5"/>
    </row>
    <row r="19" spans="2:10" ht="14.25" customHeight="1" x14ac:dyDescent="0.3">
      <c r="B19" s="5"/>
      <c r="C19" s="5"/>
      <c r="D19" s="5"/>
      <c r="E19" s="5"/>
      <c r="F19" s="5"/>
      <c r="G19" s="5"/>
      <c r="H19" s="5"/>
      <c r="I19" s="5"/>
    </row>
    <row r="20" spans="2:10" ht="14.25" customHeight="1" x14ac:dyDescent="0.3">
      <c r="B20" s="5"/>
      <c r="C20" s="5"/>
      <c r="D20" s="5"/>
      <c r="E20" s="5"/>
      <c r="F20" s="5"/>
      <c r="G20" s="5"/>
      <c r="H20" s="5"/>
      <c r="I20" s="5"/>
    </row>
    <row r="21" spans="2:10" ht="14.25" customHeight="1" x14ac:dyDescent="0.3">
      <c r="B21" s="5"/>
      <c r="C21" s="5"/>
      <c r="D21" s="5"/>
      <c r="E21" s="5"/>
      <c r="F21" s="5"/>
      <c r="G21" s="5"/>
      <c r="H21" s="5"/>
      <c r="I21" s="5"/>
    </row>
    <row r="22" spans="2:10" ht="14.25" customHeight="1" x14ac:dyDescent="0.3">
      <c r="B22" s="5"/>
      <c r="C22" s="5"/>
      <c r="D22" s="5"/>
      <c r="E22" s="5"/>
      <c r="F22" s="5"/>
      <c r="G22" s="5"/>
      <c r="H22" s="5"/>
      <c r="I22" s="5"/>
    </row>
    <row r="23" spans="2:10" ht="14.25" customHeight="1" x14ac:dyDescent="0.3">
      <c r="B23" s="5"/>
      <c r="C23" s="5"/>
      <c r="D23" s="5"/>
      <c r="E23" s="5"/>
      <c r="F23" s="5"/>
      <c r="G23" s="5"/>
      <c r="H23" s="5"/>
      <c r="I23" s="5"/>
    </row>
    <row r="24" spans="2:10" ht="14.25" customHeight="1" x14ac:dyDescent="0.3">
      <c r="B24" s="5"/>
      <c r="C24" s="5"/>
      <c r="D24" s="5"/>
      <c r="E24" s="5"/>
      <c r="F24" s="5"/>
      <c r="G24" s="5"/>
      <c r="H24" s="5"/>
      <c r="I24" s="5"/>
    </row>
    <row r="25" spans="2:10" ht="18" x14ac:dyDescent="0.25">
      <c r="B25" s="140" t="s">
        <v>107</v>
      </c>
      <c r="C25" s="140"/>
      <c r="D25" s="140"/>
      <c r="E25" s="140"/>
      <c r="F25" s="140"/>
      <c r="G25" s="140"/>
      <c r="H25" s="140"/>
      <c r="I25" s="140"/>
      <c r="J25" s="233"/>
    </row>
    <row r="26" spans="2:10" ht="14.25" customHeight="1" x14ac:dyDescent="0.3">
      <c r="B26" s="5"/>
      <c r="C26" s="5"/>
      <c r="D26" s="5"/>
      <c r="E26" s="5"/>
      <c r="F26" s="5"/>
      <c r="G26" s="5"/>
      <c r="H26" s="5"/>
      <c r="I26" s="5"/>
    </row>
    <row r="27" spans="2:10" ht="14.25" customHeight="1" x14ac:dyDescent="0.3">
      <c r="B27" s="5"/>
      <c r="C27" s="5"/>
      <c r="D27" s="5"/>
      <c r="E27" s="5"/>
      <c r="F27" s="5"/>
      <c r="G27" s="5"/>
      <c r="H27" s="5"/>
      <c r="I27" s="5"/>
    </row>
    <row r="28" spans="2:10" ht="14.25" customHeight="1" x14ac:dyDescent="0.3">
      <c r="B28" s="5"/>
      <c r="C28" s="5"/>
      <c r="D28" s="5"/>
      <c r="E28" s="5"/>
      <c r="F28" s="5"/>
      <c r="G28" s="5"/>
      <c r="H28" s="5"/>
      <c r="I28" s="5"/>
    </row>
    <row r="29" spans="2:10" ht="14.25" customHeight="1" x14ac:dyDescent="0.3">
      <c r="B29" s="5"/>
      <c r="C29" s="5"/>
      <c r="D29" s="5"/>
      <c r="E29" s="5"/>
      <c r="F29" s="5"/>
      <c r="G29" s="5"/>
      <c r="H29" s="5"/>
      <c r="I29" s="5"/>
    </row>
    <row r="30" spans="2:10" ht="14.25" customHeight="1" x14ac:dyDescent="0.3">
      <c r="B30" s="5"/>
      <c r="C30" s="5"/>
      <c r="D30" s="5"/>
      <c r="E30" s="5"/>
      <c r="F30" s="5"/>
      <c r="G30" s="5"/>
      <c r="H30" s="5"/>
      <c r="I30" s="5"/>
    </row>
    <row r="31" spans="2:10" ht="14.25" customHeight="1" x14ac:dyDescent="0.3">
      <c r="B31" s="5"/>
      <c r="C31" s="5"/>
      <c r="D31" s="5"/>
      <c r="E31" s="5"/>
      <c r="F31" s="5"/>
      <c r="G31" s="5"/>
      <c r="H31" s="5"/>
      <c r="I31" s="5"/>
    </row>
    <row r="32" spans="2:10" ht="14.25" customHeight="1" x14ac:dyDescent="0.3">
      <c r="B32" s="5"/>
      <c r="C32" s="5"/>
      <c r="D32" s="5"/>
      <c r="E32" s="5"/>
      <c r="F32" s="5"/>
      <c r="G32" s="5"/>
      <c r="H32" s="5"/>
      <c r="I32" s="5"/>
    </row>
    <row r="33" spans="2:10" ht="14.25" customHeight="1" x14ac:dyDescent="0.3">
      <c r="B33" s="5"/>
      <c r="C33" s="5"/>
      <c r="D33" s="5"/>
      <c r="E33" s="5"/>
      <c r="F33" s="5"/>
      <c r="G33" s="5"/>
      <c r="H33" s="5"/>
      <c r="I33" s="5"/>
    </row>
    <row r="34" spans="2:10" ht="14.25" customHeight="1" x14ac:dyDescent="0.3">
      <c r="B34" s="5"/>
      <c r="C34" s="5"/>
      <c r="D34" s="5"/>
      <c r="E34" s="5"/>
      <c r="F34" s="5"/>
      <c r="G34" s="5"/>
      <c r="H34" s="5"/>
      <c r="I34" s="5"/>
    </row>
    <row r="35" spans="2:10" ht="14.25" customHeight="1" x14ac:dyDescent="0.3">
      <c r="B35" s="5"/>
      <c r="C35" s="5"/>
      <c r="D35" s="5"/>
      <c r="E35" s="5"/>
      <c r="F35" s="5"/>
      <c r="G35" s="5"/>
      <c r="H35" s="5"/>
      <c r="I35" s="5"/>
    </row>
    <row r="36" spans="2:10" ht="14.25" customHeight="1" x14ac:dyDescent="0.3">
      <c r="B36" s="5"/>
      <c r="C36" s="5"/>
      <c r="D36" s="5"/>
      <c r="E36" s="5"/>
      <c r="F36" s="5"/>
      <c r="G36" s="5"/>
      <c r="H36" s="5"/>
      <c r="I36" s="5"/>
    </row>
    <row r="37" spans="2:10" ht="14.25" customHeight="1" x14ac:dyDescent="0.3">
      <c r="B37" s="5"/>
      <c r="C37" s="5"/>
      <c r="D37" s="5"/>
      <c r="E37" s="5"/>
      <c r="F37" s="5"/>
      <c r="G37" s="5"/>
      <c r="H37" s="5"/>
      <c r="I37" s="5"/>
    </row>
    <row r="38" spans="2:10" ht="14.25" customHeight="1" x14ac:dyDescent="0.3">
      <c r="B38" s="5"/>
      <c r="C38" s="5"/>
      <c r="D38" s="5"/>
      <c r="E38" s="5"/>
      <c r="F38" s="5"/>
      <c r="G38" s="5"/>
      <c r="H38" s="5"/>
      <c r="I38" s="5"/>
    </row>
    <row r="39" spans="2:10" ht="14.25" customHeight="1" x14ac:dyDescent="0.3">
      <c r="B39" s="5"/>
      <c r="C39" s="5"/>
      <c r="D39" s="5"/>
      <c r="E39" s="5"/>
      <c r="F39" s="5"/>
      <c r="G39" s="5"/>
      <c r="H39" s="5"/>
      <c r="I39" s="5"/>
    </row>
    <row r="40" spans="2:10" ht="14.25" customHeight="1" x14ac:dyDescent="0.3">
      <c r="B40" s="5"/>
      <c r="C40" s="5"/>
      <c r="D40" s="5"/>
      <c r="E40" s="5"/>
      <c r="F40" s="5"/>
      <c r="G40" s="5"/>
      <c r="H40" s="5"/>
      <c r="I40" s="5"/>
    </row>
    <row r="41" spans="2:10" ht="14.25" customHeight="1" x14ac:dyDescent="0.3">
      <c r="B41" s="5"/>
      <c r="C41" s="5"/>
      <c r="D41" s="5"/>
      <c r="E41" s="5"/>
      <c r="F41" s="5"/>
      <c r="G41" s="5"/>
      <c r="H41" s="5"/>
      <c r="I41" s="5"/>
    </row>
    <row r="42" spans="2:10" ht="18" x14ac:dyDescent="0.25">
      <c r="B42" s="140" t="s">
        <v>108</v>
      </c>
      <c r="C42" s="140"/>
      <c r="D42" s="140"/>
      <c r="E42" s="140"/>
      <c r="F42" s="140"/>
      <c r="G42" s="140"/>
      <c r="H42" s="140"/>
      <c r="I42" s="140"/>
      <c r="J42" s="233"/>
    </row>
    <row r="43" spans="2:10" ht="14.25" customHeight="1" x14ac:dyDescent="0.3">
      <c r="B43" s="5"/>
      <c r="C43" s="5"/>
      <c r="D43" s="5"/>
      <c r="E43" s="5"/>
      <c r="F43" s="5"/>
      <c r="G43" s="5"/>
      <c r="H43" s="5"/>
      <c r="I43" s="5"/>
    </row>
    <row r="44" spans="2:10" ht="14.25" customHeight="1" x14ac:dyDescent="0.3">
      <c r="B44" s="5"/>
      <c r="C44" s="5"/>
      <c r="D44" s="5"/>
      <c r="E44" s="5"/>
      <c r="F44" s="5"/>
      <c r="G44" s="5"/>
      <c r="H44" s="5"/>
      <c r="I44" s="5"/>
    </row>
    <row r="45" spans="2:10" ht="14.25" customHeight="1" x14ac:dyDescent="0.3">
      <c r="B45" s="5"/>
      <c r="C45" s="5"/>
      <c r="D45" s="5"/>
      <c r="E45" s="5"/>
      <c r="F45" s="5"/>
      <c r="G45" s="5"/>
      <c r="H45" s="5"/>
      <c r="I45" s="5"/>
    </row>
    <row r="46" spans="2:10" ht="14.25" customHeight="1" x14ac:dyDescent="0.3">
      <c r="B46" s="5"/>
      <c r="C46" s="5"/>
      <c r="D46" s="5"/>
      <c r="E46" s="5"/>
      <c r="F46" s="5"/>
      <c r="G46" s="5"/>
      <c r="H46" s="5"/>
      <c r="I46" s="5"/>
    </row>
    <row r="47" spans="2:10" ht="14.25" customHeight="1" x14ac:dyDescent="0.3">
      <c r="B47" s="5"/>
      <c r="C47" s="5"/>
      <c r="D47" s="5"/>
      <c r="E47" s="5"/>
      <c r="F47" s="5"/>
      <c r="G47" s="5"/>
      <c r="H47" s="5"/>
      <c r="I47" s="5"/>
    </row>
    <row r="48" spans="2:10" ht="14.25" customHeight="1" x14ac:dyDescent="0.3">
      <c r="B48" s="5"/>
      <c r="C48" s="5"/>
      <c r="D48" s="5"/>
      <c r="E48" s="5"/>
      <c r="F48" s="5"/>
      <c r="G48" s="5"/>
      <c r="H48" s="5"/>
      <c r="I48" s="5"/>
    </row>
    <row r="49" spans="1:9" ht="14.25" customHeight="1" x14ac:dyDescent="0.3">
      <c r="B49" s="5"/>
      <c r="C49" s="5"/>
      <c r="D49" s="5"/>
      <c r="E49" s="5"/>
      <c r="F49" s="5"/>
      <c r="G49" s="5"/>
      <c r="H49" s="5"/>
      <c r="I49" s="5"/>
    </row>
    <row r="50" spans="1:9" ht="14.25" customHeight="1" x14ac:dyDescent="0.3">
      <c r="B50" s="5"/>
      <c r="C50" s="5"/>
      <c r="D50" s="5"/>
      <c r="E50" s="5"/>
      <c r="F50" s="5"/>
      <c r="G50" s="5"/>
      <c r="H50" s="5"/>
      <c r="I50" s="5"/>
    </row>
    <row r="51" spans="1:9" ht="14.25" customHeight="1" x14ac:dyDescent="0.3">
      <c r="B51" s="5"/>
      <c r="C51" s="5"/>
      <c r="D51" s="5"/>
      <c r="E51" s="5"/>
      <c r="F51" s="5"/>
      <c r="G51" s="5"/>
      <c r="H51" s="5"/>
      <c r="I51" s="5"/>
    </row>
    <row r="52" spans="1:9" ht="14.25" customHeight="1" x14ac:dyDescent="0.3">
      <c r="B52" s="5"/>
      <c r="C52" s="5"/>
      <c r="D52" s="5"/>
      <c r="E52" s="5"/>
      <c r="F52" s="5"/>
      <c r="G52" s="5"/>
      <c r="H52" s="5"/>
      <c r="I52" s="5"/>
    </row>
    <row r="53" spans="1:9" ht="14.25" customHeight="1" x14ac:dyDescent="0.3">
      <c r="B53" s="5"/>
      <c r="C53" s="5"/>
      <c r="D53" s="5"/>
      <c r="E53" s="5"/>
      <c r="F53" s="5"/>
      <c r="G53" s="5"/>
      <c r="H53" s="5"/>
      <c r="I53" s="5"/>
    </row>
    <row r="54" spans="1:9" ht="14.25" customHeight="1" x14ac:dyDescent="0.3">
      <c r="B54" s="5"/>
      <c r="C54" s="5"/>
      <c r="D54" s="5"/>
      <c r="E54" s="5"/>
      <c r="F54" s="5"/>
      <c r="G54" s="5"/>
      <c r="H54" s="5"/>
      <c r="I54" s="5"/>
    </row>
    <row r="55" spans="1:9" ht="15" x14ac:dyDescent="0.3">
      <c r="B55" s="68"/>
      <c r="C55" s="5"/>
      <c r="D55" s="5"/>
      <c r="E55" s="5"/>
      <c r="F55" s="5"/>
      <c r="G55" s="5"/>
      <c r="H55" s="5"/>
      <c r="I55" s="5"/>
    </row>
    <row r="56" spans="1:9" s="5" customFormat="1" ht="15" x14ac:dyDescent="0.3">
      <c r="B56" s="69"/>
    </row>
    <row r="57" spans="1:9" s="9" customFormat="1" ht="21.75" customHeight="1" x14ac:dyDescent="0.35">
      <c r="C57"/>
      <c r="E57"/>
      <c r="F57"/>
      <c r="G57"/>
      <c r="H57"/>
      <c r="I57"/>
    </row>
    <row r="58" spans="1:9" s="9" customFormat="1" ht="12" customHeight="1" x14ac:dyDescent="0.35">
      <c r="B58" s="74" t="s">
        <v>18</v>
      </c>
      <c r="C58"/>
      <c r="D58" s="231"/>
      <c r="E58"/>
      <c r="F58"/>
      <c r="G58"/>
      <c r="H58"/>
      <c r="I58"/>
    </row>
    <row r="59" spans="1:9" ht="15" x14ac:dyDescent="0.35">
      <c r="A59" s="9"/>
      <c r="B59" s="75" t="s">
        <v>19</v>
      </c>
    </row>
  </sheetData>
  <printOptions horizontalCentered="1"/>
  <pageMargins left="0.39370078740157483" right="0.39370078740157483" top="0.19685039370078741" bottom="0.39370078740157483" header="0" footer="0.19685039370078741"/>
  <pageSetup paperSize="9" scale="94" orientation="portrait" r:id="rId1"/>
  <headerFooter alignWithMargins="0">
    <oddFooter>&amp;R&amp;8Pág.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8"/>
  <sheetViews>
    <sheetView showGridLines="0" view="pageBreakPreview" zoomScale="110" zoomScaleNormal="130" zoomScaleSheetLayoutView="110" workbookViewId="0">
      <selection activeCell="C8" sqref="C8"/>
    </sheetView>
  </sheetViews>
  <sheetFormatPr baseColWidth="10" defaultColWidth="11.42578125" defaultRowHeight="15" x14ac:dyDescent="0.35"/>
  <cols>
    <col min="1" max="1" width="3.140625" style="9" customWidth="1"/>
    <col min="2" max="2" width="23.140625" style="9" customWidth="1"/>
    <col min="3" max="3" width="10.28515625" style="9" customWidth="1"/>
    <col min="4" max="6" width="9.7109375" style="9" customWidth="1"/>
    <col min="7" max="8" width="8.85546875" style="9" customWidth="1"/>
    <col min="9" max="9" width="9.7109375" style="9" customWidth="1"/>
    <col min="10" max="10" width="3.140625" style="9" customWidth="1"/>
    <col min="11" max="16384" width="11.42578125" style="9"/>
  </cols>
  <sheetData>
    <row r="1" spans="1:13" s="5" customFormat="1" x14ac:dyDescent="0.3">
      <c r="B1" s="137"/>
    </row>
    <row r="2" spans="1:13" s="5" customFormat="1" x14ac:dyDescent="0.3">
      <c r="B2" s="137"/>
    </row>
    <row r="3" spans="1:13" s="5" customFormat="1" x14ac:dyDescent="0.3">
      <c r="B3" s="137"/>
    </row>
    <row r="4" spans="1:13" s="5" customFormat="1" x14ac:dyDescent="0.3">
      <c r="B4" s="137"/>
    </row>
    <row r="5" spans="1:13" s="5" customFormat="1" ht="18" customHeight="1" x14ac:dyDescent="0.3">
      <c r="A5" s="76"/>
      <c r="B5" s="77" t="str">
        <f>'Pag1'!$B$5</f>
        <v>Enero 2025</v>
      </c>
      <c r="C5" s="138"/>
      <c r="D5" s="76"/>
      <c r="E5" s="76"/>
      <c r="F5" s="76"/>
      <c r="G5" s="76"/>
      <c r="H5" s="76"/>
      <c r="I5" s="76"/>
      <c r="J5" s="76"/>
      <c r="K5" s="76"/>
    </row>
    <row r="6" spans="1:13" s="5" customFormat="1" ht="15" customHeight="1" x14ac:dyDescent="0.35">
      <c r="A6" s="234"/>
      <c r="C6" s="78"/>
      <c r="D6" s="78"/>
      <c r="E6" s="78"/>
      <c r="F6" s="78"/>
      <c r="G6" s="78"/>
      <c r="H6" s="78"/>
      <c r="I6" s="78"/>
      <c r="J6" s="78"/>
      <c r="K6" s="235"/>
      <c r="L6" s="236"/>
      <c r="M6" s="236"/>
    </row>
    <row r="7" spans="1:13" ht="18" x14ac:dyDescent="0.35">
      <c r="A7" s="80"/>
      <c r="B7" s="79" t="s">
        <v>110</v>
      </c>
      <c r="C7" s="79"/>
      <c r="D7" s="79"/>
      <c r="E7" s="79"/>
      <c r="F7" s="79"/>
      <c r="G7" s="79"/>
      <c r="H7" s="79"/>
      <c r="I7" s="79"/>
      <c r="J7" s="79"/>
      <c r="K7" s="80"/>
    </row>
    <row r="8" spans="1:13" ht="19.5" x14ac:dyDescent="0.35">
      <c r="A8" s="80"/>
      <c r="B8" s="237" t="s">
        <v>111</v>
      </c>
      <c r="C8" s="238"/>
      <c r="D8" s="238"/>
      <c r="E8" s="238"/>
      <c r="F8" s="238"/>
      <c r="G8" s="238"/>
      <c r="H8" s="238"/>
      <c r="I8" s="238"/>
      <c r="J8" s="238"/>
      <c r="K8" s="80"/>
    </row>
    <row r="9" spans="1:13" ht="5.25" customHeight="1" x14ac:dyDescent="0.35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3" ht="12.95" customHeight="1" x14ac:dyDescent="0.35">
      <c r="A10" s="80"/>
      <c r="B10" s="239"/>
      <c r="C10" s="240" t="str">
        <f>'Pag1'!C9</f>
        <v>Enero</v>
      </c>
      <c r="D10" s="241"/>
      <c r="E10" s="242" t="s">
        <v>4</v>
      </c>
      <c r="F10" s="243"/>
      <c r="G10" s="244"/>
      <c r="H10" s="242" t="s">
        <v>5</v>
      </c>
      <c r="I10" s="245"/>
      <c r="J10" s="80"/>
    </row>
    <row r="11" spans="1:13" ht="12.95" customHeight="1" x14ac:dyDescent="0.35">
      <c r="A11" s="80"/>
      <c r="B11" s="246" t="s">
        <v>112</v>
      </c>
      <c r="C11" s="96" t="str">
        <f>'Pag1'!C10</f>
        <v>2025</v>
      </c>
      <c r="D11" s="247"/>
      <c r="E11" s="248" t="str">
        <f>'Pag1'!$E$10</f>
        <v>Diciembre 2024</v>
      </c>
      <c r="F11" s="249"/>
      <c r="G11" s="250"/>
      <c r="H11" s="248" t="str">
        <f>'Pag1'!$H$10</f>
        <v>Enero 2024</v>
      </c>
      <c r="I11" s="251"/>
      <c r="J11" s="80"/>
    </row>
    <row r="12" spans="1:13" ht="12.95" customHeight="1" x14ac:dyDescent="0.35">
      <c r="A12" s="80"/>
      <c r="B12" s="252" t="s">
        <v>113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80"/>
    </row>
    <row r="13" spans="1:13" ht="6" customHeight="1" x14ac:dyDescent="0.35">
      <c r="B13" s="257"/>
      <c r="C13" s="258"/>
      <c r="D13" s="258"/>
      <c r="E13" s="258"/>
      <c r="F13" s="258"/>
      <c r="G13" s="258"/>
      <c r="H13" s="258"/>
      <c r="I13" s="258"/>
    </row>
    <row r="14" spans="1:13" s="33" customFormat="1" ht="12.95" customHeight="1" x14ac:dyDescent="0.2">
      <c r="B14" s="259" t="s">
        <v>41</v>
      </c>
      <c r="C14" s="260">
        <v>3966</v>
      </c>
      <c r="D14" s="261">
        <v>97</v>
      </c>
      <c r="E14" s="262">
        <v>2.507107779788059</v>
      </c>
      <c r="F14" s="263">
        <v>3869</v>
      </c>
      <c r="G14" s="261">
        <v>-354</v>
      </c>
      <c r="H14" s="262">
        <v>-8.1944444444444446</v>
      </c>
      <c r="I14" s="264">
        <v>4320</v>
      </c>
      <c r="L14" s="40"/>
    </row>
    <row r="15" spans="1:13" s="33" customFormat="1" ht="12.95" customHeight="1" x14ac:dyDescent="0.2">
      <c r="B15" s="265" t="s">
        <v>42</v>
      </c>
      <c r="C15" s="266">
        <v>9624</v>
      </c>
      <c r="D15" s="267">
        <v>239</v>
      </c>
      <c r="E15" s="268">
        <v>2.5466169419286095</v>
      </c>
      <c r="F15" s="269">
        <v>9385</v>
      </c>
      <c r="G15" s="267">
        <v>-1172</v>
      </c>
      <c r="H15" s="268">
        <v>-10.85587254538718</v>
      </c>
      <c r="I15" s="270">
        <v>10796</v>
      </c>
      <c r="L15" s="40"/>
    </row>
    <row r="16" spans="1:13" s="33" customFormat="1" ht="12.95" customHeight="1" x14ac:dyDescent="0.2">
      <c r="B16" s="265" t="s">
        <v>43</v>
      </c>
      <c r="C16" s="266">
        <v>4467</v>
      </c>
      <c r="D16" s="267">
        <v>-21</v>
      </c>
      <c r="E16" s="268">
        <v>-0.46791443850267378</v>
      </c>
      <c r="F16" s="269">
        <v>4488</v>
      </c>
      <c r="G16" s="267">
        <v>-642</v>
      </c>
      <c r="H16" s="268">
        <v>-12.566059894304168</v>
      </c>
      <c r="I16" s="270">
        <v>5109</v>
      </c>
      <c r="L16" s="40"/>
    </row>
    <row r="17" spans="2:12" s="33" customFormat="1" ht="12.95" customHeight="1" x14ac:dyDescent="0.2">
      <c r="B17" s="265" t="s">
        <v>44</v>
      </c>
      <c r="C17" s="266">
        <v>6664</v>
      </c>
      <c r="D17" s="267">
        <v>135</v>
      </c>
      <c r="E17" s="268">
        <v>2.0676979629345995</v>
      </c>
      <c r="F17" s="269">
        <v>6529</v>
      </c>
      <c r="G17" s="267">
        <v>-315</v>
      </c>
      <c r="H17" s="268">
        <v>-4.5135406218655971</v>
      </c>
      <c r="I17" s="270">
        <v>6979</v>
      </c>
      <c r="L17" s="40"/>
    </row>
    <row r="18" spans="2:12" s="33" customFormat="1" ht="12.95" customHeight="1" x14ac:dyDescent="0.2">
      <c r="B18" s="265" t="s">
        <v>45</v>
      </c>
      <c r="C18" s="266">
        <v>3121</v>
      </c>
      <c r="D18" s="267">
        <v>-47</v>
      </c>
      <c r="E18" s="268">
        <v>-1.4835858585858586</v>
      </c>
      <c r="F18" s="269">
        <v>3168</v>
      </c>
      <c r="G18" s="267">
        <v>-192</v>
      </c>
      <c r="H18" s="268">
        <v>-5.795351645034712</v>
      </c>
      <c r="I18" s="270">
        <v>3313</v>
      </c>
      <c r="L18" s="40"/>
    </row>
    <row r="19" spans="2:12" s="33" customFormat="1" ht="12.95" customHeight="1" x14ac:dyDescent="0.2">
      <c r="B19" s="265" t="s">
        <v>46</v>
      </c>
      <c r="C19" s="266">
        <v>3120</v>
      </c>
      <c r="D19" s="267">
        <v>69</v>
      </c>
      <c r="E19" s="268">
        <v>2.2615535889872174</v>
      </c>
      <c r="F19" s="269">
        <v>3051</v>
      </c>
      <c r="G19" s="267">
        <v>-924</v>
      </c>
      <c r="H19" s="268">
        <v>-22.848664688427299</v>
      </c>
      <c r="I19" s="270">
        <v>4044</v>
      </c>
      <c r="L19" s="40"/>
    </row>
    <row r="20" spans="2:12" s="33" customFormat="1" ht="12.95" customHeight="1" x14ac:dyDescent="0.2">
      <c r="B20" s="265" t="s">
        <v>47</v>
      </c>
      <c r="C20" s="266">
        <v>9143</v>
      </c>
      <c r="D20" s="267">
        <v>380</v>
      </c>
      <c r="E20" s="268">
        <v>4.3364144699303893</v>
      </c>
      <c r="F20" s="269">
        <v>8763</v>
      </c>
      <c r="G20" s="267">
        <v>-1062</v>
      </c>
      <c r="H20" s="268">
        <v>-10.406663400293974</v>
      </c>
      <c r="I20" s="270">
        <v>10205</v>
      </c>
      <c r="L20" s="40"/>
    </row>
    <row r="21" spans="2:12" s="33" customFormat="1" ht="12.95" customHeight="1" x14ac:dyDescent="0.2">
      <c r="B21" s="271" t="s">
        <v>48</v>
      </c>
      <c r="C21" s="272">
        <v>13386</v>
      </c>
      <c r="D21" s="273">
        <v>315</v>
      </c>
      <c r="E21" s="274">
        <v>2.409915079182924</v>
      </c>
      <c r="F21" s="275">
        <v>13071</v>
      </c>
      <c r="G21" s="273">
        <v>-1340</v>
      </c>
      <c r="H21" s="274">
        <v>-9.0995518131196516</v>
      </c>
      <c r="I21" s="276">
        <v>14726</v>
      </c>
      <c r="L21" s="40"/>
    </row>
    <row r="22" spans="2:12" s="33" customFormat="1" ht="12.95" customHeight="1" x14ac:dyDescent="0.2">
      <c r="B22" s="277" t="s">
        <v>49</v>
      </c>
      <c r="C22" s="278">
        <v>53491</v>
      </c>
      <c r="D22" s="279">
        <v>1167</v>
      </c>
      <c r="E22" s="280">
        <v>2.2303340723186302</v>
      </c>
      <c r="F22" s="281">
        <v>52324</v>
      </c>
      <c r="G22" s="279">
        <v>-6001</v>
      </c>
      <c r="H22" s="280">
        <v>-10.087070530491495</v>
      </c>
      <c r="I22" s="282">
        <v>59492</v>
      </c>
      <c r="L22" s="40"/>
    </row>
    <row r="23" spans="2:12" s="33" customFormat="1" ht="6" customHeight="1" x14ac:dyDescent="0.2">
      <c r="B23" s="283"/>
      <c r="C23" s="284"/>
      <c r="D23" s="285"/>
      <c r="E23" s="286"/>
      <c r="F23" s="287"/>
      <c r="G23" s="285"/>
      <c r="H23" s="286"/>
      <c r="I23" s="287"/>
      <c r="L23" s="40"/>
    </row>
    <row r="24" spans="2:12" s="33" customFormat="1" ht="12.95" customHeight="1" x14ac:dyDescent="0.2">
      <c r="B24" s="259" t="s">
        <v>50</v>
      </c>
      <c r="C24" s="260">
        <v>741</v>
      </c>
      <c r="D24" s="261">
        <v>56</v>
      </c>
      <c r="E24" s="262">
        <v>8.1751824817518255</v>
      </c>
      <c r="F24" s="263">
        <v>685</v>
      </c>
      <c r="G24" s="261">
        <v>-42</v>
      </c>
      <c r="H24" s="262">
        <v>-5.3639846743295019</v>
      </c>
      <c r="I24" s="264">
        <v>783</v>
      </c>
      <c r="L24" s="40"/>
    </row>
    <row r="25" spans="2:12" s="33" customFormat="1" ht="12.95" customHeight="1" x14ac:dyDescent="0.2">
      <c r="B25" s="265" t="s">
        <v>51</v>
      </c>
      <c r="C25" s="266">
        <v>499</v>
      </c>
      <c r="D25" s="267">
        <v>58</v>
      </c>
      <c r="E25" s="268">
        <v>13.151927437641723</v>
      </c>
      <c r="F25" s="269">
        <v>441</v>
      </c>
      <c r="G25" s="267">
        <v>22</v>
      </c>
      <c r="H25" s="268">
        <v>4.6121593291404608</v>
      </c>
      <c r="I25" s="270">
        <v>477</v>
      </c>
      <c r="L25" s="40"/>
    </row>
    <row r="26" spans="2:12" s="33" customFormat="1" ht="12.95" customHeight="1" x14ac:dyDescent="0.2">
      <c r="B26" s="271" t="s">
        <v>52</v>
      </c>
      <c r="C26" s="272">
        <v>3507</v>
      </c>
      <c r="D26" s="273">
        <v>139</v>
      </c>
      <c r="E26" s="274">
        <v>4.1270783847981001</v>
      </c>
      <c r="F26" s="275">
        <v>3368</v>
      </c>
      <c r="G26" s="273">
        <v>136</v>
      </c>
      <c r="H26" s="274">
        <v>4.0344111539602494</v>
      </c>
      <c r="I26" s="276">
        <v>3371</v>
      </c>
      <c r="L26" s="40"/>
    </row>
    <row r="27" spans="2:12" s="33" customFormat="1" ht="12.95" customHeight="1" x14ac:dyDescent="0.2">
      <c r="B27" s="277" t="s">
        <v>53</v>
      </c>
      <c r="C27" s="278">
        <v>4747</v>
      </c>
      <c r="D27" s="279">
        <v>253</v>
      </c>
      <c r="E27" s="280">
        <v>5.6297285269247883</v>
      </c>
      <c r="F27" s="281">
        <v>4494</v>
      </c>
      <c r="G27" s="279">
        <v>116</v>
      </c>
      <c r="H27" s="280">
        <v>2.5048585618656878</v>
      </c>
      <c r="I27" s="282">
        <v>4631</v>
      </c>
      <c r="L27" s="40"/>
    </row>
    <row r="28" spans="2:12" s="33" customFormat="1" ht="6" customHeight="1" x14ac:dyDescent="0.2">
      <c r="B28" s="283"/>
      <c r="C28" s="284"/>
      <c r="D28" s="285"/>
      <c r="E28" s="286"/>
      <c r="F28" s="287"/>
      <c r="G28" s="285"/>
      <c r="H28" s="286"/>
      <c r="I28" s="287"/>
      <c r="L28" s="40"/>
    </row>
    <row r="29" spans="2:12" s="33" customFormat="1" ht="12.95" customHeight="1" x14ac:dyDescent="0.2">
      <c r="B29" s="277" t="s">
        <v>54</v>
      </c>
      <c r="C29" s="278">
        <v>3966</v>
      </c>
      <c r="D29" s="279">
        <v>216</v>
      </c>
      <c r="E29" s="280">
        <v>5.76</v>
      </c>
      <c r="F29" s="281">
        <v>3750</v>
      </c>
      <c r="G29" s="288">
        <v>-113</v>
      </c>
      <c r="H29" s="280">
        <v>-2.7702868350085805</v>
      </c>
      <c r="I29" s="282">
        <v>4079</v>
      </c>
      <c r="L29" s="40"/>
    </row>
    <row r="30" spans="2:12" s="33" customFormat="1" ht="6" customHeight="1" x14ac:dyDescent="0.2">
      <c r="B30" s="283"/>
      <c r="C30" s="284"/>
      <c r="D30" s="285"/>
      <c r="E30" s="286"/>
      <c r="F30" s="287"/>
      <c r="G30" s="285"/>
      <c r="H30" s="286"/>
      <c r="I30" s="287"/>
      <c r="L30" s="40"/>
    </row>
    <row r="31" spans="2:12" s="33" customFormat="1" ht="12.95" customHeight="1" x14ac:dyDescent="0.2">
      <c r="B31" s="277" t="s">
        <v>55</v>
      </c>
      <c r="C31" s="278">
        <v>3672</v>
      </c>
      <c r="D31" s="279">
        <v>-203</v>
      </c>
      <c r="E31" s="280">
        <v>-5.2387096774193553</v>
      </c>
      <c r="F31" s="281">
        <v>3875</v>
      </c>
      <c r="G31" s="288">
        <v>323</v>
      </c>
      <c r="H31" s="280">
        <v>9.6446700507614214</v>
      </c>
      <c r="I31" s="282">
        <v>3349</v>
      </c>
      <c r="L31" s="40"/>
    </row>
    <row r="32" spans="2:12" s="33" customFormat="1" ht="6" customHeight="1" x14ac:dyDescent="0.2">
      <c r="B32" s="283"/>
      <c r="C32" s="284"/>
      <c r="D32" s="285"/>
      <c r="E32" s="286"/>
      <c r="F32" s="287"/>
      <c r="G32" s="285"/>
      <c r="H32" s="286"/>
      <c r="I32" s="287"/>
      <c r="L32" s="40"/>
    </row>
    <row r="33" spans="2:12" s="33" customFormat="1" ht="12.95" customHeight="1" x14ac:dyDescent="0.2">
      <c r="B33" s="259" t="s">
        <v>56</v>
      </c>
      <c r="C33" s="260">
        <v>4722</v>
      </c>
      <c r="D33" s="261">
        <v>142</v>
      </c>
      <c r="E33" s="262">
        <v>3.1004366812227078</v>
      </c>
      <c r="F33" s="263">
        <v>4580</v>
      </c>
      <c r="G33" s="261">
        <v>-450</v>
      </c>
      <c r="H33" s="262">
        <v>-8.700696055684455</v>
      </c>
      <c r="I33" s="264">
        <v>5172</v>
      </c>
      <c r="L33" s="40"/>
    </row>
    <row r="34" spans="2:12" s="33" customFormat="1" ht="12.95" customHeight="1" x14ac:dyDescent="0.2">
      <c r="B34" s="289" t="s">
        <v>57</v>
      </c>
      <c r="C34" s="272">
        <v>4102</v>
      </c>
      <c r="D34" s="273">
        <v>113</v>
      </c>
      <c r="E34" s="274">
        <v>2.8327901729756833</v>
      </c>
      <c r="F34" s="275">
        <v>3989</v>
      </c>
      <c r="G34" s="273">
        <v>-383</v>
      </c>
      <c r="H34" s="274">
        <v>-8.5395763656633221</v>
      </c>
      <c r="I34" s="276">
        <v>4485</v>
      </c>
      <c r="L34" s="40"/>
    </row>
    <row r="35" spans="2:12" s="33" customFormat="1" ht="12.95" customHeight="1" x14ac:dyDescent="0.2">
      <c r="B35" s="277" t="s">
        <v>58</v>
      </c>
      <c r="C35" s="278">
        <v>8824</v>
      </c>
      <c r="D35" s="279">
        <v>255</v>
      </c>
      <c r="E35" s="280">
        <v>2.9758431555607423</v>
      </c>
      <c r="F35" s="281">
        <v>8569</v>
      </c>
      <c r="G35" s="279">
        <v>-833</v>
      </c>
      <c r="H35" s="280">
        <v>-8.6258672465569024</v>
      </c>
      <c r="I35" s="282">
        <v>9657</v>
      </c>
      <c r="L35" s="40"/>
    </row>
    <row r="36" spans="2:12" s="33" customFormat="1" ht="6" customHeight="1" x14ac:dyDescent="0.2">
      <c r="B36" s="283"/>
      <c r="C36" s="284"/>
      <c r="D36" s="285"/>
      <c r="E36" s="286"/>
      <c r="F36" s="287"/>
      <c r="G36" s="285"/>
      <c r="H36" s="286"/>
      <c r="I36" s="287"/>
      <c r="L36" s="40"/>
    </row>
    <row r="37" spans="2:12" s="33" customFormat="1" ht="12.95" customHeight="1" x14ac:dyDescent="0.2">
      <c r="B37" s="277" t="s">
        <v>59</v>
      </c>
      <c r="C37" s="278">
        <v>2050</v>
      </c>
      <c r="D37" s="279">
        <v>74</v>
      </c>
      <c r="E37" s="280">
        <v>3.7449392712550607</v>
      </c>
      <c r="F37" s="281">
        <v>1976</v>
      </c>
      <c r="G37" s="279">
        <v>-356</v>
      </c>
      <c r="H37" s="280">
        <v>-14.796342477140481</v>
      </c>
      <c r="I37" s="282">
        <v>2406</v>
      </c>
      <c r="L37" s="40"/>
    </row>
    <row r="38" spans="2:12" s="33" customFormat="1" ht="6" customHeight="1" x14ac:dyDescent="0.2">
      <c r="B38" s="283"/>
      <c r="C38" s="284"/>
      <c r="D38" s="285"/>
      <c r="E38" s="286"/>
      <c r="F38" s="287"/>
      <c r="G38" s="285"/>
      <c r="H38" s="286"/>
      <c r="I38" s="287"/>
      <c r="L38" s="40"/>
    </row>
    <row r="39" spans="2:12" s="33" customFormat="1" ht="12.95" customHeight="1" x14ac:dyDescent="0.2">
      <c r="B39" s="259" t="s">
        <v>60</v>
      </c>
      <c r="C39" s="260">
        <v>1911</v>
      </c>
      <c r="D39" s="261">
        <v>144</v>
      </c>
      <c r="E39" s="262">
        <v>8.149405772495756</v>
      </c>
      <c r="F39" s="263">
        <v>1767</v>
      </c>
      <c r="G39" s="261">
        <v>-17</v>
      </c>
      <c r="H39" s="262">
        <v>-0.88174273858921159</v>
      </c>
      <c r="I39" s="264">
        <v>1928</v>
      </c>
      <c r="L39" s="40"/>
    </row>
    <row r="40" spans="2:12" s="33" customFormat="1" ht="12.95" customHeight="1" x14ac:dyDescent="0.2">
      <c r="B40" s="265" t="s">
        <v>61</v>
      </c>
      <c r="C40" s="266">
        <v>2600</v>
      </c>
      <c r="D40" s="267">
        <v>-13</v>
      </c>
      <c r="E40" s="268">
        <v>-0.49751243781094528</v>
      </c>
      <c r="F40" s="269">
        <v>2613</v>
      </c>
      <c r="G40" s="267">
        <v>-183</v>
      </c>
      <c r="H40" s="268">
        <v>-6.5756378009342438</v>
      </c>
      <c r="I40" s="270">
        <v>2783</v>
      </c>
      <c r="L40" s="40"/>
    </row>
    <row r="41" spans="2:12" s="33" customFormat="1" ht="12.95" customHeight="1" x14ac:dyDescent="0.2">
      <c r="B41" s="265" t="s">
        <v>62</v>
      </c>
      <c r="C41" s="266">
        <v>788</v>
      </c>
      <c r="D41" s="267">
        <v>41</v>
      </c>
      <c r="E41" s="268">
        <v>5.4886211512717535</v>
      </c>
      <c r="F41" s="269">
        <v>747</v>
      </c>
      <c r="G41" s="267">
        <v>-17</v>
      </c>
      <c r="H41" s="268">
        <v>-2.1118012422360248</v>
      </c>
      <c r="I41" s="270">
        <v>805</v>
      </c>
      <c r="L41" s="40"/>
    </row>
    <row r="42" spans="2:12" s="33" customFormat="1" ht="12.95" customHeight="1" x14ac:dyDescent="0.2">
      <c r="B42" s="265" t="s">
        <v>63</v>
      </c>
      <c r="C42" s="266">
        <v>866</v>
      </c>
      <c r="D42" s="267">
        <v>18</v>
      </c>
      <c r="E42" s="268">
        <v>2.1226415094339623</v>
      </c>
      <c r="F42" s="269">
        <v>848</v>
      </c>
      <c r="G42" s="267">
        <v>-191</v>
      </c>
      <c r="H42" s="268">
        <v>-18.070009460737939</v>
      </c>
      <c r="I42" s="270">
        <v>1057</v>
      </c>
      <c r="L42" s="40"/>
    </row>
    <row r="43" spans="2:12" s="33" customFormat="1" ht="12.95" customHeight="1" x14ac:dyDescent="0.2">
      <c r="B43" s="271" t="s">
        <v>64</v>
      </c>
      <c r="C43" s="272">
        <v>3397</v>
      </c>
      <c r="D43" s="273">
        <v>85</v>
      </c>
      <c r="E43" s="274">
        <v>2.5664251207729469</v>
      </c>
      <c r="F43" s="275">
        <v>3312</v>
      </c>
      <c r="G43" s="273">
        <v>-211</v>
      </c>
      <c r="H43" s="274">
        <v>-5.8481152993348111</v>
      </c>
      <c r="I43" s="276">
        <v>3608</v>
      </c>
      <c r="L43" s="40"/>
    </row>
    <row r="44" spans="2:12" s="33" customFormat="1" ht="12.95" customHeight="1" x14ac:dyDescent="0.2">
      <c r="B44" s="277" t="s">
        <v>65</v>
      </c>
      <c r="C44" s="278">
        <v>9562</v>
      </c>
      <c r="D44" s="279">
        <v>275</v>
      </c>
      <c r="E44" s="280">
        <v>2.9611284591364271</v>
      </c>
      <c r="F44" s="281">
        <v>9287</v>
      </c>
      <c r="G44" s="279">
        <v>-619</v>
      </c>
      <c r="H44" s="280">
        <v>-6.0799528533542873</v>
      </c>
      <c r="I44" s="282">
        <v>10181</v>
      </c>
      <c r="L44" s="40"/>
    </row>
    <row r="45" spans="2:12" s="33" customFormat="1" ht="6" customHeight="1" x14ac:dyDescent="0.2">
      <c r="B45" s="283"/>
      <c r="C45" s="284"/>
      <c r="D45" s="285"/>
      <c r="E45" s="286"/>
      <c r="F45" s="287"/>
      <c r="G45" s="285"/>
      <c r="H45" s="286"/>
      <c r="I45" s="287"/>
      <c r="L45" s="40"/>
    </row>
    <row r="46" spans="2:12" s="33" customFormat="1" ht="12.95" customHeight="1" x14ac:dyDescent="0.2">
      <c r="B46" s="259" t="s">
        <v>66</v>
      </c>
      <c r="C46" s="260">
        <v>646</v>
      </c>
      <c r="D46" s="261">
        <v>7</v>
      </c>
      <c r="E46" s="262">
        <v>1.0954616588419406</v>
      </c>
      <c r="F46" s="263">
        <v>639</v>
      </c>
      <c r="G46" s="261">
        <v>-37</v>
      </c>
      <c r="H46" s="262">
        <v>-5.4172767203513912</v>
      </c>
      <c r="I46" s="264">
        <v>683</v>
      </c>
      <c r="L46" s="40"/>
    </row>
    <row r="47" spans="2:12" s="33" customFormat="1" ht="12.95" customHeight="1" x14ac:dyDescent="0.2">
      <c r="B47" s="265" t="s">
        <v>67</v>
      </c>
      <c r="C47" s="266">
        <v>1123</v>
      </c>
      <c r="D47" s="267">
        <v>53</v>
      </c>
      <c r="E47" s="268">
        <v>4.9532710280373831</v>
      </c>
      <c r="F47" s="269">
        <v>1070</v>
      </c>
      <c r="G47" s="267">
        <v>-81</v>
      </c>
      <c r="H47" s="268">
        <v>-6.7275747508305646</v>
      </c>
      <c r="I47" s="270">
        <v>1204</v>
      </c>
      <c r="L47" s="40"/>
    </row>
    <row r="48" spans="2:12" s="33" customFormat="1" ht="12.95" customHeight="1" x14ac:dyDescent="0.2">
      <c r="B48" s="265" t="s">
        <v>68</v>
      </c>
      <c r="C48" s="266">
        <v>1588</v>
      </c>
      <c r="D48" s="267">
        <v>95</v>
      </c>
      <c r="E48" s="268">
        <v>6.3630274614869391</v>
      </c>
      <c r="F48" s="269">
        <v>1493</v>
      </c>
      <c r="G48" s="267">
        <v>32</v>
      </c>
      <c r="H48" s="268">
        <v>2.0565552699228791</v>
      </c>
      <c r="I48" s="270">
        <v>1556</v>
      </c>
      <c r="L48" s="40"/>
    </row>
    <row r="49" spans="2:12" s="33" customFormat="1" ht="12.95" customHeight="1" x14ac:dyDescent="0.2">
      <c r="B49" s="265" t="s">
        <v>69</v>
      </c>
      <c r="C49" s="266">
        <v>565</v>
      </c>
      <c r="D49" s="267">
        <v>24</v>
      </c>
      <c r="E49" s="268">
        <v>4.4362292051756009</v>
      </c>
      <c r="F49" s="269">
        <v>541</v>
      </c>
      <c r="G49" s="267">
        <v>-70</v>
      </c>
      <c r="H49" s="268">
        <v>-11.023622047244094</v>
      </c>
      <c r="I49" s="270">
        <v>635</v>
      </c>
      <c r="L49" s="40"/>
    </row>
    <row r="50" spans="2:12" s="33" customFormat="1" ht="12.95" customHeight="1" x14ac:dyDescent="0.2">
      <c r="B50" s="265" t="s">
        <v>70</v>
      </c>
      <c r="C50" s="266">
        <v>1593</v>
      </c>
      <c r="D50" s="267">
        <v>72</v>
      </c>
      <c r="E50" s="268">
        <v>4.7337278106508878</v>
      </c>
      <c r="F50" s="269">
        <v>1521</v>
      </c>
      <c r="G50" s="267">
        <v>52</v>
      </c>
      <c r="H50" s="268">
        <v>3.3744321868916285</v>
      </c>
      <c r="I50" s="270">
        <v>1541</v>
      </c>
      <c r="L50" s="40"/>
    </row>
    <row r="51" spans="2:12" s="33" customFormat="1" ht="12.95" customHeight="1" x14ac:dyDescent="0.2">
      <c r="B51" s="265" t="s">
        <v>71</v>
      </c>
      <c r="C51" s="266">
        <v>370</v>
      </c>
      <c r="D51" s="267">
        <v>-6</v>
      </c>
      <c r="E51" s="268">
        <v>-1.5957446808510638</v>
      </c>
      <c r="F51" s="269">
        <v>376</v>
      </c>
      <c r="G51" s="267">
        <v>-40</v>
      </c>
      <c r="H51" s="268">
        <v>-9.7560975609756095</v>
      </c>
      <c r="I51" s="270">
        <v>410</v>
      </c>
      <c r="L51" s="40"/>
    </row>
    <row r="52" spans="2:12" s="33" customFormat="1" ht="12.95" customHeight="1" x14ac:dyDescent="0.2">
      <c r="B52" s="265" t="s">
        <v>72</v>
      </c>
      <c r="C52" s="266">
        <v>307</v>
      </c>
      <c r="D52" s="267">
        <v>39</v>
      </c>
      <c r="E52" s="268">
        <v>14.55223880597015</v>
      </c>
      <c r="F52" s="269">
        <v>268</v>
      </c>
      <c r="G52" s="267">
        <v>-18</v>
      </c>
      <c r="H52" s="268">
        <v>-5.5384615384615383</v>
      </c>
      <c r="I52" s="270">
        <v>325</v>
      </c>
      <c r="L52" s="40"/>
    </row>
    <row r="53" spans="2:12" s="33" customFormat="1" ht="12.95" customHeight="1" x14ac:dyDescent="0.2">
      <c r="B53" s="265" t="s">
        <v>73</v>
      </c>
      <c r="C53" s="266">
        <v>1914</v>
      </c>
      <c r="D53" s="267">
        <v>37</v>
      </c>
      <c r="E53" s="268">
        <v>1.9712306872669154</v>
      </c>
      <c r="F53" s="269">
        <v>1877</v>
      </c>
      <c r="G53" s="267">
        <v>-251</v>
      </c>
      <c r="H53" s="268">
        <v>-11.593533487297922</v>
      </c>
      <c r="I53" s="270">
        <v>2165</v>
      </c>
      <c r="L53" s="40"/>
    </row>
    <row r="54" spans="2:12" s="33" customFormat="1" ht="12.95" customHeight="1" x14ac:dyDescent="0.2">
      <c r="B54" s="271" t="s">
        <v>74</v>
      </c>
      <c r="C54" s="272">
        <v>617</v>
      </c>
      <c r="D54" s="273">
        <v>1</v>
      </c>
      <c r="E54" s="274">
        <v>0.16233766233766234</v>
      </c>
      <c r="F54" s="275">
        <v>616</v>
      </c>
      <c r="G54" s="273">
        <v>-87</v>
      </c>
      <c r="H54" s="274">
        <v>-12.357954545454545</v>
      </c>
      <c r="I54" s="276">
        <v>704</v>
      </c>
      <c r="L54" s="40"/>
    </row>
    <row r="55" spans="2:12" s="33" customFormat="1" ht="12.95" customHeight="1" x14ac:dyDescent="0.2">
      <c r="B55" s="277" t="s">
        <v>75</v>
      </c>
      <c r="C55" s="278">
        <v>8723</v>
      </c>
      <c r="D55" s="279">
        <v>322</v>
      </c>
      <c r="E55" s="280">
        <v>3.8328770384478039</v>
      </c>
      <c r="F55" s="281">
        <v>8401</v>
      </c>
      <c r="G55" s="279">
        <v>-500</v>
      </c>
      <c r="H55" s="280">
        <v>-5.4212295348585053</v>
      </c>
      <c r="I55" s="282">
        <v>9223</v>
      </c>
      <c r="L55" s="40"/>
    </row>
    <row r="56" spans="2:12" s="33" customFormat="1" ht="6" customHeight="1" x14ac:dyDescent="0.2">
      <c r="B56" s="283"/>
      <c r="C56" s="284"/>
      <c r="D56" s="285"/>
      <c r="E56" s="286"/>
      <c r="F56" s="287"/>
      <c r="G56" s="285"/>
      <c r="H56" s="286"/>
      <c r="I56" s="287"/>
      <c r="L56" s="40"/>
    </row>
    <row r="57" spans="2:12" s="33" customFormat="1" ht="12.95" customHeight="1" x14ac:dyDescent="0.2">
      <c r="B57" s="259" t="s">
        <v>76</v>
      </c>
      <c r="C57" s="260">
        <v>14778</v>
      </c>
      <c r="D57" s="261">
        <v>839</v>
      </c>
      <c r="E57" s="262">
        <v>6.0190831480020091</v>
      </c>
      <c r="F57" s="263">
        <v>13939</v>
      </c>
      <c r="G57" s="261">
        <v>-503</v>
      </c>
      <c r="H57" s="262">
        <v>-3.2916693933643084</v>
      </c>
      <c r="I57" s="264">
        <v>15281</v>
      </c>
      <c r="L57" s="40"/>
    </row>
    <row r="58" spans="2:12" s="33" customFormat="1" ht="12.95" customHeight="1" x14ac:dyDescent="0.2">
      <c r="B58" s="265" t="s">
        <v>77</v>
      </c>
      <c r="C58" s="266">
        <v>2381</v>
      </c>
      <c r="D58" s="267">
        <v>11</v>
      </c>
      <c r="E58" s="268">
        <v>0.46413502109704641</v>
      </c>
      <c r="F58" s="269">
        <v>2370</v>
      </c>
      <c r="G58" s="267">
        <v>-44</v>
      </c>
      <c r="H58" s="268">
        <v>-1.8144329896907216</v>
      </c>
      <c r="I58" s="270">
        <v>2425</v>
      </c>
      <c r="L58" s="40"/>
    </row>
    <row r="59" spans="2:12" s="33" customFormat="1" ht="12.95" customHeight="1" x14ac:dyDescent="0.2">
      <c r="B59" s="265" t="s">
        <v>78</v>
      </c>
      <c r="C59" s="266">
        <v>1455</v>
      </c>
      <c r="D59" s="267">
        <v>116</v>
      </c>
      <c r="E59" s="268">
        <v>8.66318147871546</v>
      </c>
      <c r="F59" s="269">
        <v>1339</v>
      </c>
      <c r="G59" s="267">
        <v>83</v>
      </c>
      <c r="H59" s="268">
        <v>6.0495626822157433</v>
      </c>
      <c r="I59" s="270">
        <v>1372</v>
      </c>
      <c r="L59" s="40"/>
    </row>
    <row r="60" spans="2:12" s="33" customFormat="1" ht="12.95" customHeight="1" x14ac:dyDescent="0.2">
      <c r="B60" s="271" t="s">
        <v>79</v>
      </c>
      <c r="C60" s="272">
        <v>3051</v>
      </c>
      <c r="D60" s="273">
        <v>95</v>
      </c>
      <c r="E60" s="274">
        <v>3.213802435723951</v>
      </c>
      <c r="F60" s="275">
        <v>2956</v>
      </c>
      <c r="G60" s="273">
        <v>25</v>
      </c>
      <c r="H60" s="274">
        <v>0.82617316589557177</v>
      </c>
      <c r="I60" s="276">
        <v>3026</v>
      </c>
      <c r="L60" s="40"/>
    </row>
    <row r="61" spans="2:12" s="33" customFormat="1" ht="12.95" customHeight="1" x14ac:dyDescent="0.2">
      <c r="B61" s="277" t="s">
        <v>80</v>
      </c>
      <c r="C61" s="278">
        <v>21665</v>
      </c>
      <c r="D61" s="279">
        <v>1061</v>
      </c>
      <c r="E61" s="280">
        <v>5.1494855367889736</v>
      </c>
      <c r="F61" s="281">
        <v>20604</v>
      </c>
      <c r="G61" s="279">
        <v>-439</v>
      </c>
      <c r="H61" s="280">
        <v>-1.986065870430691</v>
      </c>
      <c r="I61" s="282">
        <v>22104</v>
      </c>
      <c r="L61" s="40"/>
    </row>
    <row r="62" spans="2:12" s="33" customFormat="1" ht="6" customHeight="1" x14ac:dyDescent="0.2">
      <c r="B62" s="283"/>
      <c r="C62" s="284"/>
      <c r="D62" s="285"/>
      <c r="E62" s="286"/>
      <c r="F62" s="287"/>
      <c r="G62" s="285"/>
      <c r="H62" s="286"/>
      <c r="I62" s="287"/>
      <c r="L62" s="40"/>
    </row>
    <row r="63" spans="2:12" s="33" customFormat="1" ht="12.95" customHeight="1" x14ac:dyDescent="0.2">
      <c r="B63" s="259" t="s">
        <v>81</v>
      </c>
      <c r="C63" s="260">
        <v>6998</v>
      </c>
      <c r="D63" s="261">
        <v>-766</v>
      </c>
      <c r="E63" s="262">
        <v>-9.8660484286450281</v>
      </c>
      <c r="F63" s="263">
        <v>7764</v>
      </c>
      <c r="G63" s="261">
        <v>-579</v>
      </c>
      <c r="H63" s="262">
        <v>-7.6415467863270425</v>
      </c>
      <c r="I63" s="264">
        <v>7577</v>
      </c>
      <c r="L63" s="40"/>
    </row>
    <row r="64" spans="2:12" s="33" customFormat="1" ht="12.95" customHeight="1" x14ac:dyDescent="0.2">
      <c r="B64" s="265" t="s">
        <v>82</v>
      </c>
      <c r="C64" s="266">
        <v>2327</v>
      </c>
      <c r="D64" s="267">
        <v>-315</v>
      </c>
      <c r="E64" s="268">
        <v>-11.922785768357306</v>
      </c>
      <c r="F64" s="269">
        <v>2642</v>
      </c>
      <c r="G64" s="267">
        <v>-264</v>
      </c>
      <c r="H64" s="268">
        <v>-10.189116171362409</v>
      </c>
      <c r="I64" s="270">
        <v>2591</v>
      </c>
      <c r="L64" s="40"/>
    </row>
    <row r="65" spans="2:12" s="33" customFormat="1" ht="12.95" customHeight="1" x14ac:dyDescent="0.2">
      <c r="B65" s="271" t="s">
        <v>83</v>
      </c>
      <c r="C65" s="272">
        <v>10169</v>
      </c>
      <c r="D65" s="273">
        <v>-937</v>
      </c>
      <c r="E65" s="274">
        <v>-8.4368809652440113</v>
      </c>
      <c r="F65" s="275">
        <v>11106</v>
      </c>
      <c r="G65" s="273">
        <v>78</v>
      </c>
      <c r="H65" s="274">
        <v>0.77296600931523141</v>
      </c>
      <c r="I65" s="276">
        <v>10091</v>
      </c>
      <c r="L65" s="40"/>
    </row>
    <row r="66" spans="2:12" s="33" customFormat="1" ht="12.95" customHeight="1" x14ac:dyDescent="0.2">
      <c r="B66" s="277" t="s">
        <v>84</v>
      </c>
      <c r="C66" s="278">
        <v>19494</v>
      </c>
      <c r="D66" s="279">
        <v>-2018</v>
      </c>
      <c r="E66" s="280">
        <v>-9.3808107103012262</v>
      </c>
      <c r="F66" s="281">
        <v>21512</v>
      </c>
      <c r="G66" s="279">
        <v>-765</v>
      </c>
      <c r="H66" s="280">
        <v>-3.7760995113282987</v>
      </c>
      <c r="I66" s="282">
        <v>20259</v>
      </c>
      <c r="L66" s="40"/>
    </row>
    <row r="67" spans="2:12" s="33" customFormat="1" ht="6" customHeight="1" x14ac:dyDescent="0.2">
      <c r="B67" s="283"/>
      <c r="C67" s="284"/>
      <c r="D67" s="285"/>
      <c r="E67" s="286"/>
      <c r="F67" s="287"/>
      <c r="G67" s="285"/>
      <c r="H67" s="286"/>
      <c r="I67" s="287"/>
      <c r="L67" s="40"/>
    </row>
    <row r="68" spans="2:12" s="33" customFormat="1" ht="12.95" customHeight="1" x14ac:dyDescent="0.2">
      <c r="B68" s="259" t="s">
        <v>85</v>
      </c>
      <c r="C68" s="260">
        <v>3599</v>
      </c>
      <c r="D68" s="261">
        <v>199</v>
      </c>
      <c r="E68" s="262">
        <v>5.8529411764705888</v>
      </c>
      <c r="F68" s="263">
        <v>3400</v>
      </c>
      <c r="G68" s="261">
        <v>-295</v>
      </c>
      <c r="H68" s="262">
        <v>-7.5757575757575761</v>
      </c>
      <c r="I68" s="264">
        <v>3894</v>
      </c>
      <c r="L68" s="40"/>
    </row>
    <row r="69" spans="2:12" s="33" customFormat="1" ht="12.95" customHeight="1" x14ac:dyDescent="0.2">
      <c r="B69" s="271" t="s">
        <v>86</v>
      </c>
      <c r="C69" s="272">
        <v>2009</v>
      </c>
      <c r="D69" s="273">
        <v>71</v>
      </c>
      <c r="E69" s="274">
        <v>3.6635706914344688</v>
      </c>
      <c r="F69" s="275">
        <v>1938</v>
      </c>
      <c r="G69" s="273">
        <v>-201</v>
      </c>
      <c r="H69" s="274">
        <v>-9.0950226244343888</v>
      </c>
      <c r="I69" s="276">
        <v>2210</v>
      </c>
      <c r="L69" s="40"/>
    </row>
    <row r="70" spans="2:12" s="33" customFormat="1" ht="12.95" customHeight="1" x14ac:dyDescent="0.2">
      <c r="B70" s="277" t="s">
        <v>87</v>
      </c>
      <c r="C70" s="278">
        <v>5608</v>
      </c>
      <c r="D70" s="279">
        <v>270</v>
      </c>
      <c r="E70" s="280">
        <v>5.0580741850880484</v>
      </c>
      <c r="F70" s="281">
        <v>5338</v>
      </c>
      <c r="G70" s="279">
        <v>-496</v>
      </c>
      <c r="H70" s="280">
        <v>-8.1258191349934457</v>
      </c>
      <c r="I70" s="282">
        <v>6104</v>
      </c>
      <c r="L70" s="40"/>
    </row>
    <row r="71" spans="2:12" s="33" customFormat="1" ht="6" customHeight="1" x14ac:dyDescent="0.2">
      <c r="B71" s="283"/>
      <c r="C71" s="284"/>
      <c r="D71" s="285"/>
      <c r="E71" s="286"/>
      <c r="F71" s="287"/>
      <c r="G71" s="285"/>
      <c r="H71" s="286"/>
      <c r="I71" s="287"/>
      <c r="L71" s="40"/>
    </row>
    <row r="72" spans="2:12" s="33" customFormat="1" ht="12.95" customHeight="1" x14ac:dyDescent="0.2">
      <c r="B72" s="259" t="s">
        <v>88</v>
      </c>
      <c r="C72" s="260">
        <v>1977</v>
      </c>
      <c r="D72" s="261">
        <v>58</v>
      </c>
      <c r="E72" s="262">
        <v>3.0224075039082856</v>
      </c>
      <c r="F72" s="263">
        <v>1919</v>
      </c>
      <c r="G72" s="261">
        <v>-51</v>
      </c>
      <c r="H72" s="262">
        <v>-2.5147928994082842</v>
      </c>
      <c r="I72" s="264">
        <v>2028</v>
      </c>
      <c r="L72" s="40"/>
    </row>
    <row r="73" spans="2:12" s="33" customFormat="1" ht="12.95" customHeight="1" x14ac:dyDescent="0.2">
      <c r="B73" s="265" t="s">
        <v>89</v>
      </c>
      <c r="C73" s="266">
        <v>588</v>
      </c>
      <c r="D73" s="267">
        <v>24</v>
      </c>
      <c r="E73" s="268">
        <v>4.2553191489361701</v>
      </c>
      <c r="F73" s="269">
        <v>564</v>
      </c>
      <c r="G73" s="267">
        <v>22</v>
      </c>
      <c r="H73" s="268">
        <v>3.8869257950530036</v>
      </c>
      <c r="I73" s="270">
        <v>566</v>
      </c>
      <c r="L73" s="40"/>
    </row>
    <row r="74" spans="2:12" s="33" customFormat="1" ht="12.95" customHeight="1" x14ac:dyDescent="0.2">
      <c r="B74" s="265" t="s">
        <v>90</v>
      </c>
      <c r="C74" s="266">
        <v>616</v>
      </c>
      <c r="D74" s="267">
        <v>0</v>
      </c>
      <c r="E74" s="268">
        <v>0</v>
      </c>
      <c r="F74" s="269">
        <v>616</v>
      </c>
      <c r="G74" s="267">
        <v>-99</v>
      </c>
      <c r="H74" s="268">
        <v>-13.846153846153847</v>
      </c>
      <c r="I74" s="270">
        <v>715</v>
      </c>
      <c r="L74" s="40"/>
    </row>
    <row r="75" spans="2:12" s="33" customFormat="1" ht="12.95" customHeight="1" x14ac:dyDescent="0.2">
      <c r="B75" s="271" t="s">
        <v>91</v>
      </c>
      <c r="C75" s="272">
        <v>1816</v>
      </c>
      <c r="D75" s="273">
        <v>48</v>
      </c>
      <c r="E75" s="274">
        <v>2.7149321266968327</v>
      </c>
      <c r="F75" s="275">
        <v>1768</v>
      </c>
      <c r="G75" s="273">
        <v>-79</v>
      </c>
      <c r="H75" s="274">
        <v>-4.1688654353562002</v>
      </c>
      <c r="I75" s="276">
        <v>1895</v>
      </c>
      <c r="L75" s="40"/>
    </row>
    <row r="76" spans="2:12" s="33" customFormat="1" ht="12.95" customHeight="1" x14ac:dyDescent="0.2">
      <c r="B76" s="277" t="s">
        <v>92</v>
      </c>
      <c r="C76" s="278">
        <v>4997</v>
      </c>
      <c r="D76" s="279">
        <v>130</v>
      </c>
      <c r="E76" s="280">
        <v>2.6710499280871174</v>
      </c>
      <c r="F76" s="281">
        <v>4867</v>
      </c>
      <c r="G76" s="279">
        <v>-207</v>
      </c>
      <c r="H76" s="280">
        <v>-3.9777094542659492</v>
      </c>
      <c r="I76" s="282">
        <v>5204</v>
      </c>
      <c r="L76" s="40"/>
    </row>
    <row r="77" spans="2:12" s="33" customFormat="1" ht="6" customHeight="1" x14ac:dyDescent="0.2">
      <c r="B77" s="283"/>
      <c r="C77" s="284"/>
      <c r="D77" s="285"/>
      <c r="E77" s="286"/>
      <c r="F77" s="287"/>
      <c r="G77" s="285"/>
      <c r="H77" s="286"/>
      <c r="I77" s="287"/>
      <c r="L77" s="40"/>
    </row>
    <row r="78" spans="2:12" s="33" customFormat="1" ht="12.95" customHeight="1" x14ac:dyDescent="0.2">
      <c r="B78" s="277" t="s">
        <v>93</v>
      </c>
      <c r="C78" s="278">
        <v>18447</v>
      </c>
      <c r="D78" s="279">
        <v>90</v>
      </c>
      <c r="E78" s="280">
        <v>0.4902761889197581</v>
      </c>
      <c r="F78" s="281">
        <v>18357</v>
      </c>
      <c r="G78" s="279">
        <v>-2595</v>
      </c>
      <c r="H78" s="280">
        <v>-12.332477901340177</v>
      </c>
      <c r="I78" s="282">
        <v>21042</v>
      </c>
      <c r="L78" s="40"/>
    </row>
    <row r="79" spans="2:12" s="33" customFormat="1" ht="6" customHeight="1" x14ac:dyDescent="0.2">
      <c r="B79" s="283"/>
      <c r="C79" s="284"/>
      <c r="D79" s="285"/>
      <c r="E79" s="286"/>
      <c r="F79" s="287"/>
      <c r="G79" s="285"/>
      <c r="H79" s="286"/>
      <c r="I79" s="287"/>
      <c r="L79" s="40"/>
    </row>
    <row r="80" spans="2:12" s="33" customFormat="1" ht="12.95" customHeight="1" x14ac:dyDescent="0.2">
      <c r="B80" s="277" t="s">
        <v>94</v>
      </c>
      <c r="C80" s="278">
        <v>7721</v>
      </c>
      <c r="D80" s="279">
        <v>166</v>
      </c>
      <c r="E80" s="280">
        <v>2.1972203838517541</v>
      </c>
      <c r="F80" s="281">
        <v>7555</v>
      </c>
      <c r="G80" s="279">
        <v>-305</v>
      </c>
      <c r="H80" s="280">
        <v>-3.8001495140792421</v>
      </c>
      <c r="I80" s="282">
        <v>8026</v>
      </c>
      <c r="L80" s="40"/>
    </row>
    <row r="81" spans="2:12" s="33" customFormat="1" ht="5.45" customHeight="1" x14ac:dyDescent="0.2">
      <c r="B81" s="283"/>
      <c r="C81" s="284"/>
      <c r="D81" s="285"/>
      <c r="E81" s="286"/>
      <c r="F81" s="287"/>
      <c r="G81" s="285"/>
      <c r="H81" s="286"/>
      <c r="I81" s="287"/>
      <c r="L81" s="40"/>
    </row>
    <row r="82" spans="2:12" s="33" customFormat="1" ht="12.95" customHeight="1" x14ac:dyDescent="0.2">
      <c r="B82" s="277" t="s">
        <v>95</v>
      </c>
      <c r="C82" s="278">
        <v>2862</v>
      </c>
      <c r="D82" s="279">
        <v>28</v>
      </c>
      <c r="E82" s="280">
        <v>0.98800282286520824</v>
      </c>
      <c r="F82" s="281">
        <v>2834</v>
      </c>
      <c r="G82" s="279">
        <v>121</v>
      </c>
      <c r="H82" s="280">
        <v>4.4144472820138638</v>
      </c>
      <c r="I82" s="282">
        <v>2741</v>
      </c>
      <c r="L82" s="40"/>
    </row>
    <row r="83" spans="2:12" s="33" customFormat="1" ht="6" customHeight="1" x14ac:dyDescent="0.2">
      <c r="B83" s="283"/>
      <c r="C83" s="284"/>
      <c r="D83" s="285"/>
      <c r="E83" s="286"/>
      <c r="F83" s="287"/>
      <c r="G83" s="285"/>
      <c r="H83" s="286"/>
      <c r="I83" s="287"/>
      <c r="L83" s="40"/>
    </row>
    <row r="84" spans="2:12" s="33" customFormat="1" ht="12.95" customHeight="1" x14ac:dyDescent="0.2">
      <c r="B84" s="259" t="s">
        <v>96</v>
      </c>
      <c r="C84" s="260">
        <v>1565</v>
      </c>
      <c r="D84" s="261">
        <v>137</v>
      </c>
      <c r="E84" s="262">
        <v>9.593837535014007</v>
      </c>
      <c r="F84" s="263">
        <v>1428</v>
      </c>
      <c r="G84" s="261">
        <v>71</v>
      </c>
      <c r="H84" s="262">
        <v>4.7523427041499335</v>
      </c>
      <c r="I84" s="264">
        <v>1494</v>
      </c>
      <c r="L84" s="40"/>
    </row>
    <row r="85" spans="2:12" s="33" customFormat="1" ht="12.95" customHeight="1" x14ac:dyDescent="0.2">
      <c r="B85" s="265" t="s">
        <v>97</v>
      </c>
      <c r="C85" s="266">
        <v>5613</v>
      </c>
      <c r="D85" s="267">
        <v>412</v>
      </c>
      <c r="E85" s="268">
        <v>7.9215535473947316</v>
      </c>
      <c r="F85" s="269">
        <v>5201</v>
      </c>
      <c r="G85" s="267">
        <v>222</v>
      </c>
      <c r="H85" s="268">
        <v>4.1179744017807458</v>
      </c>
      <c r="I85" s="270">
        <v>5391</v>
      </c>
      <c r="L85" s="40"/>
    </row>
    <row r="86" spans="2:12" s="33" customFormat="1" ht="12.95" customHeight="1" x14ac:dyDescent="0.2">
      <c r="B86" s="271" t="s">
        <v>98</v>
      </c>
      <c r="C86" s="272">
        <v>2490</v>
      </c>
      <c r="D86" s="273">
        <v>143</v>
      </c>
      <c r="E86" s="274">
        <v>6.0928845334469539</v>
      </c>
      <c r="F86" s="275">
        <v>2347</v>
      </c>
      <c r="G86" s="273">
        <v>31</v>
      </c>
      <c r="H86" s="274">
        <v>1.2606750711671411</v>
      </c>
      <c r="I86" s="276">
        <v>2459</v>
      </c>
      <c r="L86" s="40"/>
    </row>
    <row r="87" spans="2:12" s="33" customFormat="1" ht="12.95" customHeight="1" x14ac:dyDescent="0.2">
      <c r="B87" s="277" t="s">
        <v>99</v>
      </c>
      <c r="C87" s="278">
        <v>9668</v>
      </c>
      <c r="D87" s="279">
        <v>692</v>
      </c>
      <c r="E87" s="280">
        <v>7.7094474153297678</v>
      </c>
      <c r="F87" s="281">
        <v>8976</v>
      </c>
      <c r="G87" s="279">
        <v>324</v>
      </c>
      <c r="H87" s="280">
        <v>3.4674657534246576</v>
      </c>
      <c r="I87" s="282">
        <v>9344</v>
      </c>
      <c r="L87" s="40"/>
    </row>
    <row r="88" spans="2:12" s="33" customFormat="1" ht="6" customHeight="1" x14ac:dyDescent="0.2">
      <c r="B88" s="283"/>
      <c r="C88" s="284"/>
      <c r="D88" s="285"/>
      <c r="E88" s="286"/>
      <c r="F88" s="287"/>
      <c r="G88" s="285"/>
      <c r="H88" s="286"/>
      <c r="I88" s="287"/>
      <c r="L88" s="40"/>
    </row>
    <row r="89" spans="2:12" s="33" customFormat="1" ht="12.95" customHeight="1" x14ac:dyDescent="0.2">
      <c r="B89" s="277" t="s">
        <v>100</v>
      </c>
      <c r="C89" s="278">
        <v>975</v>
      </c>
      <c r="D89" s="279">
        <v>33</v>
      </c>
      <c r="E89" s="280">
        <v>3.5031847133757963</v>
      </c>
      <c r="F89" s="281">
        <v>942</v>
      </c>
      <c r="G89" s="279">
        <v>-38</v>
      </c>
      <c r="H89" s="280">
        <v>-3.7512339585389931</v>
      </c>
      <c r="I89" s="282">
        <v>1013</v>
      </c>
      <c r="L89" s="40"/>
    </row>
    <row r="90" spans="2:12" s="33" customFormat="1" ht="6" customHeight="1" x14ac:dyDescent="0.2">
      <c r="B90" s="283"/>
      <c r="C90" s="284"/>
      <c r="D90" s="285"/>
      <c r="E90" s="286"/>
      <c r="F90" s="287"/>
      <c r="G90" s="285"/>
      <c r="H90" s="286"/>
      <c r="I90" s="287"/>
      <c r="L90" s="40"/>
    </row>
    <row r="91" spans="2:12" s="33" customFormat="1" ht="12.95" customHeight="1" x14ac:dyDescent="0.2">
      <c r="B91" s="277" t="s">
        <v>101</v>
      </c>
      <c r="C91" s="278">
        <v>988</v>
      </c>
      <c r="D91" s="279">
        <v>-174</v>
      </c>
      <c r="E91" s="280">
        <v>-14.974182444061961</v>
      </c>
      <c r="F91" s="281">
        <v>1162</v>
      </c>
      <c r="G91" s="279">
        <v>-326</v>
      </c>
      <c r="H91" s="280">
        <v>-24.80974124809741</v>
      </c>
      <c r="I91" s="282">
        <v>1314</v>
      </c>
      <c r="L91" s="40"/>
    </row>
    <row r="92" spans="2:12" s="33" customFormat="1" ht="6" customHeight="1" x14ac:dyDescent="0.2">
      <c r="B92" s="283"/>
      <c r="C92" s="284"/>
      <c r="D92" s="285"/>
      <c r="E92" s="286"/>
      <c r="F92" s="287"/>
      <c r="G92" s="285"/>
      <c r="H92" s="286"/>
      <c r="I92" s="287"/>
      <c r="L92" s="40"/>
    </row>
    <row r="93" spans="2:12" s="33" customFormat="1" ht="12.95" customHeight="1" x14ac:dyDescent="0.2">
      <c r="B93" s="277" t="s">
        <v>102</v>
      </c>
      <c r="C93" s="278">
        <v>904</v>
      </c>
      <c r="D93" s="279">
        <v>-74</v>
      </c>
      <c r="E93" s="280">
        <v>-7.5664621676891617</v>
      </c>
      <c r="F93" s="281">
        <v>978</v>
      </c>
      <c r="G93" s="279">
        <v>-81</v>
      </c>
      <c r="H93" s="280">
        <v>-8.2233502538071068</v>
      </c>
      <c r="I93" s="282">
        <v>985</v>
      </c>
      <c r="L93" s="40"/>
    </row>
    <row r="94" spans="2:12" s="33" customFormat="1" ht="6" customHeight="1" x14ac:dyDescent="0.2">
      <c r="B94" s="283"/>
      <c r="C94" s="284"/>
      <c r="D94" s="285"/>
      <c r="E94" s="286"/>
      <c r="F94" s="287"/>
      <c r="G94" s="285"/>
      <c r="H94" s="286"/>
      <c r="I94" s="287"/>
      <c r="L94" s="40"/>
    </row>
    <row r="95" spans="2:12" s="33" customFormat="1" ht="14.1" customHeight="1" x14ac:dyDescent="0.2">
      <c r="B95" s="277" t="s">
        <v>103</v>
      </c>
      <c r="C95" s="278">
        <v>188364</v>
      </c>
      <c r="D95" s="279">
        <v>2563</v>
      </c>
      <c r="E95" s="280">
        <v>1.3794328340536379</v>
      </c>
      <c r="F95" s="281">
        <v>185801</v>
      </c>
      <c r="G95" s="279">
        <v>-12790</v>
      </c>
      <c r="H95" s="280">
        <v>-6.3583125366634521</v>
      </c>
      <c r="I95" s="282">
        <v>201154</v>
      </c>
      <c r="L95" s="40"/>
    </row>
    <row r="117" spans="2:2" x14ac:dyDescent="0.35">
      <c r="B117" s="69" t="s">
        <v>18</v>
      </c>
    </row>
    <row r="118" spans="2:2" x14ac:dyDescent="0.35">
      <c r="B118" s="290" t="s">
        <v>114</v>
      </c>
    </row>
  </sheetData>
  <printOptions horizontalCentered="1"/>
  <pageMargins left="0.39370078740157483" right="0.39370078740157483" top="0.19685039370078741" bottom="0.39370078740157483" header="0" footer="0.19685039370078741"/>
  <pageSetup paperSize="9" orientation="portrait" r:id="rId1"/>
  <headerFooter alignWithMargins="0">
    <oddFooter>&amp;R&amp;8Pág. &amp;P</oddFooter>
  </headerFooter>
  <rowBreaks count="1" manualBreakCount="1">
    <brk id="66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8"/>
  <sheetViews>
    <sheetView showGridLines="0" view="pageBreakPreview" zoomScale="110" zoomScaleNormal="130" zoomScaleSheetLayoutView="110" workbookViewId="0">
      <selection activeCell="C10" sqref="C10:I12"/>
    </sheetView>
  </sheetViews>
  <sheetFormatPr baseColWidth="10" defaultColWidth="11.42578125" defaultRowHeight="15" x14ac:dyDescent="0.35"/>
  <cols>
    <col min="1" max="1" width="3.140625" style="9" customWidth="1"/>
    <col min="2" max="2" width="23.140625" style="9" customWidth="1"/>
    <col min="3" max="3" width="10.28515625" style="9" customWidth="1"/>
    <col min="4" max="6" width="9.7109375" style="9" customWidth="1"/>
    <col min="7" max="8" width="8.85546875" style="9" customWidth="1"/>
    <col min="9" max="9" width="9.7109375" style="9" customWidth="1"/>
    <col min="10" max="10" width="3.140625" style="9" customWidth="1"/>
    <col min="11" max="16384" width="11.42578125" style="9"/>
  </cols>
  <sheetData>
    <row r="1" spans="1:13" s="5" customFormat="1" x14ac:dyDescent="0.3">
      <c r="B1" s="137"/>
    </row>
    <row r="2" spans="1:13" s="5" customFormat="1" x14ac:dyDescent="0.3">
      <c r="B2" s="137"/>
    </row>
    <row r="3" spans="1:13" s="5" customFormat="1" x14ac:dyDescent="0.3">
      <c r="B3" s="137"/>
    </row>
    <row r="4" spans="1:13" s="5" customFormat="1" x14ac:dyDescent="0.3">
      <c r="B4" s="137"/>
    </row>
    <row r="5" spans="1:13" s="5" customFormat="1" ht="18" customHeight="1" x14ac:dyDescent="0.3">
      <c r="A5" s="76"/>
      <c r="B5" s="77" t="str">
        <f>'Pag1'!$B$5</f>
        <v>Enero 2025</v>
      </c>
      <c r="C5" s="138"/>
      <c r="D5" s="76"/>
      <c r="E5" s="76"/>
      <c r="F5" s="76"/>
      <c r="G5" s="76"/>
      <c r="H5" s="76"/>
      <c r="I5" s="76"/>
      <c r="J5" s="76"/>
      <c r="K5" s="76"/>
    </row>
    <row r="6" spans="1:13" s="5" customFormat="1" ht="15" customHeight="1" x14ac:dyDescent="0.35">
      <c r="A6" s="234"/>
      <c r="C6" s="78"/>
      <c r="D6" s="78"/>
      <c r="E6" s="78"/>
      <c r="F6" s="78"/>
      <c r="G6" s="78"/>
      <c r="H6" s="78"/>
      <c r="I6" s="78"/>
      <c r="J6" s="78"/>
      <c r="K6" s="235"/>
      <c r="L6" s="236"/>
      <c r="M6" s="236"/>
    </row>
    <row r="7" spans="1:13" ht="18" x14ac:dyDescent="0.35">
      <c r="A7" s="80"/>
      <c r="B7" s="79" t="s">
        <v>110</v>
      </c>
      <c r="C7" s="79"/>
      <c r="D7" s="79"/>
      <c r="E7" s="79"/>
      <c r="F7" s="79"/>
      <c r="G7" s="79"/>
      <c r="H7" s="79"/>
      <c r="I7" s="79"/>
      <c r="J7" s="79"/>
      <c r="K7" s="80"/>
    </row>
    <row r="8" spans="1:13" ht="19.5" x14ac:dyDescent="0.35">
      <c r="A8" s="80"/>
      <c r="B8" s="237" t="s">
        <v>115</v>
      </c>
      <c r="C8" s="238"/>
      <c r="D8" s="238"/>
      <c r="E8" s="238"/>
      <c r="F8" s="238"/>
      <c r="G8" s="238"/>
      <c r="H8" s="238"/>
      <c r="I8" s="238"/>
      <c r="J8" s="238"/>
      <c r="K8" s="80"/>
    </row>
    <row r="9" spans="1:13" ht="5.25" customHeight="1" x14ac:dyDescent="0.35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3" ht="12.95" customHeight="1" x14ac:dyDescent="0.35">
      <c r="A10" s="80"/>
      <c r="B10" s="239"/>
      <c r="C10" s="240" t="str">
        <f>'Pag1'!C9</f>
        <v>Enero</v>
      </c>
      <c r="D10" s="241"/>
      <c r="E10" s="242" t="s">
        <v>4</v>
      </c>
      <c r="F10" s="243"/>
      <c r="G10" s="244"/>
      <c r="H10" s="242" t="s">
        <v>5</v>
      </c>
      <c r="I10" s="245"/>
      <c r="J10" s="80"/>
    </row>
    <row r="11" spans="1:13" ht="12.95" customHeight="1" x14ac:dyDescent="0.35">
      <c r="A11" s="80"/>
      <c r="B11" s="246" t="s">
        <v>112</v>
      </c>
      <c r="C11" s="96" t="str">
        <f>'Pag1'!C10</f>
        <v>2025</v>
      </c>
      <c r="D11" s="247"/>
      <c r="E11" s="248" t="str">
        <f>'Pag1'!$E$10</f>
        <v>Diciembre 2024</v>
      </c>
      <c r="F11" s="249"/>
      <c r="G11" s="250"/>
      <c r="H11" s="248" t="str">
        <f>'Pag1'!$H$10</f>
        <v>Enero 2024</v>
      </c>
      <c r="I11" s="251"/>
      <c r="J11" s="80"/>
    </row>
    <row r="12" spans="1:13" ht="12.95" customHeight="1" x14ac:dyDescent="0.35">
      <c r="A12" s="80"/>
      <c r="B12" s="252" t="s">
        <v>113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80"/>
    </row>
    <row r="13" spans="1:13" ht="6" customHeight="1" x14ac:dyDescent="0.35">
      <c r="B13" s="257"/>
      <c r="C13" s="258"/>
      <c r="D13" s="258"/>
      <c r="E13" s="258"/>
      <c r="F13" s="258"/>
      <c r="G13" s="258"/>
      <c r="H13" s="258"/>
      <c r="I13" s="258"/>
    </row>
    <row r="14" spans="1:13" s="33" customFormat="1" ht="12.95" customHeight="1" x14ac:dyDescent="0.2">
      <c r="B14" s="259" t="s">
        <v>41</v>
      </c>
      <c r="C14" s="260">
        <v>1846</v>
      </c>
      <c r="D14" s="261">
        <v>34</v>
      </c>
      <c r="E14" s="262">
        <v>1.8763796909492272</v>
      </c>
      <c r="F14" s="263">
        <v>1812</v>
      </c>
      <c r="G14" s="261">
        <v>-268</v>
      </c>
      <c r="H14" s="262">
        <v>-12.677388836329234</v>
      </c>
      <c r="I14" s="264">
        <v>2114</v>
      </c>
      <c r="L14" s="40"/>
    </row>
    <row r="15" spans="1:13" s="33" customFormat="1" ht="12.95" customHeight="1" x14ac:dyDescent="0.2">
      <c r="B15" s="265" t="s">
        <v>42</v>
      </c>
      <c r="C15" s="266">
        <v>4841</v>
      </c>
      <c r="D15" s="267">
        <v>210</v>
      </c>
      <c r="E15" s="268">
        <v>4.534657741308572</v>
      </c>
      <c r="F15" s="269">
        <v>4631</v>
      </c>
      <c r="G15" s="267">
        <v>-628</v>
      </c>
      <c r="H15" s="268">
        <v>-11.482903638690804</v>
      </c>
      <c r="I15" s="270">
        <v>5469</v>
      </c>
      <c r="L15" s="40"/>
    </row>
    <row r="16" spans="1:13" s="33" customFormat="1" ht="12.95" customHeight="1" x14ac:dyDescent="0.2">
      <c r="B16" s="265" t="s">
        <v>43</v>
      </c>
      <c r="C16" s="266">
        <v>2407</v>
      </c>
      <c r="D16" s="267">
        <v>20</v>
      </c>
      <c r="E16" s="268">
        <v>0.83787180561374108</v>
      </c>
      <c r="F16" s="269">
        <v>2387</v>
      </c>
      <c r="G16" s="267">
        <v>-310</v>
      </c>
      <c r="H16" s="268">
        <v>-11.409642988590358</v>
      </c>
      <c r="I16" s="270">
        <v>2717</v>
      </c>
      <c r="L16" s="40"/>
    </row>
    <row r="17" spans="2:12" s="33" customFormat="1" ht="12.95" customHeight="1" x14ac:dyDescent="0.2">
      <c r="B17" s="265" t="s">
        <v>44</v>
      </c>
      <c r="C17" s="266">
        <v>3427</v>
      </c>
      <c r="D17" s="267">
        <v>68</v>
      </c>
      <c r="E17" s="268">
        <v>2.0244120273891038</v>
      </c>
      <c r="F17" s="269">
        <v>3359</v>
      </c>
      <c r="G17" s="267">
        <v>-119</v>
      </c>
      <c r="H17" s="268">
        <v>-3.3558939650310213</v>
      </c>
      <c r="I17" s="270">
        <v>3546</v>
      </c>
      <c r="L17" s="40"/>
    </row>
    <row r="18" spans="2:12" s="33" customFormat="1" ht="12.95" customHeight="1" x14ac:dyDescent="0.2">
      <c r="B18" s="265" t="s">
        <v>45</v>
      </c>
      <c r="C18" s="266">
        <v>1432</v>
      </c>
      <c r="D18" s="267">
        <v>-31</v>
      </c>
      <c r="E18" s="268">
        <v>-2.1189336978810664</v>
      </c>
      <c r="F18" s="269">
        <v>1463</v>
      </c>
      <c r="G18" s="267">
        <v>-176</v>
      </c>
      <c r="H18" s="268">
        <v>-10.945273631840797</v>
      </c>
      <c r="I18" s="270">
        <v>1608</v>
      </c>
      <c r="L18" s="40"/>
    </row>
    <row r="19" spans="2:12" s="33" customFormat="1" ht="12.95" customHeight="1" x14ac:dyDescent="0.2">
      <c r="B19" s="265" t="s">
        <v>46</v>
      </c>
      <c r="C19" s="266">
        <v>1825</v>
      </c>
      <c r="D19" s="267">
        <v>6</v>
      </c>
      <c r="E19" s="268">
        <v>0.32985156679494226</v>
      </c>
      <c r="F19" s="269">
        <v>1819</v>
      </c>
      <c r="G19" s="267">
        <v>-423</v>
      </c>
      <c r="H19" s="268">
        <v>-18.816725978647685</v>
      </c>
      <c r="I19" s="270">
        <v>2248</v>
      </c>
      <c r="L19" s="40"/>
    </row>
    <row r="20" spans="2:12" s="33" customFormat="1" ht="12.95" customHeight="1" x14ac:dyDescent="0.2">
      <c r="B20" s="265" t="s">
        <v>47</v>
      </c>
      <c r="C20" s="266">
        <v>4277</v>
      </c>
      <c r="D20" s="267">
        <v>207</v>
      </c>
      <c r="E20" s="268">
        <v>5.0859950859950862</v>
      </c>
      <c r="F20" s="269">
        <v>4070</v>
      </c>
      <c r="G20" s="267">
        <v>-524</v>
      </c>
      <c r="H20" s="268">
        <v>-10.914392834826078</v>
      </c>
      <c r="I20" s="270">
        <v>4801</v>
      </c>
      <c r="L20" s="40"/>
    </row>
    <row r="21" spans="2:12" s="33" customFormat="1" ht="12.95" customHeight="1" x14ac:dyDescent="0.2">
      <c r="B21" s="271" t="s">
        <v>48</v>
      </c>
      <c r="C21" s="272">
        <v>6635</v>
      </c>
      <c r="D21" s="273">
        <v>185</v>
      </c>
      <c r="E21" s="274">
        <v>2.8682170542635657</v>
      </c>
      <c r="F21" s="275">
        <v>6450</v>
      </c>
      <c r="G21" s="273">
        <v>-617</v>
      </c>
      <c r="H21" s="274">
        <v>-8.5079977937120805</v>
      </c>
      <c r="I21" s="276">
        <v>7252</v>
      </c>
      <c r="L21" s="40"/>
    </row>
    <row r="22" spans="2:12" s="33" customFormat="1" ht="12.95" customHeight="1" x14ac:dyDescent="0.2">
      <c r="B22" s="277" t="s">
        <v>49</v>
      </c>
      <c r="C22" s="278">
        <v>26690</v>
      </c>
      <c r="D22" s="279">
        <v>699</v>
      </c>
      <c r="E22" s="280">
        <v>2.6893924820130044</v>
      </c>
      <c r="F22" s="281">
        <v>25991</v>
      </c>
      <c r="G22" s="279">
        <v>-3065</v>
      </c>
      <c r="H22" s="280">
        <v>-10.300789783229709</v>
      </c>
      <c r="I22" s="282">
        <v>29755</v>
      </c>
      <c r="L22" s="40"/>
    </row>
    <row r="23" spans="2:12" s="33" customFormat="1" ht="6" customHeight="1" x14ac:dyDescent="0.2">
      <c r="B23" s="283"/>
      <c r="C23" s="284"/>
      <c r="D23" s="285"/>
      <c r="E23" s="286"/>
      <c r="F23" s="287"/>
      <c r="G23" s="285"/>
      <c r="H23" s="286"/>
      <c r="I23" s="287"/>
      <c r="L23" s="40"/>
    </row>
    <row r="24" spans="2:12" s="33" customFormat="1" ht="12.95" customHeight="1" x14ac:dyDescent="0.2">
      <c r="B24" s="259" t="s">
        <v>50</v>
      </c>
      <c r="C24" s="260">
        <v>360</v>
      </c>
      <c r="D24" s="261">
        <v>45</v>
      </c>
      <c r="E24" s="262">
        <v>14.285714285714285</v>
      </c>
      <c r="F24" s="263">
        <v>315</v>
      </c>
      <c r="G24" s="261">
        <v>-5</v>
      </c>
      <c r="H24" s="262">
        <v>-1.3698630136986301</v>
      </c>
      <c r="I24" s="264">
        <v>365</v>
      </c>
      <c r="L24" s="40"/>
    </row>
    <row r="25" spans="2:12" s="33" customFormat="1" ht="12.95" customHeight="1" x14ac:dyDescent="0.2">
      <c r="B25" s="265" t="s">
        <v>51</v>
      </c>
      <c r="C25" s="266">
        <v>206</v>
      </c>
      <c r="D25" s="267">
        <v>18</v>
      </c>
      <c r="E25" s="268">
        <v>9.5744680851063837</v>
      </c>
      <c r="F25" s="269">
        <v>188</v>
      </c>
      <c r="G25" s="267">
        <v>-9</v>
      </c>
      <c r="H25" s="268">
        <v>-4.1860465116279073</v>
      </c>
      <c r="I25" s="270">
        <v>215</v>
      </c>
      <c r="L25" s="40"/>
    </row>
    <row r="26" spans="2:12" s="33" customFormat="1" ht="12.95" customHeight="1" x14ac:dyDescent="0.2">
      <c r="B26" s="271" t="s">
        <v>52</v>
      </c>
      <c r="C26" s="272">
        <v>1620</v>
      </c>
      <c r="D26" s="273">
        <v>89</v>
      </c>
      <c r="E26" s="274">
        <v>5.81319399085565</v>
      </c>
      <c r="F26" s="275">
        <v>1531</v>
      </c>
      <c r="G26" s="273">
        <v>-5</v>
      </c>
      <c r="H26" s="274">
        <v>-0.30769230769230771</v>
      </c>
      <c r="I26" s="276">
        <v>1625</v>
      </c>
      <c r="L26" s="40"/>
    </row>
    <row r="27" spans="2:12" s="33" customFormat="1" ht="12.95" customHeight="1" x14ac:dyDescent="0.2">
      <c r="B27" s="277" t="s">
        <v>53</v>
      </c>
      <c r="C27" s="278">
        <v>2186</v>
      </c>
      <c r="D27" s="279">
        <v>152</v>
      </c>
      <c r="E27" s="280">
        <v>7.4729596853490659</v>
      </c>
      <c r="F27" s="281">
        <v>2034</v>
      </c>
      <c r="G27" s="279">
        <v>-19</v>
      </c>
      <c r="H27" s="280">
        <v>-0.86167800453514731</v>
      </c>
      <c r="I27" s="282">
        <v>2205</v>
      </c>
      <c r="L27" s="40"/>
    </row>
    <row r="28" spans="2:12" s="33" customFormat="1" ht="6" customHeight="1" x14ac:dyDescent="0.2">
      <c r="B28" s="283"/>
      <c r="C28" s="284"/>
      <c r="D28" s="285"/>
      <c r="E28" s="286"/>
      <c r="F28" s="287"/>
      <c r="G28" s="285"/>
      <c r="H28" s="286"/>
      <c r="I28" s="287"/>
      <c r="L28" s="40"/>
    </row>
    <row r="29" spans="2:12" s="33" customFormat="1" ht="12.95" customHeight="1" x14ac:dyDescent="0.2">
      <c r="B29" s="277" t="s">
        <v>54</v>
      </c>
      <c r="C29" s="278">
        <v>1796</v>
      </c>
      <c r="D29" s="279">
        <v>66</v>
      </c>
      <c r="E29" s="280">
        <v>3.8150289017341041</v>
      </c>
      <c r="F29" s="281">
        <v>1730</v>
      </c>
      <c r="G29" s="288">
        <v>-68</v>
      </c>
      <c r="H29" s="280">
        <v>-3.648068669527897</v>
      </c>
      <c r="I29" s="282">
        <v>1864</v>
      </c>
      <c r="L29" s="40"/>
    </row>
    <row r="30" spans="2:12" s="33" customFormat="1" ht="6" customHeight="1" x14ac:dyDescent="0.2">
      <c r="B30" s="283"/>
      <c r="C30" s="284"/>
      <c r="D30" s="285"/>
      <c r="E30" s="286"/>
      <c r="F30" s="287"/>
      <c r="G30" s="285"/>
      <c r="H30" s="286"/>
      <c r="I30" s="287"/>
      <c r="L30" s="40"/>
    </row>
    <row r="31" spans="2:12" s="33" customFormat="1" ht="12.95" customHeight="1" x14ac:dyDescent="0.2">
      <c r="B31" s="277" t="s">
        <v>55</v>
      </c>
      <c r="C31" s="278">
        <v>1640</v>
      </c>
      <c r="D31" s="279">
        <v>-81</v>
      </c>
      <c r="E31" s="280">
        <v>-4.7065659500290531</v>
      </c>
      <c r="F31" s="281">
        <v>1721</v>
      </c>
      <c r="G31" s="288">
        <v>121</v>
      </c>
      <c r="H31" s="280">
        <v>7.9657669519420677</v>
      </c>
      <c r="I31" s="282">
        <v>1519</v>
      </c>
      <c r="L31" s="40"/>
    </row>
    <row r="32" spans="2:12" s="33" customFormat="1" ht="6" customHeight="1" x14ac:dyDescent="0.2">
      <c r="B32" s="283"/>
      <c r="C32" s="284"/>
      <c r="D32" s="285"/>
      <c r="E32" s="286"/>
      <c r="F32" s="287"/>
      <c r="G32" s="285"/>
      <c r="H32" s="286"/>
      <c r="I32" s="287"/>
      <c r="L32" s="40"/>
    </row>
    <row r="33" spans="2:12" s="33" customFormat="1" ht="12.95" customHeight="1" x14ac:dyDescent="0.2">
      <c r="B33" s="259" t="s">
        <v>56</v>
      </c>
      <c r="C33" s="260">
        <v>2250</v>
      </c>
      <c r="D33" s="261">
        <v>153</v>
      </c>
      <c r="E33" s="262">
        <v>7.296137339055794</v>
      </c>
      <c r="F33" s="263">
        <v>2097</v>
      </c>
      <c r="G33" s="261">
        <v>-147</v>
      </c>
      <c r="H33" s="262">
        <v>-6.1326658322903622</v>
      </c>
      <c r="I33" s="264">
        <v>2397</v>
      </c>
      <c r="L33" s="40"/>
    </row>
    <row r="34" spans="2:12" s="33" customFormat="1" ht="12.95" customHeight="1" x14ac:dyDescent="0.2">
      <c r="B34" s="289" t="s">
        <v>57</v>
      </c>
      <c r="C34" s="272">
        <v>1938</v>
      </c>
      <c r="D34" s="273">
        <v>129</v>
      </c>
      <c r="E34" s="274">
        <v>7.131011608623548</v>
      </c>
      <c r="F34" s="275">
        <v>1809</v>
      </c>
      <c r="G34" s="273">
        <v>-100</v>
      </c>
      <c r="H34" s="274">
        <v>-4.9067713444553487</v>
      </c>
      <c r="I34" s="276">
        <v>2038</v>
      </c>
      <c r="L34" s="40"/>
    </row>
    <row r="35" spans="2:12" s="33" customFormat="1" ht="12.95" customHeight="1" x14ac:dyDescent="0.2">
      <c r="B35" s="277" t="s">
        <v>58</v>
      </c>
      <c r="C35" s="278">
        <v>4188</v>
      </c>
      <c r="D35" s="279">
        <v>282</v>
      </c>
      <c r="E35" s="280">
        <v>7.2196620583717355</v>
      </c>
      <c r="F35" s="281">
        <v>3906</v>
      </c>
      <c r="G35" s="279">
        <v>-247</v>
      </c>
      <c r="H35" s="280">
        <v>-5.569334836527621</v>
      </c>
      <c r="I35" s="282">
        <v>4435</v>
      </c>
      <c r="L35" s="40"/>
    </row>
    <row r="36" spans="2:12" s="33" customFormat="1" ht="6" customHeight="1" x14ac:dyDescent="0.2">
      <c r="B36" s="283"/>
      <c r="C36" s="284"/>
      <c r="D36" s="285"/>
      <c r="E36" s="286"/>
      <c r="F36" s="287"/>
      <c r="G36" s="285"/>
      <c r="H36" s="286"/>
      <c r="I36" s="287"/>
      <c r="L36" s="40"/>
    </row>
    <row r="37" spans="2:12" s="33" customFormat="1" ht="12.95" customHeight="1" x14ac:dyDescent="0.2">
      <c r="B37" s="277" t="s">
        <v>59</v>
      </c>
      <c r="C37" s="278">
        <v>971</v>
      </c>
      <c r="D37" s="279">
        <v>31</v>
      </c>
      <c r="E37" s="280">
        <v>3.2978723404255317</v>
      </c>
      <c r="F37" s="281">
        <v>940</v>
      </c>
      <c r="G37" s="279">
        <v>-161</v>
      </c>
      <c r="H37" s="280">
        <v>-14.222614840989401</v>
      </c>
      <c r="I37" s="282">
        <v>1132</v>
      </c>
      <c r="L37" s="40"/>
    </row>
    <row r="38" spans="2:12" s="33" customFormat="1" ht="6" customHeight="1" x14ac:dyDescent="0.2">
      <c r="B38" s="283"/>
      <c r="C38" s="284"/>
      <c r="D38" s="285"/>
      <c r="E38" s="286"/>
      <c r="F38" s="287"/>
      <c r="G38" s="285"/>
      <c r="H38" s="286"/>
      <c r="I38" s="287"/>
      <c r="L38" s="40"/>
    </row>
    <row r="39" spans="2:12" s="33" customFormat="1" ht="12.95" customHeight="1" x14ac:dyDescent="0.2">
      <c r="B39" s="259" t="s">
        <v>60</v>
      </c>
      <c r="C39" s="260">
        <v>967</v>
      </c>
      <c r="D39" s="261">
        <v>77</v>
      </c>
      <c r="E39" s="262">
        <v>8.6516853932584272</v>
      </c>
      <c r="F39" s="263">
        <v>890</v>
      </c>
      <c r="G39" s="261">
        <v>-21</v>
      </c>
      <c r="H39" s="262">
        <v>-2.1255060728744937</v>
      </c>
      <c r="I39" s="264">
        <v>988</v>
      </c>
      <c r="L39" s="40"/>
    </row>
    <row r="40" spans="2:12" s="33" customFormat="1" ht="12.95" customHeight="1" x14ac:dyDescent="0.2">
      <c r="B40" s="265" t="s">
        <v>61</v>
      </c>
      <c r="C40" s="266">
        <v>1389</v>
      </c>
      <c r="D40" s="267">
        <v>29</v>
      </c>
      <c r="E40" s="268">
        <v>2.1323529411764706</v>
      </c>
      <c r="F40" s="269">
        <v>1360</v>
      </c>
      <c r="G40" s="267">
        <v>-129</v>
      </c>
      <c r="H40" s="268">
        <v>-8.4980237154150196</v>
      </c>
      <c r="I40" s="270">
        <v>1518</v>
      </c>
      <c r="L40" s="40"/>
    </row>
    <row r="41" spans="2:12" s="33" customFormat="1" ht="12.95" customHeight="1" x14ac:dyDescent="0.2">
      <c r="B41" s="265" t="s">
        <v>62</v>
      </c>
      <c r="C41" s="266">
        <v>349</v>
      </c>
      <c r="D41" s="267">
        <v>12</v>
      </c>
      <c r="E41" s="268">
        <v>3.5608308605341246</v>
      </c>
      <c r="F41" s="269">
        <v>337</v>
      </c>
      <c r="G41" s="267">
        <v>-36</v>
      </c>
      <c r="H41" s="268">
        <v>-9.3506493506493502</v>
      </c>
      <c r="I41" s="270">
        <v>385</v>
      </c>
      <c r="L41" s="40"/>
    </row>
    <row r="42" spans="2:12" s="33" customFormat="1" ht="12.95" customHeight="1" x14ac:dyDescent="0.2">
      <c r="B42" s="265" t="s">
        <v>63</v>
      </c>
      <c r="C42" s="266">
        <v>383</v>
      </c>
      <c r="D42" s="267">
        <v>10</v>
      </c>
      <c r="E42" s="268">
        <v>2.6809651474530831</v>
      </c>
      <c r="F42" s="269">
        <v>373</v>
      </c>
      <c r="G42" s="267">
        <v>-98</v>
      </c>
      <c r="H42" s="268">
        <v>-20.374220374220375</v>
      </c>
      <c r="I42" s="270">
        <v>481</v>
      </c>
      <c r="L42" s="40"/>
    </row>
    <row r="43" spans="2:12" s="33" customFormat="1" ht="12.95" customHeight="1" x14ac:dyDescent="0.2">
      <c r="B43" s="271" t="s">
        <v>64</v>
      </c>
      <c r="C43" s="272">
        <v>1699</v>
      </c>
      <c r="D43" s="273">
        <v>52</v>
      </c>
      <c r="E43" s="274">
        <v>3.1572556162720096</v>
      </c>
      <c r="F43" s="275">
        <v>1647</v>
      </c>
      <c r="G43" s="273">
        <v>-65</v>
      </c>
      <c r="H43" s="274">
        <v>-3.6848072562358274</v>
      </c>
      <c r="I43" s="276">
        <v>1764</v>
      </c>
      <c r="L43" s="40"/>
    </row>
    <row r="44" spans="2:12" s="33" customFormat="1" ht="12.95" customHeight="1" x14ac:dyDescent="0.2">
      <c r="B44" s="277" t="s">
        <v>65</v>
      </c>
      <c r="C44" s="278">
        <v>4787</v>
      </c>
      <c r="D44" s="279">
        <v>180</v>
      </c>
      <c r="E44" s="280">
        <v>3.9070978945083565</v>
      </c>
      <c r="F44" s="281">
        <v>4607</v>
      </c>
      <c r="G44" s="279">
        <v>-349</v>
      </c>
      <c r="H44" s="280">
        <v>-6.7951713395638631</v>
      </c>
      <c r="I44" s="282">
        <v>5136</v>
      </c>
      <c r="L44" s="40"/>
    </row>
    <row r="45" spans="2:12" s="33" customFormat="1" ht="6" customHeight="1" x14ac:dyDescent="0.2">
      <c r="B45" s="283"/>
      <c r="C45" s="284"/>
      <c r="D45" s="285"/>
      <c r="E45" s="286"/>
      <c r="F45" s="287"/>
      <c r="G45" s="285"/>
      <c r="H45" s="286"/>
      <c r="I45" s="287"/>
      <c r="L45" s="40"/>
    </row>
    <row r="46" spans="2:12" s="33" customFormat="1" ht="12.95" customHeight="1" x14ac:dyDescent="0.2">
      <c r="B46" s="259" t="s">
        <v>66</v>
      </c>
      <c r="C46" s="260">
        <v>289</v>
      </c>
      <c r="D46" s="261">
        <v>4</v>
      </c>
      <c r="E46" s="262">
        <v>1.4035087719298245</v>
      </c>
      <c r="F46" s="263">
        <v>285</v>
      </c>
      <c r="G46" s="261">
        <v>-42</v>
      </c>
      <c r="H46" s="262">
        <v>-12.688821752265861</v>
      </c>
      <c r="I46" s="264">
        <v>331</v>
      </c>
      <c r="L46" s="40"/>
    </row>
    <row r="47" spans="2:12" s="33" customFormat="1" ht="12.95" customHeight="1" x14ac:dyDescent="0.2">
      <c r="B47" s="265" t="s">
        <v>67</v>
      </c>
      <c r="C47" s="266">
        <v>495</v>
      </c>
      <c r="D47" s="267">
        <v>19</v>
      </c>
      <c r="E47" s="268">
        <v>3.9915966386554618</v>
      </c>
      <c r="F47" s="269">
        <v>476</v>
      </c>
      <c r="G47" s="267">
        <v>-13</v>
      </c>
      <c r="H47" s="268">
        <v>-2.5590551181102361</v>
      </c>
      <c r="I47" s="270">
        <v>508</v>
      </c>
      <c r="L47" s="40"/>
    </row>
    <row r="48" spans="2:12" s="33" customFormat="1" ht="12.95" customHeight="1" x14ac:dyDescent="0.2">
      <c r="B48" s="265" t="s">
        <v>68</v>
      </c>
      <c r="C48" s="266">
        <v>716</v>
      </c>
      <c r="D48" s="267">
        <v>6</v>
      </c>
      <c r="E48" s="268">
        <v>0.84507042253521114</v>
      </c>
      <c r="F48" s="269">
        <v>710</v>
      </c>
      <c r="G48" s="267">
        <v>-54</v>
      </c>
      <c r="H48" s="268">
        <v>-7.0129870129870122</v>
      </c>
      <c r="I48" s="270">
        <v>770</v>
      </c>
      <c r="L48" s="40"/>
    </row>
    <row r="49" spans="2:12" s="33" customFormat="1" ht="12.95" customHeight="1" x14ac:dyDescent="0.2">
      <c r="B49" s="265" t="s">
        <v>69</v>
      </c>
      <c r="C49" s="266">
        <v>276</v>
      </c>
      <c r="D49" s="267">
        <v>14</v>
      </c>
      <c r="E49" s="268">
        <v>5.343511450381679</v>
      </c>
      <c r="F49" s="269">
        <v>262</v>
      </c>
      <c r="G49" s="267">
        <v>-40</v>
      </c>
      <c r="H49" s="268">
        <v>-12.658227848101266</v>
      </c>
      <c r="I49" s="270">
        <v>316</v>
      </c>
      <c r="L49" s="40"/>
    </row>
    <row r="50" spans="2:12" s="33" customFormat="1" ht="12.95" customHeight="1" x14ac:dyDescent="0.2">
      <c r="B50" s="265" t="s">
        <v>70</v>
      </c>
      <c r="C50" s="266">
        <v>758</v>
      </c>
      <c r="D50" s="267">
        <v>40</v>
      </c>
      <c r="E50" s="268">
        <v>5.5710306406685239</v>
      </c>
      <c r="F50" s="269">
        <v>718</v>
      </c>
      <c r="G50" s="267">
        <v>19</v>
      </c>
      <c r="H50" s="268">
        <v>2.5710419485791611</v>
      </c>
      <c r="I50" s="270">
        <v>739</v>
      </c>
      <c r="L50" s="40"/>
    </row>
    <row r="51" spans="2:12" s="33" customFormat="1" ht="12.95" customHeight="1" x14ac:dyDescent="0.2">
      <c r="B51" s="265" t="s">
        <v>71</v>
      </c>
      <c r="C51" s="266">
        <v>163</v>
      </c>
      <c r="D51" s="267">
        <v>-10</v>
      </c>
      <c r="E51" s="268">
        <v>-5.7803468208092488</v>
      </c>
      <c r="F51" s="269">
        <v>173</v>
      </c>
      <c r="G51" s="267">
        <v>-29</v>
      </c>
      <c r="H51" s="268">
        <v>-15.104166666666666</v>
      </c>
      <c r="I51" s="270">
        <v>192</v>
      </c>
      <c r="L51" s="40"/>
    </row>
    <row r="52" spans="2:12" s="33" customFormat="1" ht="12.95" customHeight="1" x14ac:dyDescent="0.2">
      <c r="B52" s="265" t="s">
        <v>72</v>
      </c>
      <c r="C52" s="266">
        <v>117</v>
      </c>
      <c r="D52" s="267">
        <v>12</v>
      </c>
      <c r="E52" s="268">
        <v>11.428571428571429</v>
      </c>
      <c r="F52" s="269">
        <v>105</v>
      </c>
      <c r="G52" s="267">
        <v>-15</v>
      </c>
      <c r="H52" s="268">
        <v>-11.363636363636363</v>
      </c>
      <c r="I52" s="270">
        <v>132</v>
      </c>
      <c r="L52" s="40"/>
    </row>
    <row r="53" spans="2:12" s="33" customFormat="1" ht="12.95" customHeight="1" x14ac:dyDescent="0.2">
      <c r="B53" s="265" t="s">
        <v>73</v>
      </c>
      <c r="C53" s="266">
        <v>915</v>
      </c>
      <c r="D53" s="267">
        <v>1</v>
      </c>
      <c r="E53" s="268">
        <v>0.10940919037199125</v>
      </c>
      <c r="F53" s="269">
        <v>914</v>
      </c>
      <c r="G53" s="267">
        <v>-126</v>
      </c>
      <c r="H53" s="268">
        <v>-12.103746397694524</v>
      </c>
      <c r="I53" s="270">
        <v>1041</v>
      </c>
      <c r="L53" s="40"/>
    </row>
    <row r="54" spans="2:12" s="33" customFormat="1" ht="12.95" customHeight="1" x14ac:dyDescent="0.2">
      <c r="B54" s="271" t="s">
        <v>74</v>
      </c>
      <c r="C54" s="272">
        <v>288</v>
      </c>
      <c r="D54" s="273">
        <v>-24</v>
      </c>
      <c r="E54" s="274">
        <v>-7.6923076923076925</v>
      </c>
      <c r="F54" s="275">
        <v>312</v>
      </c>
      <c r="G54" s="273">
        <v>-58</v>
      </c>
      <c r="H54" s="274">
        <v>-16.76300578034682</v>
      </c>
      <c r="I54" s="276">
        <v>346</v>
      </c>
      <c r="L54" s="40"/>
    </row>
    <row r="55" spans="2:12" s="33" customFormat="1" ht="12.95" customHeight="1" x14ac:dyDescent="0.2">
      <c r="B55" s="277" t="s">
        <v>75</v>
      </c>
      <c r="C55" s="278">
        <v>4017</v>
      </c>
      <c r="D55" s="279">
        <v>62</v>
      </c>
      <c r="E55" s="280">
        <v>1.5676359039190897</v>
      </c>
      <c r="F55" s="281">
        <v>3955</v>
      </c>
      <c r="G55" s="279">
        <v>-358</v>
      </c>
      <c r="H55" s="280">
        <v>-8.1828571428571433</v>
      </c>
      <c r="I55" s="282">
        <v>4375</v>
      </c>
      <c r="L55" s="40"/>
    </row>
    <row r="56" spans="2:12" s="33" customFormat="1" ht="6" customHeight="1" x14ac:dyDescent="0.2">
      <c r="B56" s="283"/>
      <c r="C56" s="284"/>
      <c r="D56" s="285"/>
      <c r="E56" s="286"/>
      <c r="F56" s="287"/>
      <c r="G56" s="285"/>
      <c r="H56" s="286"/>
      <c r="I56" s="287"/>
      <c r="L56" s="40"/>
    </row>
    <row r="57" spans="2:12" s="33" customFormat="1" ht="12.95" customHeight="1" x14ac:dyDescent="0.2">
      <c r="B57" s="259" t="s">
        <v>76</v>
      </c>
      <c r="C57" s="260">
        <v>6451</v>
      </c>
      <c r="D57" s="261">
        <v>408</v>
      </c>
      <c r="E57" s="262">
        <v>6.7516134370345853</v>
      </c>
      <c r="F57" s="263">
        <v>6043</v>
      </c>
      <c r="G57" s="261">
        <v>-286</v>
      </c>
      <c r="H57" s="262">
        <v>-4.2452130028202468</v>
      </c>
      <c r="I57" s="264">
        <v>6737</v>
      </c>
      <c r="L57" s="40"/>
    </row>
    <row r="58" spans="2:12" s="33" customFormat="1" ht="12.95" customHeight="1" x14ac:dyDescent="0.2">
      <c r="B58" s="265" t="s">
        <v>77</v>
      </c>
      <c r="C58" s="266">
        <v>1052</v>
      </c>
      <c r="D58" s="267">
        <v>27</v>
      </c>
      <c r="E58" s="268">
        <v>2.6341463414634148</v>
      </c>
      <c r="F58" s="269">
        <v>1025</v>
      </c>
      <c r="G58" s="267">
        <v>-19</v>
      </c>
      <c r="H58" s="268">
        <v>-1.7740429505135387</v>
      </c>
      <c r="I58" s="270">
        <v>1071</v>
      </c>
      <c r="L58" s="40"/>
    </row>
    <row r="59" spans="2:12" s="33" customFormat="1" ht="12.95" customHeight="1" x14ac:dyDescent="0.2">
      <c r="B59" s="265" t="s">
        <v>78</v>
      </c>
      <c r="C59" s="266">
        <v>662</v>
      </c>
      <c r="D59" s="267">
        <v>52</v>
      </c>
      <c r="E59" s="268">
        <v>8.524590163934425</v>
      </c>
      <c r="F59" s="269">
        <v>610</v>
      </c>
      <c r="G59" s="267">
        <v>6</v>
      </c>
      <c r="H59" s="268">
        <v>0.91463414634146334</v>
      </c>
      <c r="I59" s="270">
        <v>656</v>
      </c>
      <c r="L59" s="40"/>
    </row>
    <row r="60" spans="2:12" s="33" customFormat="1" ht="12.95" customHeight="1" x14ac:dyDescent="0.2">
      <c r="B60" s="271" t="s">
        <v>79</v>
      </c>
      <c r="C60" s="272">
        <v>1418</v>
      </c>
      <c r="D60" s="273">
        <v>78</v>
      </c>
      <c r="E60" s="274">
        <v>5.8208955223880592</v>
      </c>
      <c r="F60" s="275">
        <v>1340</v>
      </c>
      <c r="G60" s="273">
        <v>-1</v>
      </c>
      <c r="H60" s="274">
        <v>-7.0472163495419307E-2</v>
      </c>
      <c r="I60" s="276">
        <v>1419</v>
      </c>
      <c r="L60" s="40"/>
    </row>
    <row r="61" spans="2:12" s="33" customFormat="1" ht="12.95" customHeight="1" x14ac:dyDescent="0.2">
      <c r="B61" s="277" t="s">
        <v>80</v>
      </c>
      <c r="C61" s="278">
        <v>9583</v>
      </c>
      <c r="D61" s="279">
        <v>565</v>
      </c>
      <c r="E61" s="280">
        <v>6.2652472832113544</v>
      </c>
      <c r="F61" s="281">
        <v>9018</v>
      </c>
      <c r="G61" s="279">
        <v>-300</v>
      </c>
      <c r="H61" s="280">
        <v>-3.0355155317211375</v>
      </c>
      <c r="I61" s="282">
        <v>9883</v>
      </c>
      <c r="L61" s="40"/>
    </row>
    <row r="62" spans="2:12" s="33" customFormat="1" ht="6" customHeight="1" x14ac:dyDescent="0.2">
      <c r="B62" s="283"/>
      <c r="C62" s="284"/>
      <c r="D62" s="285"/>
      <c r="E62" s="286"/>
      <c r="F62" s="287"/>
      <c r="G62" s="285"/>
      <c r="H62" s="286"/>
      <c r="I62" s="287"/>
      <c r="L62" s="40"/>
    </row>
    <row r="63" spans="2:12" s="33" customFormat="1" ht="12.95" customHeight="1" x14ac:dyDescent="0.2">
      <c r="B63" s="259" t="s">
        <v>81</v>
      </c>
      <c r="C63" s="260">
        <v>3360</v>
      </c>
      <c r="D63" s="261">
        <v>-348</v>
      </c>
      <c r="E63" s="262">
        <v>-9.3851132686084142</v>
      </c>
      <c r="F63" s="263">
        <v>3708</v>
      </c>
      <c r="G63" s="261">
        <v>-306</v>
      </c>
      <c r="H63" s="262">
        <v>-8.3469721767594116</v>
      </c>
      <c r="I63" s="264">
        <v>3666</v>
      </c>
      <c r="L63" s="40"/>
    </row>
    <row r="64" spans="2:12" s="33" customFormat="1" ht="12.95" customHeight="1" x14ac:dyDescent="0.2">
      <c r="B64" s="265" t="s">
        <v>82</v>
      </c>
      <c r="C64" s="266">
        <v>1053</v>
      </c>
      <c r="D64" s="267">
        <v>-142</v>
      </c>
      <c r="E64" s="268">
        <v>-11.882845188284518</v>
      </c>
      <c r="F64" s="269">
        <v>1195</v>
      </c>
      <c r="G64" s="267">
        <v>-140</v>
      </c>
      <c r="H64" s="268">
        <v>-11.73512154233026</v>
      </c>
      <c r="I64" s="270">
        <v>1193</v>
      </c>
      <c r="L64" s="40"/>
    </row>
    <row r="65" spans="2:12" s="33" customFormat="1" ht="12.95" customHeight="1" x14ac:dyDescent="0.2">
      <c r="B65" s="271" t="s">
        <v>83</v>
      </c>
      <c r="C65" s="272">
        <v>4863</v>
      </c>
      <c r="D65" s="273">
        <v>-403</v>
      </c>
      <c r="E65" s="274">
        <v>-7.6528674515761494</v>
      </c>
      <c r="F65" s="275">
        <v>5266</v>
      </c>
      <c r="G65" s="273">
        <v>-14</v>
      </c>
      <c r="H65" s="274">
        <v>-0.28706171826942795</v>
      </c>
      <c r="I65" s="276">
        <v>4877</v>
      </c>
      <c r="L65" s="40"/>
    </row>
    <row r="66" spans="2:12" s="33" customFormat="1" ht="12.95" customHeight="1" x14ac:dyDescent="0.2">
      <c r="B66" s="277" t="s">
        <v>84</v>
      </c>
      <c r="C66" s="278">
        <v>9276</v>
      </c>
      <c r="D66" s="279">
        <v>-893</v>
      </c>
      <c r="E66" s="280">
        <v>-8.7815911102369935</v>
      </c>
      <c r="F66" s="281">
        <v>10169</v>
      </c>
      <c r="G66" s="279">
        <v>-460</v>
      </c>
      <c r="H66" s="280">
        <v>-4.7247329498767465</v>
      </c>
      <c r="I66" s="282">
        <v>9736</v>
      </c>
      <c r="L66" s="40"/>
    </row>
    <row r="67" spans="2:12" s="33" customFormat="1" ht="6" customHeight="1" x14ac:dyDescent="0.2">
      <c r="B67" s="283"/>
      <c r="C67" s="284"/>
      <c r="D67" s="285"/>
      <c r="E67" s="286"/>
      <c r="F67" s="287"/>
      <c r="G67" s="285"/>
      <c r="H67" s="286"/>
      <c r="I67" s="287"/>
      <c r="L67" s="40"/>
    </row>
    <row r="68" spans="2:12" s="33" customFormat="1" ht="12.95" customHeight="1" x14ac:dyDescent="0.2">
      <c r="B68" s="259" t="s">
        <v>85</v>
      </c>
      <c r="C68" s="260">
        <v>1895</v>
      </c>
      <c r="D68" s="261">
        <v>77</v>
      </c>
      <c r="E68" s="262">
        <v>4.2354235423542352</v>
      </c>
      <c r="F68" s="263">
        <v>1818</v>
      </c>
      <c r="G68" s="261">
        <v>-144</v>
      </c>
      <c r="H68" s="262">
        <v>-7.0622854340362915</v>
      </c>
      <c r="I68" s="264">
        <v>2039</v>
      </c>
      <c r="L68" s="40"/>
    </row>
    <row r="69" spans="2:12" s="33" customFormat="1" ht="12.95" customHeight="1" x14ac:dyDescent="0.2">
      <c r="B69" s="271" t="s">
        <v>86</v>
      </c>
      <c r="C69" s="272">
        <v>1037</v>
      </c>
      <c r="D69" s="273">
        <v>49</v>
      </c>
      <c r="E69" s="274">
        <v>4.9595141700404861</v>
      </c>
      <c r="F69" s="275">
        <v>988</v>
      </c>
      <c r="G69" s="273">
        <v>-76</v>
      </c>
      <c r="H69" s="274">
        <v>-6.8283917340521114</v>
      </c>
      <c r="I69" s="276">
        <v>1113</v>
      </c>
      <c r="L69" s="40"/>
    </row>
    <row r="70" spans="2:12" s="33" customFormat="1" ht="12.95" customHeight="1" x14ac:dyDescent="0.2">
      <c r="B70" s="277" t="s">
        <v>87</v>
      </c>
      <c r="C70" s="278">
        <v>2932</v>
      </c>
      <c r="D70" s="279">
        <v>126</v>
      </c>
      <c r="E70" s="280">
        <v>4.4903777619387029</v>
      </c>
      <c r="F70" s="281">
        <v>2806</v>
      </c>
      <c r="G70" s="279">
        <v>-220</v>
      </c>
      <c r="H70" s="280">
        <v>-6.9796954314720816</v>
      </c>
      <c r="I70" s="282">
        <v>3152</v>
      </c>
      <c r="L70" s="40"/>
    </row>
    <row r="71" spans="2:12" s="33" customFormat="1" ht="6" customHeight="1" x14ac:dyDescent="0.2">
      <c r="B71" s="283"/>
      <c r="C71" s="284"/>
      <c r="D71" s="285"/>
      <c r="E71" s="286"/>
      <c r="F71" s="287"/>
      <c r="G71" s="285"/>
      <c r="H71" s="286"/>
      <c r="I71" s="287"/>
      <c r="L71" s="40"/>
    </row>
    <row r="72" spans="2:12" s="33" customFormat="1" ht="12.95" customHeight="1" x14ac:dyDescent="0.2">
      <c r="B72" s="259" t="s">
        <v>88</v>
      </c>
      <c r="C72" s="260">
        <v>917</v>
      </c>
      <c r="D72" s="261">
        <v>40</v>
      </c>
      <c r="E72" s="262">
        <v>4.5610034207525656</v>
      </c>
      <c r="F72" s="263">
        <v>877</v>
      </c>
      <c r="G72" s="261">
        <v>-93</v>
      </c>
      <c r="H72" s="262">
        <v>-9.2079207920792072</v>
      </c>
      <c r="I72" s="264">
        <v>1010</v>
      </c>
      <c r="L72" s="40"/>
    </row>
    <row r="73" spans="2:12" s="33" customFormat="1" ht="12.95" customHeight="1" x14ac:dyDescent="0.2">
      <c r="B73" s="265" t="s">
        <v>89</v>
      </c>
      <c r="C73" s="266">
        <v>287</v>
      </c>
      <c r="D73" s="267">
        <v>27</v>
      </c>
      <c r="E73" s="268">
        <v>10.384615384615385</v>
      </c>
      <c r="F73" s="269">
        <v>260</v>
      </c>
      <c r="G73" s="267">
        <v>14</v>
      </c>
      <c r="H73" s="268">
        <v>5.1282051282051277</v>
      </c>
      <c r="I73" s="270">
        <v>273</v>
      </c>
      <c r="L73" s="40"/>
    </row>
    <row r="74" spans="2:12" s="33" customFormat="1" ht="12.95" customHeight="1" x14ac:dyDescent="0.2">
      <c r="B74" s="265" t="s">
        <v>90</v>
      </c>
      <c r="C74" s="266">
        <v>272</v>
      </c>
      <c r="D74" s="267">
        <v>10</v>
      </c>
      <c r="E74" s="268">
        <v>3.8167938931297711</v>
      </c>
      <c r="F74" s="269">
        <v>262</v>
      </c>
      <c r="G74" s="267">
        <v>-58</v>
      </c>
      <c r="H74" s="268">
        <v>-17.575757575757574</v>
      </c>
      <c r="I74" s="270">
        <v>330</v>
      </c>
      <c r="L74" s="40"/>
    </row>
    <row r="75" spans="2:12" s="33" customFormat="1" ht="12.95" customHeight="1" x14ac:dyDescent="0.2">
      <c r="B75" s="271" t="s">
        <v>91</v>
      </c>
      <c r="C75" s="272">
        <v>855</v>
      </c>
      <c r="D75" s="273">
        <v>46</v>
      </c>
      <c r="E75" s="274">
        <v>5.6860321384425223</v>
      </c>
      <c r="F75" s="275">
        <v>809</v>
      </c>
      <c r="G75" s="273">
        <v>-58</v>
      </c>
      <c r="H75" s="274">
        <v>-6.3526834611171967</v>
      </c>
      <c r="I75" s="276">
        <v>913</v>
      </c>
      <c r="L75" s="40"/>
    </row>
    <row r="76" spans="2:12" s="33" customFormat="1" ht="12.95" customHeight="1" x14ac:dyDescent="0.2">
      <c r="B76" s="277" t="s">
        <v>92</v>
      </c>
      <c r="C76" s="278">
        <v>2331</v>
      </c>
      <c r="D76" s="279">
        <v>123</v>
      </c>
      <c r="E76" s="280">
        <v>5.570652173913043</v>
      </c>
      <c r="F76" s="281">
        <v>2208</v>
      </c>
      <c r="G76" s="279">
        <v>-195</v>
      </c>
      <c r="H76" s="280">
        <v>-7.7197149643705458</v>
      </c>
      <c r="I76" s="282">
        <v>2526</v>
      </c>
      <c r="L76" s="40"/>
    </row>
    <row r="77" spans="2:12" s="33" customFormat="1" ht="6" customHeight="1" x14ac:dyDescent="0.2">
      <c r="B77" s="283"/>
      <c r="C77" s="284"/>
      <c r="D77" s="285"/>
      <c r="E77" s="286"/>
      <c r="F77" s="287"/>
      <c r="G77" s="285"/>
      <c r="H77" s="286"/>
      <c r="I77" s="287"/>
      <c r="L77" s="40"/>
    </row>
    <row r="78" spans="2:12" s="33" customFormat="1" ht="12.95" customHeight="1" x14ac:dyDescent="0.2">
      <c r="B78" s="277" t="s">
        <v>93</v>
      </c>
      <c r="C78" s="278">
        <v>8579</v>
      </c>
      <c r="D78" s="279">
        <v>77</v>
      </c>
      <c r="E78" s="280">
        <v>0.90566925429310752</v>
      </c>
      <c r="F78" s="281">
        <v>8502</v>
      </c>
      <c r="G78" s="279">
        <v>-1318</v>
      </c>
      <c r="H78" s="280">
        <v>-13.317166818227747</v>
      </c>
      <c r="I78" s="282">
        <v>9897</v>
      </c>
      <c r="L78" s="40"/>
    </row>
    <row r="79" spans="2:12" s="33" customFormat="1" ht="6" customHeight="1" x14ac:dyDescent="0.2">
      <c r="B79" s="283"/>
      <c r="C79" s="284"/>
      <c r="D79" s="285"/>
      <c r="E79" s="286"/>
      <c r="F79" s="287"/>
      <c r="G79" s="285"/>
      <c r="H79" s="286"/>
      <c r="I79" s="287"/>
      <c r="L79" s="40"/>
    </row>
    <row r="80" spans="2:12" s="33" customFormat="1" ht="12.95" customHeight="1" x14ac:dyDescent="0.2">
      <c r="B80" s="277" t="s">
        <v>94</v>
      </c>
      <c r="C80" s="278">
        <v>3810</v>
      </c>
      <c r="D80" s="279">
        <v>129</v>
      </c>
      <c r="E80" s="280">
        <v>3.5044824775876124</v>
      </c>
      <c r="F80" s="281">
        <v>3681</v>
      </c>
      <c r="G80" s="279">
        <v>-165</v>
      </c>
      <c r="H80" s="280">
        <v>-4.1509433962264151</v>
      </c>
      <c r="I80" s="282">
        <v>3975</v>
      </c>
      <c r="L80" s="40"/>
    </row>
    <row r="81" spans="2:12" s="33" customFormat="1" ht="5.45" customHeight="1" x14ac:dyDescent="0.2">
      <c r="B81" s="283"/>
      <c r="C81" s="284"/>
      <c r="D81" s="285"/>
      <c r="E81" s="286"/>
      <c r="F81" s="287"/>
      <c r="G81" s="285"/>
      <c r="H81" s="286"/>
      <c r="I81" s="287"/>
      <c r="L81" s="40"/>
    </row>
    <row r="82" spans="2:12" s="33" customFormat="1" ht="12.95" customHeight="1" x14ac:dyDescent="0.2">
      <c r="B82" s="277" t="s">
        <v>95</v>
      </c>
      <c r="C82" s="278">
        <v>1406</v>
      </c>
      <c r="D82" s="279">
        <v>31</v>
      </c>
      <c r="E82" s="280">
        <v>2.2545454545454544</v>
      </c>
      <c r="F82" s="281">
        <v>1375</v>
      </c>
      <c r="G82" s="279">
        <v>101</v>
      </c>
      <c r="H82" s="280">
        <v>7.7394636015325675</v>
      </c>
      <c r="I82" s="282">
        <v>1305</v>
      </c>
      <c r="L82" s="40"/>
    </row>
    <row r="83" spans="2:12" s="33" customFormat="1" ht="6" customHeight="1" x14ac:dyDescent="0.2">
      <c r="B83" s="283"/>
      <c r="C83" s="284"/>
      <c r="D83" s="285"/>
      <c r="E83" s="286"/>
      <c r="F83" s="287"/>
      <c r="G83" s="285"/>
      <c r="H83" s="286"/>
      <c r="I83" s="287"/>
      <c r="L83" s="40"/>
    </row>
    <row r="84" spans="2:12" s="33" customFormat="1" ht="12.95" customHeight="1" x14ac:dyDescent="0.2">
      <c r="B84" s="259" t="s">
        <v>96</v>
      </c>
      <c r="C84" s="260">
        <v>762</v>
      </c>
      <c r="D84" s="261">
        <v>116</v>
      </c>
      <c r="E84" s="262">
        <v>17.956656346749224</v>
      </c>
      <c r="F84" s="263">
        <v>646</v>
      </c>
      <c r="G84" s="261">
        <v>71</v>
      </c>
      <c r="H84" s="262">
        <v>10.274963820549928</v>
      </c>
      <c r="I84" s="264">
        <v>691</v>
      </c>
      <c r="L84" s="40"/>
    </row>
    <row r="85" spans="2:12" s="33" customFormat="1" ht="12.95" customHeight="1" x14ac:dyDescent="0.2">
      <c r="B85" s="265" t="s">
        <v>97</v>
      </c>
      <c r="C85" s="266">
        <v>2519</v>
      </c>
      <c r="D85" s="267">
        <v>229</v>
      </c>
      <c r="E85" s="268">
        <v>10</v>
      </c>
      <c r="F85" s="269">
        <v>2290</v>
      </c>
      <c r="G85" s="267">
        <v>-10</v>
      </c>
      <c r="H85" s="268">
        <v>-0.39541320680110714</v>
      </c>
      <c r="I85" s="270">
        <v>2529</v>
      </c>
      <c r="L85" s="40"/>
    </row>
    <row r="86" spans="2:12" s="33" customFormat="1" ht="12.95" customHeight="1" x14ac:dyDescent="0.2">
      <c r="B86" s="271" t="s">
        <v>98</v>
      </c>
      <c r="C86" s="272">
        <v>1176</v>
      </c>
      <c r="D86" s="273">
        <v>103</v>
      </c>
      <c r="E86" s="274">
        <v>9.5992544268406341</v>
      </c>
      <c r="F86" s="275">
        <v>1073</v>
      </c>
      <c r="G86" s="273">
        <v>-10</v>
      </c>
      <c r="H86" s="274">
        <v>-0.84317032040472173</v>
      </c>
      <c r="I86" s="276">
        <v>1186</v>
      </c>
      <c r="L86" s="40"/>
    </row>
    <row r="87" spans="2:12" s="33" customFormat="1" ht="12.95" customHeight="1" x14ac:dyDescent="0.2">
      <c r="B87" s="277" t="s">
        <v>99</v>
      </c>
      <c r="C87" s="278">
        <v>4457</v>
      </c>
      <c r="D87" s="279">
        <v>448</v>
      </c>
      <c r="E87" s="280">
        <v>11.174856572711398</v>
      </c>
      <c r="F87" s="281">
        <v>4009</v>
      </c>
      <c r="G87" s="279">
        <v>51</v>
      </c>
      <c r="H87" s="280">
        <v>1.1575124829777577</v>
      </c>
      <c r="I87" s="282">
        <v>4406</v>
      </c>
      <c r="L87" s="40"/>
    </row>
    <row r="88" spans="2:12" s="33" customFormat="1" ht="6" customHeight="1" x14ac:dyDescent="0.2">
      <c r="B88" s="283"/>
      <c r="C88" s="284"/>
      <c r="D88" s="285"/>
      <c r="E88" s="286"/>
      <c r="F88" s="287"/>
      <c r="G88" s="285"/>
      <c r="H88" s="286"/>
      <c r="I88" s="287"/>
      <c r="L88" s="40"/>
    </row>
    <row r="89" spans="2:12" s="33" customFormat="1" ht="12.95" customHeight="1" x14ac:dyDescent="0.2">
      <c r="B89" s="277" t="s">
        <v>100</v>
      </c>
      <c r="C89" s="278">
        <v>459</v>
      </c>
      <c r="D89" s="279">
        <v>31</v>
      </c>
      <c r="E89" s="280">
        <v>7.2429906542056068</v>
      </c>
      <c r="F89" s="281">
        <v>428</v>
      </c>
      <c r="G89" s="279">
        <v>-17</v>
      </c>
      <c r="H89" s="280">
        <v>-3.5714285714285712</v>
      </c>
      <c r="I89" s="282">
        <v>476</v>
      </c>
      <c r="L89" s="40"/>
    </row>
    <row r="90" spans="2:12" s="33" customFormat="1" ht="6" customHeight="1" x14ac:dyDescent="0.2">
      <c r="B90" s="283"/>
      <c r="C90" s="284"/>
      <c r="D90" s="285"/>
      <c r="E90" s="286"/>
      <c r="F90" s="287"/>
      <c r="G90" s="285"/>
      <c r="H90" s="286"/>
      <c r="I90" s="287"/>
      <c r="L90" s="40"/>
    </row>
    <row r="91" spans="2:12" s="33" customFormat="1" ht="12.95" customHeight="1" x14ac:dyDescent="0.2">
      <c r="B91" s="277" t="s">
        <v>101</v>
      </c>
      <c r="C91" s="278">
        <v>483</v>
      </c>
      <c r="D91" s="279">
        <v>-106</v>
      </c>
      <c r="E91" s="280">
        <v>-17.996604414261462</v>
      </c>
      <c r="F91" s="281">
        <v>589</v>
      </c>
      <c r="G91" s="279">
        <v>-156</v>
      </c>
      <c r="H91" s="280">
        <v>-24.413145539906104</v>
      </c>
      <c r="I91" s="282">
        <v>639</v>
      </c>
      <c r="L91" s="40"/>
    </row>
    <row r="92" spans="2:12" s="33" customFormat="1" ht="6" customHeight="1" x14ac:dyDescent="0.2">
      <c r="B92" s="283"/>
      <c r="C92" s="284"/>
      <c r="D92" s="285"/>
      <c r="E92" s="286"/>
      <c r="F92" s="287"/>
      <c r="G92" s="285"/>
      <c r="H92" s="286"/>
      <c r="I92" s="287"/>
      <c r="L92" s="40"/>
    </row>
    <row r="93" spans="2:12" s="33" customFormat="1" ht="12.95" customHeight="1" x14ac:dyDescent="0.2">
      <c r="B93" s="277" t="s">
        <v>102</v>
      </c>
      <c r="C93" s="278">
        <v>500</v>
      </c>
      <c r="D93" s="279">
        <v>-50</v>
      </c>
      <c r="E93" s="280">
        <v>-9.0909090909090917</v>
      </c>
      <c r="F93" s="281">
        <v>550</v>
      </c>
      <c r="G93" s="279">
        <v>-15</v>
      </c>
      <c r="H93" s="280">
        <v>-2.912621359223301</v>
      </c>
      <c r="I93" s="282">
        <v>515</v>
      </c>
      <c r="L93" s="40"/>
    </row>
    <row r="94" spans="2:12" s="33" customFormat="1" ht="6" customHeight="1" x14ac:dyDescent="0.2">
      <c r="B94" s="283"/>
      <c r="C94" s="284"/>
      <c r="D94" s="285"/>
      <c r="E94" s="286"/>
      <c r="F94" s="287"/>
      <c r="G94" s="285"/>
      <c r="H94" s="286"/>
      <c r="I94" s="287"/>
      <c r="L94" s="40"/>
    </row>
    <row r="95" spans="2:12" s="33" customFormat="1" ht="14.1" customHeight="1" x14ac:dyDescent="0.2">
      <c r="B95" s="277" t="s">
        <v>103</v>
      </c>
      <c r="C95" s="278">
        <v>90091</v>
      </c>
      <c r="D95" s="279">
        <v>1872</v>
      </c>
      <c r="E95" s="280">
        <v>2.121991861163695</v>
      </c>
      <c r="F95" s="281">
        <v>88219</v>
      </c>
      <c r="G95" s="279">
        <v>-6840</v>
      </c>
      <c r="H95" s="280">
        <v>-7.0565660108737145</v>
      </c>
      <c r="I95" s="282">
        <v>96931</v>
      </c>
      <c r="L95" s="40"/>
    </row>
    <row r="117" spans="2:2" x14ac:dyDescent="0.35">
      <c r="B117" s="69" t="s">
        <v>18</v>
      </c>
    </row>
    <row r="118" spans="2:2" x14ac:dyDescent="0.35">
      <c r="B118" s="290" t="s">
        <v>114</v>
      </c>
    </row>
  </sheetData>
  <printOptions horizontalCentered="1"/>
  <pageMargins left="0.39370078740157483" right="0.39370078740157483" top="0.19685039370078741" bottom="0.39370078740157483" header="0" footer="0.19685039370078741"/>
  <pageSetup paperSize="9" orientation="portrait" r:id="rId1"/>
  <headerFooter alignWithMargins="0">
    <oddFooter>&amp;R&amp;8Pág. &amp;P</oddFooter>
  </headerFooter>
  <rowBreaks count="1" manualBreakCount="1">
    <brk id="6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57</vt:i4>
      </vt:variant>
    </vt:vector>
  </HeadingPairs>
  <TitlesOfParts>
    <vt:vector size="75" baseType="lpstr">
      <vt:lpstr>Portada</vt:lpstr>
      <vt:lpstr>Indice</vt:lpstr>
      <vt:lpstr>Pag1</vt:lpstr>
      <vt:lpstr>Pag2</vt:lpstr>
      <vt:lpstr>Pag3-4</vt:lpstr>
      <vt:lpstr>Pag5</vt:lpstr>
      <vt:lpstr>Pag6</vt:lpstr>
      <vt:lpstr>Pag7-8</vt:lpstr>
      <vt:lpstr>Pag9-10</vt:lpstr>
      <vt:lpstr>Pag11-12</vt:lpstr>
      <vt:lpstr>Pag13-14</vt:lpstr>
      <vt:lpstr>Pag15-16</vt:lpstr>
      <vt:lpstr>Pag17-18</vt:lpstr>
      <vt:lpstr>Pag19-20</vt:lpstr>
      <vt:lpstr>Pag21-22</vt:lpstr>
      <vt:lpstr>Pag23-24</vt:lpstr>
      <vt:lpstr>Pag25-26</vt:lpstr>
      <vt:lpstr>Pag27-28</vt:lpstr>
      <vt:lpstr>Indice!Área_de_impresión</vt:lpstr>
      <vt:lpstr>'Pag1'!Área_de_impresión</vt:lpstr>
      <vt:lpstr>'Pag11-12'!Área_de_impresión</vt:lpstr>
      <vt:lpstr>'Pag13-14'!Área_de_impresión</vt:lpstr>
      <vt:lpstr>'Pag15-16'!Área_de_impresión</vt:lpstr>
      <vt:lpstr>'Pag19-20'!Área_de_impresión</vt:lpstr>
      <vt:lpstr>'Pag2'!Área_de_impresión</vt:lpstr>
      <vt:lpstr>'Pag21-22'!Área_de_impresión</vt:lpstr>
      <vt:lpstr>'Pag23-24'!Área_de_impresión</vt:lpstr>
      <vt:lpstr>'Pag25-26'!Área_de_impresión</vt:lpstr>
      <vt:lpstr>'Pag27-28'!Área_de_impresión</vt:lpstr>
      <vt:lpstr>'Pag3-4'!Área_de_impresión</vt:lpstr>
      <vt:lpstr>'Pag5'!Área_de_impresión</vt:lpstr>
      <vt:lpstr>'Pag6'!Área_de_impresión</vt:lpstr>
      <vt:lpstr>'Pag7-8'!Área_de_impresión</vt:lpstr>
      <vt:lpstr>'Pag9-10'!Área_de_impresión</vt:lpstr>
      <vt:lpstr>Portada!Área_de_impresión</vt:lpstr>
      <vt:lpstr>Indice!Print_Area</vt:lpstr>
      <vt:lpstr>'Pag11-12'!Print_Area</vt:lpstr>
      <vt:lpstr>'Pag13-14'!Print_Area</vt:lpstr>
      <vt:lpstr>'Pag15-16'!Print_Area</vt:lpstr>
      <vt:lpstr>'Pag17-18'!Print_Area</vt:lpstr>
      <vt:lpstr>'Pag19-20'!Print_Area</vt:lpstr>
      <vt:lpstr>'Pag2'!Print_Area</vt:lpstr>
      <vt:lpstr>'Pag21-22'!Print_Area</vt:lpstr>
      <vt:lpstr>'Pag23-24'!Print_Area</vt:lpstr>
      <vt:lpstr>'Pag25-26'!Print_Area</vt:lpstr>
      <vt:lpstr>'Pag27-28'!Print_Area</vt:lpstr>
      <vt:lpstr>'Pag3-4'!Print_Area</vt:lpstr>
      <vt:lpstr>'Pag5'!Print_Area</vt:lpstr>
      <vt:lpstr>'Pag6'!Print_Area</vt:lpstr>
      <vt:lpstr>'Pag7-8'!Print_Area</vt:lpstr>
      <vt:lpstr>'Pag9-10'!Print_Area</vt:lpstr>
      <vt:lpstr>'Pag11-12'!Print_Titles</vt:lpstr>
      <vt:lpstr>'Pag13-14'!Print_Titles</vt:lpstr>
      <vt:lpstr>'Pag15-16'!Print_Titles</vt:lpstr>
      <vt:lpstr>'Pag17-18'!Print_Titles</vt:lpstr>
      <vt:lpstr>'Pag19-20'!Print_Titles</vt:lpstr>
      <vt:lpstr>'Pag21-22'!Print_Titles</vt:lpstr>
      <vt:lpstr>'Pag23-24'!Print_Titles</vt:lpstr>
      <vt:lpstr>'Pag25-26'!Print_Titles</vt:lpstr>
      <vt:lpstr>'Pag27-28'!Print_Titles</vt:lpstr>
      <vt:lpstr>'Pag3-4'!Print_Titles</vt:lpstr>
      <vt:lpstr>'Pag7-8'!Print_Titles</vt:lpstr>
      <vt:lpstr>'Pag9-10'!Print_Titles</vt:lpstr>
      <vt:lpstr>'Pag11-12'!Títulos_a_imprimir</vt:lpstr>
      <vt:lpstr>'Pag13-14'!Títulos_a_imprimir</vt:lpstr>
      <vt:lpstr>'Pag15-16'!Títulos_a_imprimir</vt:lpstr>
      <vt:lpstr>'Pag17-18'!Títulos_a_imprimir</vt:lpstr>
      <vt:lpstr>'Pag19-20'!Títulos_a_imprimir</vt:lpstr>
      <vt:lpstr>'Pag21-22'!Títulos_a_imprimir</vt:lpstr>
      <vt:lpstr>'Pag23-24'!Títulos_a_imprimir</vt:lpstr>
      <vt:lpstr>'Pag25-26'!Títulos_a_imprimir</vt:lpstr>
      <vt:lpstr>'Pag27-28'!Títulos_a_imprimir</vt:lpstr>
      <vt:lpstr>'Pag3-4'!Títulos_a_imprimir</vt:lpstr>
      <vt:lpstr>'Pag7-8'!Títulos_a_imprimir</vt:lpstr>
      <vt:lpstr>'Pag9-10'!Títulos_a_imprimir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Molina Villar. Sebastian</dc:creator>
  <cp:lastModifiedBy>estadistica-injuve</cp:lastModifiedBy>
  <cp:lastPrinted>2025-02-10T16:20:35Z</cp:lastPrinted>
  <dcterms:created xsi:type="dcterms:W3CDTF">2025-01-14T15:24:30Z</dcterms:created>
  <dcterms:modified xsi:type="dcterms:W3CDTF">2025-02-21T12:52:58Z</dcterms:modified>
</cp:coreProperties>
</file>