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"/>
    </mc:Choice>
  </mc:AlternateContent>
  <xr:revisionPtr revIDLastSave="0" documentId="13_ncr:1_{539C7285-499D-41C3-B74A-8CF5BB834B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rtada" sheetId="1" r:id="rId1"/>
    <sheet name="Indice" sheetId="18" r:id="rId2"/>
    <sheet name="Pag1" sheetId="2" r:id="rId3"/>
    <sheet name="Pag2" sheetId="3" r:id="rId4"/>
    <sheet name="Pag3-4" sheetId="4" r:id="rId5"/>
    <sheet name="Pag5" sheetId="5" r:id="rId6"/>
    <sheet name="Pag6" sheetId="6" r:id="rId7"/>
    <sheet name="Pag7-8" sheetId="7" r:id="rId8"/>
    <sheet name="Pag9-10" sheetId="8" r:id="rId9"/>
    <sheet name="Pag11-12" sheetId="9" r:id="rId10"/>
    <sheet name="Pag13-14" sheetId="10" r:id="rId11"/>
    <sheet name="Pag15-16" sheetId="11" r:id="rId12"/>
    <sheet name="Pag17-18" sheetId="12" r:id="rId13"/>
    <sheet name="Pag19-20" sheetId="13" r:id="rId14"/>
    <sheet name="Pag21-22" sheetId="14" r:id="rId15"/>
    <sheet name="Pag23-24" sheetId="15" r:id="rId16"/>
    <sheet name="Pag25-26" sheetId="16" r:id="rId17"/>
    <sheet name="Pag27-28" sheetId="17" r:id="rId18"/>
  </sheets>
  <externalReferences>
    <externalReference r:id="rId19"/>
  </externalReferences>
  <definedNames>
    <definedName name="_xlnm.Print_Area" localSheetId="1">Indice!$A$1:$J$29</definedName>
    <definedName name="_xlnm.Print_Area" localSheetId="2">'Pag1'!$A$1:$J$54</definedName>
    <definedName name="_xlnm.Print_Area" localSheetId="9">'Pag11-12'!$A$1:$J$118</definedName>
    <definedName name="_xlnm.Print_Area" localSheetId="10">'Pag13-14'!$A$1:$J$117</definedName>
    <definedName name="_xlnm.Print_Area" localSheetId="11">'Pag15-16'!$A$1:$J$117</definedName>
    <definedName name="_xlnm.Print_Area" localSheetId="13">'Pag19-20'!$A$1:$J$112</definedName>
    <definedName name="_xlnm.Print_Area" localSheetId="3">'Pag2'!$A$1:$M$59</definedName>
    <definedName name="_xlnm.Print_Area" localSheetId="14">'Pag21-22'!$A$1:$J$112</definedName>
    <definedName name="_xlnm.Print_Area" localSheetId="15">'Pag23-24'!$A$1:$I$117</definedName>
    <definedName name="_xlnm.Print_Area" localSheetId="16">'Pag25-26'!$A$1:$I$117</definedName>
    <definedName name="_xlnm.Print_Area" localSheetId="17">'Pag27-28'!$A$1:$I$117</definedName>
    <definedName name="_xlnm.Print_Area" localSheetId="4">'Pag3-4'!$A$1:$M$135</definedName>
    <definedName name="_xlnm.Print_Area" localSheetId="5">'Pag5'!$A$1:$J$57</definedName>
    <definedName name="_xlnm.Print_Area" localSheetId="6">'Pag6'!$A$1:$J$57</definedName>
    <definedName name="_xlnm.Print_Area" localSheetId="7">'Pag7-8'!$A$1:$J$118</definedName>
    <definedName name="_xlnm.Print_Area" localSheetId="8">'Pag9-10'!$A$1:$J$118</definedName>
    <definedName name="_xlnm.Print_Area" localSheetId="0">Portada!$A$1:$J$53</definedName>
    <definedName name="FLECHA">INDIRECT([1]NEW_FLECHAS!$F$12)</definedName>
    <definedName name="Print_Area" localSheetId="1">Indice!$A$1:$J$49</definedName>
    <definedName name="Print_Area" localSheetId="2">'Pag1'!#REF!</definedName>
    <definedName name="Print_Area" localSheetId="9">'Pag11-12'!$A$1:$J$102</definedName>
    <definedName name="Print_Area" localSheetId="10">'Pag13-14'!$A$1:$J$102</definedName>
    <definedName name="Print_Area" localSheetId="11">'Pag15-16'!$A$1:$J$102</definedName>
    <definedName name="Print_Area" localSheetId="12">'Pag17-18'!$A$1:$J$102</definedName>
    <definedName name="Print_Area" localSheetId="13">'Pag19-20'!$A$1:$J$64</definedName>
    <definedName name="Print_Area" localSheetId="3">'Pag2'!$B$1:$L$57</definedName>
    <definedName name="Print_Area" localSheetId="14">'Pag21-22'!$A$1:$J$51</definedName>
    <definedName name="Print_Area" localSheetId="15">'Pag23-24'!$A$1:$G$102</definedName>
    <definedName name="Print_Area" localSheetId="16">'Pag25-26'!$A$1:$H$102</definedName>
    <definedName name="Print_Area" localSheetId="17">'Pag27-28'!$A$1:$H$102</definedName>
    <definedName name="Print_Area" localSheetId="4">'Pag3-4'!$A$1:$J$100</definedName>
    <definedName name="Print_Area" localSheetId="5">'Pag5'!$A$1:$J$59</definedName>
    <definedName name="Print_Area" localSheetId="6">'Pag6'!$A$1:$J$59</definedName>
    <definedName name="Print_Area" localSheetId="7">'Pag7-8'!$A$1:$J$102</definedName>
    <definedName name="Print_Area" localSheetId="8">'Pag9-10'!$A$1:$J$102</definedName>
    <definedName name="Print_Titles" localSheetId="9">'Pag11-12'!$1:$13</definedName>
    <definedName name="Print_Titles" localSheetId="10">'Pag13-14'!$1:$13</definedName>
    <definedName name="Print_Titles" localSheetId="11">'Pag15-16'!$1:$13</definedName>
    <definedName name="Print_Titles" localSheetId="12">'Pag17-18'!$1:$13</definedName>
    <definedName name="Print_Titles" localSheetId="13">'Pag19-20'!$1:$10</definedName>
    <definedName name="Print_Titles" localSheetId="14">'Pag21-22'!$1:$10</definedName>
    <definedName name="Print_Titles" localSheetId="15">'Pag23-24'!$1:$13</definedName>
    <definedName name="Print_Titles" localSheetId="16">'Pag25-26'!$1:$13</definedName>
    <definedName name="Print_Titles" localSheetId="17">'Pag27-28'!$1:$13</definedName>
    <definedName name="Print_Titles" localSheetId="4">'Pag3-4'!$1:$11</definedName>
    <definedName name="Print_Titles" localSheetId="7">'Pag7-8'!$1:$13</definedName>
    <definedName name="Print_Titles" localSheetId="8">'Pag9-10'!$1:$13</definedName>
    <definedName name="_xlnm.Print_Titles" localSheetId="9">'Pag11-12'!$1:$12</definedName>
    <definedName name="_xlnm.Print_Titles" localSheetId="10">'Pag13-14'!$1:$12</definedName>
    <definedName name="_xlnm.Print_Titles" localSheetId="11">'Pag15-16'!$1:$12</definedName>
    <definedName name="_xlnm.Print_Titles" localSheetId="12">'Pag17-18'!$1:$12</definedName>
    <definedName name="_xlnm.Print_Titles" localSheetId="13">'Pag19-20'!$1:$9</definedName>
    <definedName name="_xlnm.Print_Titles" localSheetId="14">'Pag21-22'!$1:$9</definedName>
    <definedName name="_xlnm.Print_Titles" localSheetId="15">'Pag23-24'!$1:$12</definedName>
    <definedName name="_xlnm.Print_Titles" localSheetId="16">'Pag25-26'!$1:$12</definedName>
    <definedName name="_xlnm.Print_Titles" localSheetId="17">'Pag27-28'!$1:$12</definedName>
    <definedName name="_xlnm.Print_Titles" localSheetId="4">'Pag3-4'!$1:$10</definedName>
    <definedName name="_xlnm.Print_Titles" localSheetId="7">'Pag7-8'!$1:$12</definedName>
    <definedName name="_xlnm.Print_Titles" localSheetId="8">'Pag9-10'!$1:$12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8" l="1"/>
  <c r="H11" i="12"/>
  <c r="E11" i="12"/>
  <c r="C11" i="12"/>
  <c r="A42" i="1"/>
  <c r="E11" i="9" l="1"/>
  <c r="H11" i="7"/>
  <c r="C10" i="12"/>
  <c r="C10" i="3"/>
  <c r="C11" i="7"/>
  <c r="C11" i="3"/>
  <c r="E11" i="7"/>
  <c r="E11" i="3"/>
  <c r="C11" i="9"/>
  <c r="H11" i="11"/>
  <c r="H11" i="3"/>
  <c r="H11" i="9"/>
  <c r="C10" i="10"/>
  <c r="C11" i="10"/>
  <c r="E11" i="10"/>
  <c r="H11" i="10"/>
  <c r="C10" i="8"/>
  <c r="C10" i="11"/>
  <c r="C11" i="8"/>
  <c r="C11" i="11"/>
  <c r="E11" i="8"/>
  <c r="E11" i="11"/>
  <c r="C10" i="7"/>
  <c r="H11" i="8"/>
  <c r="C10" i="9"/>
  <c r="B5" i="17"/>
  <c r="B5" i="16"/>
  <c r="B5" i="15"/>
  <c r="B5" i="12"/>
  <c r="B5" i="11"/>
  <c r="B5" i="10"/>
  <c r="B5" i="9"/>
  <c r="B5" i="8"/>
  <c r="B5" i="7"/>
  <c r="B5" i="6"/>
  <c r="B5" i="5"/>
  <c r="A5" i="4"/>
  <c r="B5" i="3"/>
  <c r="K9" i="3" s="1"/>
</calcChain>
</file>

<file path=xl/sharedStrings.xml><?xml version="1.0" encoding="utf-8"?>
<sst xmlns="http://schemas.openxmlformats.org/spreadsheetml/2006/main" count="1064" uniqueCount="232">
  <si>
    <t>Paro Registrado</t>
  </si>
  <si>
    <r>
      <rPr>
        <sz val="25"/>
        <rFont val="Gotham Book"/>
        <family val="3"/>
      </rPr>
      <t>Avance resultados</t>
    </r>
    <r>
      <rPr>
        <b/>
        <sz val="36"/>
        <color rgb="FF0079CC"/>
        <rFont val="Gotham Medium"/>
      </rPr>
      <t xml:space="preserve">
</t>
    </r>
    <r>
      <rPr>
        <b/>
        <sz val="32"/>
        <color rgb="FF0079CC"/>
        <rFont val="Gotham Medium"/>
      </rPr>
      <t>Jóvenes 16-24 años</t>
    </r>
  </si>
  <si>
    <t>OBSERVATORIO DE LA 
JUVENTUD EN ESPAÑA
estadística-injuve</t>
  </si>
  <si>
    <t>PARO REGISTRADO POR SEXO Y EDADES</t>
  </si>
  <si>
    <t>Variación Mensual</t>
  </si>
  <si>
    <t>Variación Anual</t>
  </si>
  <si>
    <t>Dato</t>
  </si>
  <si>
    <t>Absoluta</t>
  </si>
  <si>
    <t>Relativa</t>
  </si>
  <si>
    <t>MENORES DE 25 AÑOS</t>
  </si>
  <si>
    <t>Varones</t>
  </si>
  <si>
    <t>Mujeres</t>
  </si>
  <si>
    <t>Ambos sexos</t>
  </si>
  <si>
    <t>DE 25 y MÁS AÑOS</t>
  </si>
  <si>
    <t>TOTALES</t>
  </si>
  <si>
    <t>Fuente: Servicio Público de Empleo Estatal, AVANCE DE DATOS ESTADÍSTICO: PARO REGISTRADO</t>
  </si>
  <si>
    <t>MENORES DE 25 AÑOS EN EL PARO REGISTRADO</t>
  </si>
  <si>
    <t xml:space="preserve">Fuente: Elaboración propia a partir de datos del Servicio Público de Empleo Estatal, </t>
  </si>
  <si>
    <t>DEMANDANTES DE EMPLEO, PARO, CONTRATOS Y PRESTACIONES POR DESEMPLEO</t>
  </si>
  <si>
    <t>PARO REGISTRADO (EXTRANJEROS) POR SEXO Y EDADES</t>
  </si>
  <si>
    <t>VARIACIONES</t>
  </si>
  <si>
    <t>Zona</t>
  </si>
  <si>
    <t>Origen</t>
  </si>
  <si>
    <t xml:space="preserve">País Co- </t>
  </si>
  <si>
    <t>País Extra-</t>
  </si>
  <si>
    <t>munitario</t>
  </si>
  <si>
    <t>comunita</t>
  </si>
  <si>
    <t>DE 25 Y MÁS AÑOS</t>
  </si>
  <si>
    <t>MENORES DE 25 AÑOS EXTRANJEROS EN EL PARO REGISTRADO EXTRANJEROS</t>
  </si>
  <si>
    <t>MENORES DE 25 AÑOS EXTRANJEROS EN EL PARO REGISTRADO JOVEN</t>
  </si>
  <si>
    <t xml:space="preserve">PARO REGISTRADO SEGÚN SEXO, EDADES Y RELACIÓN ENTRE SEXOS, </t>
  </si>
  <si>
    <t xml:space="preserve">POR COMUNIDADES AUTÓNOMAS Y PROVINCIAS </t>
  </si>
  <si>
    <t>TOTAL EDADES</t>
  </si>
  <si>
    <t xml:space="preserve">MENORES DE 25 AÑOS </t>
  </si>
  <si>
    <t>RELACIÓN ENTRE SEXOS*</t>
  </si>
  <si>
    <t>TOTAL</t>
  </si>
  <si>
    <t>&lt;25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</si>
  <si>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</si>
  <si>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</si>
  <si>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</si>
  <si>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</si>
  <si>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</si>
  <si>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</si>
  <si>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</si>
  <si>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</si>
  <si>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</si>
  <si>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ANDALUCIA </t>
  </si>
  <si>
    <t>Huesca</t>
  </si>
  <si>
    <t>Teruel</t>
  </si>
  <si>
    <t>Zaragoza</t>
  </si>
  <si>
    <t xml:space="preserve">ARAGON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</si>
  <si>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</si>
  <si>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</si>
  <si>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</si>
  <si>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</si>
  <si>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</si>
  <si>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</si>
  <si>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</si>
  <si>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</si>
  <si>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</si>
  <si>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</si>
  <si>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</si>
  <si>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</si>
  <si>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</si>
  <si>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</si>
  <si>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</si>
  <si>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</si>
  <si>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</si>
  <si>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</si>
  <si>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</si>
  <si>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</si>
  <si>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</si>
  <si>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LEON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</si>
  <si>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</si>
  <si>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</si>
  <si>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</si>
  <si>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</si>
  <si>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</si>
  <si>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</si>
  <si>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</si>
  <si>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</si>
  <si>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</si>
  <si>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</si>
  <si>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</si>
  <si>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</si>
  <si>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</si>
  <si>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</si>
  <si>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</si>
  <si>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</si>
  <si>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</si>
  <si>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</si>
  <si>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REGION DE </t>
  </si>
  <si>
    <t xml:space="preserve">NAVARRA, COM. FORAL DE </t>
  </si>
  <si>
    <t>Araba/Álava</t>
  </si>
  <si>
    <t>Bizkaia</t>
  </si>
  <si>
    <t>Gipuzkoa</t>
  </si>
  <si>
    <t xml:space="preserve">PAIS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</si>
  <si>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</si>
  <si>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</si>
  <si>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</si>
  <si>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</si>
  <si>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</si>
  <si>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>Menores de 25 años</t>
  </si>
  <si>
    <t>EVOLUCIÓN MENSUAL DEL PARO REGISTRADO</t>
  </si>
  <si>
    <t>EVOLUCIÓN VARIACIÓN RELATIVA ANUAL DEL PARO REGISTRADO</t>
  </si>
  <si>
    <t>Total 16 y más años</t>
  </si>
  <si>
    <t>PARO REGISTRADO POR COMUNIDADES AUTÓNOMAS, PROVINCIAS Y SEXO</t>
  </si>
  <si>
    <t>MENORES DE 25 AÑOS - AMBOS SEXOS</t>
  </si>
  <si>
    <t xml:space="preserve">Comunidades Autónomas, </t>
  </si>
  <si>
    <t xml:space="preserve">
Provincias y sexo</t>
  </si>
  <si>
    <t>AVANCE DE DATOS ESTADÍSTICO: PARO REGISTRADO</t>
  </si>
  <si>
    <t>MENORES DE 25 AÑOS - MUJERES</t>
  </si>
  <si>
    <t>MENORES DE 25 AÑOS - VARONES</t>
  </si>
  <si>
    <t>TOTAL 16 y MÁS AÑOS - AMBOS SEXOS</t>
  </si>
  <si>
    <t>TOTAL 16 y MÁS AÑOS - MUJERES</t>
  </si>
  <si>
    <t>TOTAL 16 y MÁS AÑOS - VARONES</t>
  </si>
  <si>
    <t>EVOLUCIÓN DEL PARO REGISTRADO</t>
  </si>
  <si>
    <t>SEGÚN SEXO Y EDADES</t>
  </si>
  <si>
    <t xml:space="preserve">  MENORES DE 25 AÑOS   </t>
  </si>
  <si>
    <t>TOTAL  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</si>
  <si>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</si>
  <si>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</si>
  <si>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</si>
  <si>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</si>
  <si>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</si>
  <si>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</si>
  <si>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</si>
  <si>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</si>
  <si>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</si>
  <si>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</si>
  <si>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</si>
  <si>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</si>
  <si>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</si>
  <si>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</si>
  <si>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</si>
  <si>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</si>
  <si>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</si>
  <si>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</si>
  <si>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</si>
  <si>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</si>
  <si>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</si>
  <si>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</si>
  <si>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</si>
  <si>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</si>
  <si>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</si>
  <si>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</si>
  <si>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</si>
  <si>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</si>
  <si>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</si>
  <si>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</si>
  <si>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</si>
  <si>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</si>
  <si>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</si>
  <si>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</si>
  <si>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</si>
  <si>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</si>
  <si>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</si>
  <si>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</si>
  <si>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</si>
  <si>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</si>
  <si>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</si>
  <si>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</si>
  <si>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</si>
  <si>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</si>
  <si>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</si>
  <si>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</si>
  <si>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</si>
  <si>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</si>
  <si>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 xml:space="preserve">EVOLUCIÓN DE LA VARIACIÓN ANUAL DEL PARO REGISTRADO </t>
  </si>
  <si>
    <t>PORCENTAJES DE POBLACIÓN JOVEN EN EL PARO REGISTRADO</t>
  </si>
  <si>
    <t>POR COMUNIDADES AUTÓNOMAS, PROVINCIAS Y SEXO</t>
  </si>
  <si>
    <t>% en cada</t>
  </si>
  <si>
    <t>Distribución</t>
  </si>
  <si>
    <t xml:space="preserve">Distribución </t>
  </si>
  <si>
    <t>16y+ años</t>
  </si>
  <si>
    <t>16-24 años</t>
  </si>
  <si>
    <t xml:space="preserve"> Prov y CCAA</t>
  </si>
  <si>
    <t>s/ Total</t>
  </si>
  <si>
    <t>en CCAA</t>
  </si>
  <si>
    <t>s/ SEXO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</si>
  <si>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</si>
  <si>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</si>
  <si>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</si>
  <si>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</si>
  <si>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</si>
  <si>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</si>
  <si>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</si>
  <si>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</si>
  <si>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</si>
  <si>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</si>
  <si>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</si>
  <si>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</si>
  <si>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Pag1</t>
  </si>
  <si>
    <t>Pag2</t>
  </si>
  <si>
    <t>Jóvenes 16 a 24 años</t>
  </si>
  <si>
    <t>Pag3-4</t>
  </si>
  <si>
    <t>Pag5</t>
  </si>
  <si>
    <t>Pag6</t>
  </si>
  <si>
    <t>Pag7-8</t>
  </si>
  <si>
    <t>Pag9-10</t>
  </si>
  <si>
    <t>Pag11-12</t>
  </si>
  <si>
    <t>Pag13-14</t>
  </si>
  <si>
    <t>Pag15-16</t>
  </si>
  <si>
    <t>Pag17-18</t>
  </si>
  <si>
    <t>Pag19-20</t>
  </si>
  <si>
    <t>Pag21-22</t>
  </si>
  <si>
    <t>Pag23-24</t>
  </si>
  <si>
    <t>Pag25-26</t>
  </si>
  <si>
    <t>Pag27-28</t>
  </si>
  <si>
    <t>Para cada caso porcentajes sobre el total de Paro Registrado</t>
  </si>
  <si>
    <t>Para cada caso porcentajes sobre el total de Paro Registrado Extranjeros</t>
  </si>
  <si>
    <t>Para cada caso porcentajes sobre el total de Paro Registrado Joven</t>
  </si>
  <si>
    <t>PARO REGISTRADO (EXTRANJEROS) POR SEXO Y EDADES
MENORES DE 25 AÑOS EXTRANJEROS EN EL PARO REGISTRADO EXTRANJEROS
MENORES DE 25 AÑOS EXTRANJEROS EN EL PARO REGISTRADO JOVEN</t>
  </si>
  <si>
    <t xml:space="preserve">PARO REGISTRADO SEGÚN SEXO, EDADES Y RELACIÓN ENTRE SEXOS, 
POR COMUNIDADES AUTÓNOMAS Y PROVINCIAS </t>
  </si>
  <si>
    <t>EVOLUCIÓN MENSUAL DEL PARO REGISTRADO - Menores de 25 años
EVOLUCIÓN VARIACIÓN RELATIVA ANUAL DEL PARO REGISTRADO</t>
  </si>
  <si>
    <t>EVOLUCIÓN MENSUAL DEL PARO REGISTRADO - Total 16 y más años
EVOLUCIÓN VARIACIÓN RELATIVA ANUAL DEL PARO REGISTRADO</t>
  </si>
  <si>
    <t>PARO REGISTRADO POR COMUNIDADES AUTÓNOMAS, PROVINCIAS Y SEXO
MENORES DE 25 AÑOS - AMBOS SEXOS</t>
  </si>
  <si>
    <t>PARO REGISTRADO POR COMUNIDADES AUTÓNOMAS, PROVINCIAS Y SEXO
MENORES DE 25 AÑOS - MUJERES</t>
  </si>
  <si>
    <t>PARO REGISTRADO POR COMUNIDADES AUTÓNOMAS, PROVINCIAS Y SEXO
MENORES DE 25 AÑOS - VARONES</t>
  </si>
  <si>
    <t>PARO REGISTRADO POR COMUNIDADES AUTÓNOMAS, PROVINCIAS Y SEXO
TOTAL 16 y MÁS AÑOS - AMBOS SEXOS</t>
  </si>
  <si>
    <t>PARO REGISTRADO POR COMUNIDADES AUTÓNOMAS, PROVINCIAS Y SEXO
TOTAL 16 y MÁS AÑOS - MUJERES</t>
  </si>
  <si>
    <t>PARO REGISTRADO POR COMUNIDADES AUTÓNOMAS, PROVINCIAS Y SEXO
TOTAL 16 y MÁS AÑOS - VARONES</t>
  </si>
  <si>
    <t>EVOLUCIÓN DEL PARO REGISTRADO
SEGÚN SEXO Y EDADES</t>
  </si>
  <si>
    <t>EVOLUCIÓN DE LA VARIACIÓN ANUAL DEL PARO REGISTRADO 
SEGÚN SEXO Y EDADES</t>
  </si>
  <si>
    <t>PORCENTAJES DE POBLACIÓN JOVEN EN EL PARO REGISTRADO
POR COMUNIDADES AUTÓNOMAS, PROVINCIAS Y SEXO
MENORES DE 25 AÑOS - AMBOS SEXOS</t>
  </si>
  <si>
    <t>PORCENTAJES DE POBLACIÓN JOVEN EN EL PARO REGISTRADO
POR COMUNIDADES AUTÓNOMAS, PROVINCIAS Y SEXO
MENORES DE 25 AÑOS - MUJERES</t>
  </si>
  <si>
    <t>PORCENTAJES DE POBLACIÓN JOVEN EN EL PARO REGISTRADO
POR COMUNIDADES AUTÓNOMAS, PROVINCIAS Y SEXO
MENORES DE 25 AÑOS - VARONES</t>
  </si>
  <si>
    <t>marzo 2025</t>
  </si>
  <si>
    <t>marzo</t>
  </si>
  <si>
    <t>2025</t>
  </si>
  <si>
    <t>febrero 2025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</si>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</sst>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\+#,##0;\-#,##0"/>
    <numFmt numFmtId="166" formatCode="\+0.00;\-0.00"/>
    <numFmt numFmtId="167" formatCode="0.0%"/>
    <numFmt numFmtId="168" formatCode="#,##0_ ;\-#,##0\ "/>
    <numFmt numFmtId="169" formatCode="#,##0.0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0079CC"/>
      <name val="Gotham Medium"/>
    </font>
    <font>
      <sz val="25"/>
      <name val="Gotham Book"/>
      <family val="3"/>
    </font>
    <font>
      <b/>
      <sz val="32"/>
      <color rgb="FF0079CC"/>
      <name val="Gotham Medium"/>
    </font>
    <font>
      <b/>
      <sz val="36"/>
      <color rgb="FF94A346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b/>
      <sz val="16"/>
      <color theme="8"/>
      <name val="Tahoma"/>
      <family val="2"/>
    </font>
    <font>
      <sz val="10"/>
      <name val="Trebuchet MS"/>
      <family val="2"/>
    </font>
    <font>
      <b/>
      <sz val="18"/>
      <color theme="9" tint="-0.249977111117893"/>
      <name val="Tahoma"/>
      <family val="2"/>
    </font>
    <font>
      <b/>
      <sz val="14"/>
      <color theme="3"/>
      <name val="Tahoma"/>
      <family val="2"/>
    </font>
    <font>
      <sz val="9"/>
      <name val="Trebuchet MS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color theme="1" tint="0.499984740745262"/>
      <name val="Tahoma"/>
      <family val="2"/>
    </font>
    <font>
      <b/>
      <sz val="12"/>
      <color rgb="FF002060"/>
      <name val="Tahoma"/>
      <family val="2"/>
    </font>
    <font>
      <sz val="10"/>
      <color indexed="8"/>
      <name val="Tahoma"/>
      <family val="2"/>
    </font>
    <font>
      <sz val="10"/>
      <color indexed="23"/>
      <name val="Tahoma"/>
      <family val="2"/>
    </font>
    <font>
      <sz val="9"/>
      <color rgb="FF002060"/>
      <name val="Tahoma"/>
      <family val="2"/>
    </font>
    <font>
      <sz val="9"/>
      <color theme="1" tint="0.34998626667073579"/>
      <name val="Tahoma"/>
      <family val="2"/>
    </font>
    <font>
      <b/>
      <sz val="9"/>
      <color rgb="FF002060"/>
      <name val="Tahoma"/>
      <family val="2"/>
    </font>
    <font>
      <b/>
      <sz val="9"/>
      <color theme="1" tint="0.34998626667073579"/>
      <name val="Tahoma"/>
      <family val="2"/>
    </font>
    <font>
      <b/>
      <sz val="10"/>
      <color theme="8" tint="-0.499984740745262"/>
      <name val="Tahoma"/>
      <family val="2"/>
    </font>
    <font>
      <sz val="10"/>
      <color theme="1" tint="0.34998626667073579"/>
      <name val="Tahoma"/>
      <family val="2"/>
    </font>
    <font>
      <sz val="9"/>
      <color indexed="8"/>
      <name val="Tahoma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Arial"/>
      <family val="2"/>
    </font>
    <font>
      <b/>
      <sz val="12"/>
      <color theme="3"/>
      <name val="Tahoma"/>
      <family val="2"/>
    </font>
    <font>
      <i/>
      <sz val="8"/>
      <color theme="3" tint="-0.249977111117893"/>
      <name val="Tahoma"/>
      <family val="2"/>
    </font>
    <font>
      <i/>
      <sz val="8"/>
      <name val="Tahoma"/>
      <family val="2"/>
    </font>
    <font>
      <b/>
      <sz val="13"/>
      <color theme="3" tint="-0.249977111117893"/>
      <name val="Tahoma"/>
      <family val="2"/>
    </font>
    <font>
      <sz val="8"/>
      <name val="Tahoma"/>
      <family val="2"/>
    </font>
    <font>
      <b/>
      <sz val="11"/>
      <color theme="3"/>
      <name val="Tahoma"/>
      <family val="2"/>
    </font>
    <font>
      <i/>
      <sz val="8"/>
      <color theme="6" tint="-0.249977111117893"/>
      <name val="Tahoma"/>
      <family val="2"/>
    </font>
    <font>
      <b/>
      <sz val="18"/>
      <color theme="9"/>
      <name val="Tahoma"/>
      <family val="2"/>
    </font>
    <font>
      <b/>
      <sz val="14"/>
      <color theme="3" tint="-0.249977111117893"/>
      <name val="Tahoma"/>
      <family val="2"/>
    </font>
    <font>
      <b/>
      <sz val="8"/>
      <color indexed="60"/>
      <name val="Tahoma"/>
      <family val="2"/>
    </font>
    <font>
      <sz val="7"/>
      <name val="Tahoma"/>
      <family val="2"/>
    </font>
    <font>
      <sz val="8"/>
      <color rgb="FF002060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rgb="FF002060"/>
      <name val="Tahoma"/>
      <family val="2"/>
    </font>
    <font>
      <b/>
      <sz val="14"/>
      <color theme="8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4" tint="-0.249977111117893"/>
      <name val="Tahoma"/>
      <family val="2"/>
    </font>
    <font>
      <b/>
      <sz val="14"/>
      <color theme="8" tint="-0.249977111117893"/>
      <name val="Tahoma"/>
      <family val="2"/>
    </font>
    <font>
      <b/>
      <sz val="14"/>
      <color theme="2" tint="-0.499984740745262"/>
      <name val="Tahoma"/>
      <family val="2"/>
    </font>
    <font>
      <b/>
      <sz val="12"/>
      <color theme="3" tint="-0.249977111117893"/>
      <name val="Tahoma"/>
      <family val="2"/>
    </font>
    <font>
      <b/>
      <sz val="14"/>
      <color indexed="16"/>
      <name val="Tahoma"/>
      <family val="2"/>
    </font>
    <font>
      <b/>
      <sz val="18"/>
      <color theme="6" tint="-0.249977111117893"/>
      <name val="Tahoma"/>
      <family val="2"/>
    </font>
    <font>
      <b/>
      <sz val="18"/>
      <color theme="6" tint="-0.249977111117893"/>
      <name val="Trebuchet MS"/>
      <family val="2"/>
    </font>
    <font>
      <b/>
      <sz val="16"/>
      <color theme="4" tint="-0.249977111117893"/>
      <name val="Tahoma"/>
      <family val="2"/>
    </font>
    <font>
      <i/>
      <sz val="8"/>
      <color theme="0" tint="-0.499984740745262"/>
      <name val="Tahoma"/>
      <family val="2"/>
    </font>
    <font>
      <b/>
      <sz val="9"/>
      <color indexed="8"/>
      <name val="Trebuchet MS"/>
      <family val="2"/>
    </font>
    <font>
      <sz val="9"/>
      <color indexed="8"/>
      <name val="Trebuchet MS"/>
      <family val="2"/>
    </font>
    <font>
      <sz val="9"/>
      <color rgb="FF002060"/>
      <name val="Trebuchet MS"/>
      <family val="2"/>
    </font>
    <font>
      <sz val="9"/>
      <color indexed="23"/>
      <name val="Trebuchet MS"/>
      <family val="2"/>
    </font>
    <font>
      <b/>
      <sz val="9"/>
      <color rgb="FF002060"/>
      <name val="Trebuchet MS"/>
      <family val="2"/>
    </font>
    <font>
      <b/>
      <sz val="9"/>
      <color indexed="23"/>
      <name val="Trebuchet MS"/>
      <family val="2"/>
    </font>
    <font>
      <sz val="8"/>
      <color theme="3" tint="-0.249977111117893"/>
      <name val="Tahoma"/>
      <family val="2"/>
    </font>
    <font>
      <b/>
      <sz val="14"/>
      <color theme="3" tint="-0.499984740745262"/>
      <name val="Tahoma"/>
      <family val="2"/>
    </font>
    <font>
      <b/>
      <sz val="14"/>
      <color indexed="18"/>
      <name val="Tahoma"/>
      <family val="2"/>
    </font>
    <font>
      <b/>
      <sz val="12"/>
      <name val="Tahoma"/>
      <family val="2"/>
    </font>
    <font>
      <sz val="8"/>
      <color rgb="FF002060"/>
      <name val="Trebuchet MS"/>
      <family val="2"/>
    </font>
    <font>
      <b/>
      <sz val="8"/>
      <color rgb="FF002060"/>
      <name val="Trebuchet MS"/>
      <family val="2"/>
    </font>
    <font>
      <b/>
      <sz val="10"/>
      <color rgb="FF002060"/>
      <name val="Tahoma"/>
      <family val="2"/>
    </font>
    <font>
      <b/>
      <sz val="16"/>
      <color theme="2" tint="-0.499984740745262"/>
      <name val="Tahoma"/>
      <family val="2"/>
    </font>
    <font>
      <u/>
      <sz val="10"/>
      <color theme="10"/>
      <name val="Arial"/>
      <family val="2"/>
    </font>
    <font>
      <b/>
      <sz val="18"/>
      <color rgb="FF0079CC"/>
      <name val="Gotham Medium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9CC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82CFED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47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71" fillId="0" borderId="0" applyNumberFormat="0" applyFill="0" applyBorder="0" applyAlignment="0" applyProtection="0"/>
  </cellStyleXfs>
  <cellXfs count="464">
    <xf numFmtId="0" fontId="0" fillId="0" borderId="0" xfId="0"/>
    <xf numFmtId="0" fontId="1" fillId="0" borderId="0" xfId="4"/>
    <xf numFmtId="2" fontId="1" fillId="0" borderId="0" xfId="4" applyNumberFormat="1"/>
    <xf numFmtId="0" fontId="1" fillId="0" borderId="0" xfId="4" applyAlignment="1">
      <alignment vertical="top"/>
    </xf>
    <xf numFmtId="49" fontId="9" fillId="0" borderId="0" xfId="0" quotePrefix="1" applyNumberFormat="1" applyFont="1" applyFill="1" applyAlignment="1"/>
    <xf numFmtId="0" fontId="10" fillId="0" borderId="0" xfId="0" applyFont="1"/>
    <xf numFmtId="49" fontId="11" fillId="0" borderId="0" xfId="0" applyNumberFormat="1" applyFont="1" applyFill="1" applyAlignment="1"/>
    <xf numFmtId="0" fontId="12" fillId="0" borderId="0" xfId="3" applyFill="1" applyAlignment="1"/>
    <xf numFmtId="0" fontId="13" fillId="0" borderId="0" xfId="0" applyFont="1" applyFill="1"/>
    <xf numFmtId="0" fontId="13" fillId="0" borderId="0" xfId="0" applyFont="1"/>
    <xf numFmtId="0" fontId="14" fillId="0" borderId="1" xfId="0" applyFont="1" applyFill="1" applyBorder="1" applyAlignment="1">
      <alignment vertical="center"/>
    </xf>
    <xf numFmtId="17" fontId="15" fillId="0" borderId="2" xfId="0" applyNumberFormat="1" applyFont="1" applyFill="1" applyBorder="1" applyAlignment="1">
      <alignment horizontal="center" vertical="center" wrapText="1"/>
    </xf>
    <xf numFmtId="17" fontId="16" fillId="0" borderId="3" xfId="0" quotePrefix="1" applyNumberFormat="1" applyFont="1" applyFill="1" applyBorder="1" applyAlignment="1">
      <alignment vertical="center" wrapText="1"/>
    </xf>
    <xf numFmtId="17" fontId="16" fillId="0" borderId="3" xfId="0" quotePrefix="1" applyNumberFormat="1" applyFont="1" applyFill="1" applyBorder="1" applyAlignment="1">
      <alignment horizontal="center" vertical="center"/>
    </xf>
    <xf numFmtId="17" fontId="16" fillId="0" borderId="1" xfId="0" quotePrefix="1" applyNumberFormat="1" applyFont="1" applyFill="1" applyBorder="1" applyAlignment="1">
      <alignment vertical="center" wrapText="1"/>
    </xf>
    <xf numFmtId="0" fontId="16" fillId="0" borderId="3" xfId="0" quotePrefix="1" applyFont="1" applyFill="1" applyBorder="1" applyAlignment="1">
      <alignment vertical="center"/>
    </xf>
    <xf numFmtId="0" fontId="16" fillId="0" borderId="3" xfId="0" quotePrefix="1" applyFont="1" applyFill="1" applyBorder="1" applyAlignment="1">
      <alignment horizontal="center" vertical="center"/>
    </xf>
    <xf numFmtId="0" fontId="16" fillId="0" borderId="4" xfId="0" quotePrefix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" fontId="16" fillId="0" borderId="7" xfId="0" quotePrefix="1" applyNumberFormat="1" applyFont="1" applyFill="1" applyBorder="1" applyAlignment="1">
      <alignment horizontal="center" vertical="center" wrapText="1"/>
    </xf>
    <xf numFmtId="17" fontId="16" fillId="0" borderId="8" xfId="0" quotePrefix="1" applyNumberFormat="1" applyFont="1" applyFill="1" applyBorder="1" applyAlignment="1">
      <alignment horizontal="center" vertical="center"/>
    </xf>
    <xf numFmtId="17" fontId="16" fillId="0" borderId="9" xfId="0" quotePrefix="1" applyNumberFormat="1" applyFont="1" applyFill="1" applyBorder="1" applyAlignment="1">
      <alignment horizontal="center" vertical="center" wrapText="1"/>
    </xf>
    <xf numFmtId="0" fontId="16" fillId="0" borderId="7" xfId="0" quotePrefix="1" applyFont="1" applyFill="1" applyBorder="1" applyAlignment="1">
      <alignment horizontal="center" vertical="center" wrapText="1"/>
    </xf>
    <xf numFmtId="0" fontId="16" fillId="0" borderId="8" xfId="0" quotePrefix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/>
    </xf>
    <xf numFmtId="17" fontId="16" fillId="0" borderId="10" xfId="0" quotePrefix="1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10" xfId="0" quotePrefix="1" applyFont="1" applyFill="1" applyBorder="1" applyAlignment="1">
      <alignment horizontal="center" vertical="center" wrapText="1"/>
    </xf>
    <xf numFmtId="0" fontId="17" fillId="0" borderId="11" xfId="0" quotePrefix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vertical="center"/>
    </xf>
    <xf numFmtId="3" fontId="19" fillId="0" borderId="8" xfId="0" applyNumberFormat="1" applyFont="1" applyBorder="1" applyAlignment="1">
      <alignment horizontal="right" vertical="center" wrapText="1"/>
    </xf>
    <xf numFmtId="4" fontId="19" fillId="0" borderId="8" xfId="0" applyNumberFormat="1" applyFont="1" applyBorder="1" applyAlignment="1">
      <alignment horizontal="right" vertical="center" wrapText="1"/>
    </xf>
    <xf numFmtId="3" fontId="20" fillId="0" borderId="8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21" fillId="0" borderId="12" xfId="0" applyFont="1" applyBorder="1" applyAlignment="1">
      <alignment vertical="center"/>
    </xf>
    <xf numFmtId="3" fontId="21" fillId="0" borderId="10" xfId="0" applyNumberFormat="1" applyFont="1" applyBorder="1" applyAlignment="1">
      <alignment horizontal="right" vertical="center" wrapText="1"/>
    </xf>
    <xf numFmtId="165" fontId="21" fillId="0" borderId="10" xfId="0" applyNumberFormat="1" applyFont="1" applyBorder="1" applyAlignment="1">
      <alignment vertical="center"/>
    </xf>
    <xf numFmtId="166" fontId="21" fillId="0" borderId="10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horizontal="right"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3" fontId="13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horizontal="right" vertical="center" wrapText="1"/>
    </xf>
    <xf numFmtId="165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3" fontId="22" fillId="0" borderId="0" xfId="0" applyNumberFormat="1" applyFont="1" applyAlignment="1">
      <alignment horizontal="right" vertical="center" wrapText="1"/>
    </xf>
    <xf numFmtId="0" fontId="23" fillId="0" borderId="12" xfId="0" applyFont="1" applyBorder="1" applyAlignment="1">
      <alignment vertical="center"/>
    </xf>
    <xf numFmtId="3" fontId="23" fillId="0" borderId="10" xfId="0" applyNumberFormat="1" applyFont="1" applyBorder="1" applyAlignment="1">
      <alignment horizontal="right" vertical="center" wrapText="1"/>
    </xf>
    <xf numFmtId="165" fontId="23" fillId="0" borderId="10" xfId="0" applyNumberFormat="1" applyFont="1" applyBorder="1" applyAlignment="1">
      <alignment vertical="center"/>
    </xf>
    <xf numFmtId="166" fontId="23" fillId="0" borderId="10" xfId="0" applyNumberFormat="1" applyFont="1" applyBorder="1" applyAlignment="1">
      <alignment vertical="center"/>
    </xf>
    <xf numFmtId="3" fontId="24" fillId="0" borderId="10" xfId="0" applyNumberFormat="1" applyFont="1" applyBorder="1" applyAlignment="1">
      <alignment horizontal="right" vertical="center" wrapText="1"/>
    </xf>
    <xf numFmtId="3" fontId="24" fillId="0" borderId="11" xfId="0" applyNumberFormat="1" applyFont="1" applyBorder="1" applyAlignment="1">
      <alignment horizontal="right" vertical="center" wrapText="1"/>
    </xf>
    <xf numFmtId="0" fontId="25" fillId="0" borderId="8" xfId="0" applyFont="1" applyBorder="1" applyAlignment="1">
      <alignment vertical="center"/>
    </xf>
    <xf numFmtId="166" fontId="19" fillId="0" borderId="8" xfId="0" applyNumberFormat="1" applyFont="1" applyBorder="1" applyAlignment="1">
      <alignment horizontal="right" vertical="center" wrapText="1"/>
    </xf>
    <xf numFmtId="3" fontId="26" fillId="0" borderId="8" xfId="0" applyNumberFormat="1" applyFont="1" applyBorder="1" applyAlignment="1">
      <alignment horizontal="right" vertical="center" wrapText="1"/>
    </xf>
    <xf numFmtId="0" fontId="16" fillId="0" borderId="12" xfId="0" applyFont="1" applyBorder="1" applyAlignment="1">
      <alignment vertical="center"/>
    </xf>
    <xf numFmtId="3" fontId="27" fillId="0" borderId="10" xfId="0" applyNumberFormat="1" applyFont="1" applyBorder="1" applyAlignment="1">
      <alignment horizontal="right" vertical="center" wrapText="1"/>
    </xf>
    <xf numFmtId="165" fontId="16" fillId="0" borderId="10" xfId="0" applyNumberFormat="1" applyFont="1" applyBorder="1" applyAlignment="1">
      <alignment vertical="center"/>
    </xf>
    <xf numFmtId="166" fontId="16" fillId="0" borderId="10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 wrapText="1"/>
    </xf>
    <xf numFmtId="165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3" fontId="15" fillId="0" borderId="8" xfId="0" applyNumberFormat="1" applyFont="1" applyBorder="1" applyAlignment="1">
      <alignment vertical="center"/>
    </xf>
    <xf numFmtId="166" fontId="15" fillId="0" borderId="8" xfId="0" applyNumberFormat="1" applyFont="1" applyBorder="1" applyAlignment="1">
      <alignment vertical="center"/>
    </xf>
    <xf numFmtId="3" fontId="26" fillId="0" borderId="8" xfId="0" applyNumberFormat="1" applyFont="1" applyBorder="1" applyAlignment="1">
      <alignment vertical="center"/>
    </xf>
    <xf numFmtId="16" fontId="13" fillId="0" borderId="0" xfId="0" quotePrefix="1" applyNumberFormat="1" applyFont="1" applyAlignment="1">
      <alignment vertical="center"/>
    </xf>
    <xf numFmtId="16" fontId="13" fillId="0" borderId="0" xfId="0" applyNumberFormat="1" applyFont="1" applyAlignment="1">
      <alignment vertical="center"/>
    </xf>
    <xf numFmtId="0" fontId="28" fillId="0" borderId="0" xfId="0" applyFont="1"/>
    <xf numFmtId="0" fontId="29" fillId="0" borderId="0" xfId="0" applyFont="1"/>
    <xf numFmtId="167" fontId="10" fillId="0" borderId="0" xfId="2" applyNumberFormat="1" applyFont="1"/>
    <xf numFmtId="3" fontId="10" fillId="0" borderId="0" xfId="0" applyNumberFormat="1" applyFont="1"/>
    <xf numFmtId="0" fontId="31" fillId="0" borderId="0" xfId="0" applyFont="1"/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0" xfId="0" applyFont="1" applyAlignment="1">
      <alignment horizontal="left" vertical="top" indent="3"/>
    </xf>
    <xf numFmtId="0" fontId="15" fillId="0" borderId="0" xfId="0" applyFont="1"/>
    <xf numFmtId="2" fontId="9" fillId="0" borderId="0" xfId="0" quotePrefix="1" applyNumberFormat="1" applyFont="1"/>
    <xf numFmtId="2" fontId="11" fillId="0" borderId="0" xfId="0" quotePrefix="1" applyNumberFormat="1" applyFont="1"/>
    <xf numFmtId="0" fontId="34" fillId="0" borderId="0" xfId="0" applyFont="1"/>
    <xf numFmtId="0" fontId="16" fillId="0" borderId="0" xfId="0" applyFont="1"/>
    <xf numFmtId="0" fontId="16" fillId="0" borderId="1" xfId="0" applyFont="1" applyBorder="1"/>
    <xf numFmtId="17" fontId="16" fillId="0" borderId="2" xfId="0" quotePrefix="1" applyNumberFormat="1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/>
    </xf>
    <xf numFmtId="0" fontId="16" fillId="0" borderId="5" xfId="0" applyFont="1" applyBorder="1"/>
    <xf numFmtId="17" fontId="16" fillId="0" borderId="14" xfId="0" quotePrefix="1" applyNumberFormat="1" applyFont="1" applyBorder="1" applyAlignment="1">
      <alignment horizontal="center" vertical="center" wrapText="1"/>
    </xf>
    <xf numFmtId="17" fontId="16" fillId="0" borderId="3" xfId="0" quotePrefix="1" applyNumberFormat="1" applyFont="1" applyBorder="1" applyAlignment="1">
      <alignment vertical="center" wrapText="1"/>
    </xf>
    <xf numFmtId="17" fontId="16" fillId="0" borderId="4" xfId="0" quotePrefix="1" applyNumberFormat="1" applyFont="1" applyBorder="1" applyAlignment="1">
      <alignment horizontal="center" vertical="center"/>
    </xf>
    <xf numFmtId="17" fontId="16" fillId="0" borderId="1" xfId="0" quotePrefix="1" applyNumberFormat="1" applyFont="1" applyBorder="1" applyAlignment="1">
      <alignment vertical="center" wrapText="1"/>
    </xf>
    <xf numFmtId="0" fontId="16" fillId="0" borderId="3" xfId="0" quotePrefix="1" applyFont="1" applyBorder="1" applyAlignment="1">
      <alignment vertical="center" wrapText="1"/>
    </xf>
    <xf numFmtId="0" fontId="16" fillId="0" borderId="4" xfId="0" quotePrefix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13" xfId="0" applyFont="1" applyBorder="1" applyAlignment="1">
      <alignment horizontal="right"/>
    </xf>
    <xf numFmtId="0" fontId="35" fillId="0" borderId="13" xfId="0" applyFont="1" applyBorder="1"/>
    <xf numFmtId="17" fontId="16" fillId="0" borderId="6" xfId="0" quotePrefix="1" applyNumberFormat="1" applyFont="1" applyBorder="1" applyAlignment="1">
      <alignment horizontal="center" vertical="center" wrapText="1"/>
    </xf>
    <xf numFmtId="17" fontId="16" fillId="0" borderId="7" xfId="0" quotePrefix="1" applyNumberFormat="1" applyFont="1" applyBorder="1" applyAlignment="1">
      <alignment vertical="center" wrapText="1"/>
    </xf>
    <xf numFmtId="17" fontId="16" fillId="0" borderId="8" xfId="0" quotePrefix="1" applyNumberFormat="1" applyFont="1" applyBorder="1" applyAlignment="1">
      <alignment horizontal="center" vertical="center"/>
    </xf>
    <xf numFmtId="17" fontId="16" fillId="0" borderId="9" xfId="0" quotePrefix="1" applyNumberFormat="1" applyFont="1" applyBorder="1" applyAlignment="1">
      <alignment vertical="center" wrapText="1"/>
    </xf>
    <xf numFmtId="0" fontId="16" fillId="0" borderId="7" xfId="0" quotePrefix="1" applyFont="1" applyBorder="1" applyAlignment="1">
      <alignment vertical="center" wrapText="1"/>
    </xf>
    <xf numFmtId="0" fontId="16" fillId="0" borderId="8" xfId="0" quotePrefix="1" applyFont="1" applyBorder="1" applyAlignment="1">
      <alignment vertical="center" wrapText="1"/>
    </xf>
    <xf numFmtId="0" fontId="35" fillId="0" borderId="0" xfId="0" quotePrefix="1" applyFont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16" fillId="0" borderId="9" xfId="0" applyFont="1" applyBorder="1"/>
    <xf numFmtId="17" fontId="16" fillId="0" borderId="10" xfId="0" quotePrefix="1" applyNumberFormat="1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0" xfId="0" quotePrefix="1" applyFont="1" applyBorder="1" applyAlignment="1">
      <alignment horizontal="center" vertical="center" wrapText="1"/>
    </xf>
    <xf numFmtId="0" fontId="35" fillId="0" borderId="11" xfId="0" quotePrefix="1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4" fontId="19" fillId="0" borderId="0" xfId="0" applyNumberFormat="1" applyFont="1" applyAlignment="1">
      <alignment horizontal="right" vertical="center" wrapText="1"/>
    </xf>
    <xf numFmtId="168" fontId="21" fillId="0" borderId="13" xfId="1" applyNumberFormat="1" applyFont="1" applyBorder="1" applyAlignment="1">
      <alignment vertical="center"/>
    </xf>
    <xf numFmtId="168" fontId="21" fillId="0" borderId="11" xfId="1" applyNumberFormat="1" applyFont="1" applyBorder="1" applyAlignment="1">
      <alignment vertical="center"/>
    </xf>
    <xf numFmtId="168" fontId="21" fillId="0" borderId="0" xfId="1" applyNumberFormat="1" applyFont="1" applyBorder="1" applyAlignment="1">
      <alignment vertical="center"/>
    </xf>
    <xf numFmtId="3" fontId="23" fillId="0" borderId="0" xfId="0" applyNumberFormat="1" applyFont="1" applyAlignment="1">
      <alignment horizontal="right" vertical="center" wrapText="1"/>
    </xf>
    <xf numFmtId="168" fontId="23" fillId="0" borderId="13" xfId="1" applyNumberFormat="1" applyFont="1" applyFill="1" applyBorder="1" applyAlignment="1">
      <alignment vertical="center"/>
    </xf>
    <xf numFmtId="168" fontId="23" fillId="0" borderId="11" xfId="1" applyNumberFormat="1" applyFont="1" applyFill="1" applyBorder="1" applyAlignment="1">
      <alignment vertical="center"/>
    </xf>
    <xf numFmtId="165" fontId="19" fillId="0" borderId="0" xfId="0" applyNumberFormat="1" applyFont="1" applyAlignment="1">
      <alignment horizontal="right" vertical="center" wrapText="1"/>
    </xf>
    <xf numFmtId="166" fontId="19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 vertical="center" wrapText="1"/>
    </xf>
    <xf numFmtId="168" fontId="15" fillId="0" borderId="0" xfId="1" applyNumberFormat="1" applyFont="1" applyBorder="1" applyAlignment="1">
      <alignment vertical="center"/>
    </xf>
    <xf numFmtId="168" fontId="15" fillId="0" borderId="0" xfId="1" applyNumberFormat="1" applyFont="1" applyAlignment="1">
      <alignment vertical="center"/>
    </xf>
    <xf numFmtId="168" fontId="16" fillId="0" borderId="13" xfId="1" applyNumberFormat="1" applyFont="1" applyBorder="1" applyAlignment="1">
      <alignment vertical="center"/>
    </xf>
    <xf numFmtId="168" fontId="16" fillId="0" borderId="11" xfId="1" applyNumberFormat="1" applyFont="1" applyBorder="1" applyAlignment="1">
      <alignment vertical="center"/>
    </xf>
    <xf numFmtId="168" fontId="16" fillId="0" borderId="0" xfId="1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horizontal="left" vertical="top" indent="3"/>
    </xf>
    <xf numFmtId="3" fontId="15" fillId="0" borderId="0" xfId="0" applyNumberFormat="1" applyFont="1"/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2" fontId="38" fillId="0" borderId="0" xfId="0" quotePrefix="1" applyNumberFormat="1" applyFont="1"/>
    <xf numFmtId="0" fontId="39" fillId="0" borderId="0" xfId="0" applyFont="1"/>
    <xf numFmtId="0" fontId="39" fillId="0" borderId="0" xfId="0" applyFont="1" applyAlignment="1">
      <alignment wrapText="1"/>
    </xf>
    <xf numFmtId="0" fontId="40" fillId="0" borderId="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0" fontId="35" fillId="0" borderId="11" xfId="0" applyFont="1" applyBorder="1" applyAlignment="1">
      <alignment horizontal="center" vertical="center"/>
    </xf>
    <xf numFmtId="0" fontId="35" fillId="0" borderId="12" xfId="0" applyFont="1" applyBorder="1" applyAlignment="1">
      <alignment vertical="center" wrapText="1"/>
    </xf>
    <xf numFmtId="0" fontId="35" fillId="0" borderId="11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41" fillId="0" borderId="13" xfId="0" applyFont="1" applyBorder="1" applyAlignment="1">
      <alignment vertical="center"/>
    </xf>
    <xf numFmtId="0" fontId="40" fillId="0" borderId="9" xfId="0" applyFont="1" applyBorder="1" applyAlignment="1">
      <alignment vertical="center"/>
    </xf>
    <xf numFmtId="0" fontId="35" fillId="0" borderId="10" xfId="0" applyFont="1" applyBorder="1" applyAlignment="1">
      <alignment horizontal="center" wrapText="1"/>
    </xf>
    <xf numFmtId="0" fontId="42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43" fillId="0" borderId="0" xfId="0" applyFont="1" applyAlignment="1">
      <alignment wrapText="1"/>
    </xf>
    <xf numFmtId="3" fontId="44" fillId="0" borderId="0" xfId="0" applyNumberFormat="1" applyFont="1" applyAlignment="1">
      <alignment horizontal="right" wrapText="1"/>
    </xf>
    <xf numFmtId="3" fontId="42" fillId="0" borderId="0" xfId="0" applyNumberFormat="1" applyFont="1" applyAlignment="1">
      <alignment horizontal="right" wrapText="1"/>
    </xf>
    <xf numFmtId="0" fontId="44" fillId="0" borderId="15" xfId="0" applyFont="1" applyBorder="1" applyAlignment="1">
      <alignment vertical="center" wrapText="1"/>
    </xf>
    <xf numFmtId="3" fontId="44" fillId="0" borderId="16" xfId="0" applyNumberFormat="1" applyFont="1" applyBorder="1" applyAlignment="1">
      <alignment horizontal="right" vertical="center" wrapText="1"/>
    </xf>
    <xf numFmtId="3" fontId="44" fillId="0" borderId="17" xfId="0" applyNumberFormat="1" applyFont="1" applyBorder="1" applyAlignment="1">
      <alignment horizontal="right" vertical="center" wrapText="1"/>
    </xf>
    <xf numFmtId="3" fontId="44" fillId="0" borderId="18" xfId="0" applyNumberFormat="1" applyFont="1" applyBorder="1" applyAlignment="1">
      <alignment horizontal="right" vertical="center" wrapText="1"/>
    </xf>
    <xf numFmtId="3" fontId="42" fillId="0" borderId="16" xfId="0" applyNumberFormat="1" applyFont="1" applyBorder="1" applyAlignment="1">
      <alignment horizontal="right" vertical="center" wrapText="1"/>
    </xf>
    <xf numFmtId="3" fontId="42" fillId="0" borderId="17" xfId="0" applyNumberFormat="1" applyFont="1" applyBorder="1" applyAlignment="1">
      <alignment horizontal="right" vertical="center" wrapText="1"/>
    </xf>
    <xf numFmtId="3" fontId="42" fillId="0" borderId="18" xfId="0" applyNumberFormat="1" applyFont="1" applyBorder="1" applyAlignment="1">
      <alignment horizontal="right" vertical="center" wrapText="1"/>
    </xf>
    <xf numFmtId="3" fontId="44" fillId="0" borderId="19" xfId="0" applyNumberFormat="1" applyFont="1" applyBorder="1" applyAlignment="1">
      <alignment horizontal="right" vertical="center" wrapText="1"/>
    </xf>
    <xf numFmtId="169" fontId="44" fillId="0" borderId="16" xfId="0" applyNumberFormat="1" applyFont="1" applyBorder="1" applyAlignment="1">
      <alignment horizontal="center" vertical="center" wrapText="1"/>
    </xf>
    <xf numFmtId="169" fontId="42" fillId="0" borderId="17" xfId="0" applyNumberFormat="1" applyFont="1" applyBorder="1" applyAlignment="1">
      <alignment horizontal="center" vertical="center" wrapText="1"/>
    </xf>
    <xf numFmtId="169" fontId="44" fillId="0" borderId="19" xfId="0" applyNumberFormat="1" applyFont="1" applyBorder="1" applyAlignment="1">
      <alignment horizontal="center" vertical="center" wrapText="1"/>
    </xf>
    <xf numFmtId="0" fontId="44" fillId="0" borderId="20" xfId="0" applyFont="1" applyBorder="1" applyAlignment="1">
      <alignment vertical="center" wrapText="1"/>
    </xf>
    <xf numFmtId="3" fontId="44" fillId="0" borderId="21" xfId="0" applyNumberFormat="1" applyFont="1" applyBorder="1" applyAlignment="1">
      <alignment horizontal="right" vertical="center" wrapText="1"/>
    </xf>
    <xf numFmtId="3" fontId="44" fillId="0" borderId="22" xfId="0" applyNumberFormat="1" applyFont="1" applyBorder="1" applyAlignment="1">
      <alignment horizontal="right" vertical="center" wrapText="1"/>
    </xf>
    <xf numFmtId="3" fontId="44" fillId="0" borderId="23" xfId="0" applyNumberFormat="1" applyFont="1" applyBorder="1" applyAlignment="1">
      <alignment horizontal="right" vertical="center" wrapText="1"/>
    </xf>
    <xf numFmtId="3" fontId="42" fillId="0" borderId="21" xfId="0" applyNumberFormat="1" applyFont="1" applyBorder="1" applyAlignment="1">
      <alignment horizontal="right" vertical="center" wrapText="1"/>
    </xf>
    <xf numFmtId="3" fontId="42" fillId="0" borderId="22" xfId="0" applyNumberFormat="1" applyFont="1" applyBorder="1" applyAlignment="1">
      <alignment horizontal="right" vertical="center" wrapText="1"/>
    </xf>
    <xf numFmtId="3" fontId="42" fillId="0" borderId="23" xfId="0" applyNumberFormat="1" applyFont="1" applyBorder="1" applyAlignment="1">
      <alignment horizontal="right" vertical="center" wrapText="1"/>
    </xf>
    <xf numFmtId="3" fontId="44" fillId="0" borderId="24" xfId="0" applyNumberFormat="1" applyFont="1" applyBorder="1" applyAlignment="1">
      <alignment horizontal="right" vertical="center" wrapText="1"/>
    </xf>
    <xf numFmtId="169" fontId="44" fillId="0" borderId="21" xfId="0" applyNumberFormat="1" applyFont="1" applyBorder="1" applyAlignment="1">
      <alignment horizontal="center" vertical="center" wrapText="1"/>
    </xf>
    <xf numFmtId="169" fontId="42" fillId="0" borderId="22" xfId="0" applyNumberFormat="1" applyFont="1" applyBorder="1" applyAlignment="1">
      <alignment horizontal="center" vertical="center" wrapText="1"/>
    </xf>
    <xf numFmtId="169" fontId="44" fillId="0" borderId="24" xfId="0" applyNumberFormat="1" applyFont="1" applyBorder="1" applyAlignment="1">
      <alignment horizontal="center" vertical="center" wrapText="1"/>
    </xf>
    <xf numFmtId="0" fontId="44" fillId="0" borderId="25" xfId="0" applyFont="1" applyBorder="1" applyAlignment="1">
      <alignment vertical="center" wrapText="1"/>
    </xf>
    <xf numFmtId="3" fontId="44" fillId="0" borderId="26" xfId="0" applyNumberFormat="1" applyFont="1" applyBorder="1" applyAlignment="1">
      <alignment horizontal="right" vertical="center" wrapText="1"/>
    </xf>
    <xf numFmtId="3" fontId="44" fillId="0" borderId="27" xfId="0" applyNumberFormat="1" applyFont="1" applyBorder="1" applyAlignment="1">
      <alignment horizontal="right" vertical="center" wrapText="1"/>
    </xf>
    <xf numFmtId="3" fontId="44" fillId="0" borderId="28" xfId="0" applyNumberFormat="1" applyFont="1" applyBorder="1" applyAlignment="1">
      <alignment horizontal="right" vertical="center" wrapText="1"/>
    </xf>
    <xf numFmtId="3" fontId="42" fillId="0" borderId="26" xfId="0" applyNumberFormat="1" applyFont="1" applyBorder="1" applyAlignment="1">
      <alignment horizontal="right" vertical="center" wrapText="1"/>
    </xf>
    <xf numFmtId="3" fontId="42" fillId="0" borderId="27" xfId="0" applyNumberFormat="1" applyFont="1" applyBorder="1" applyAlignment="1">
      <alignment horizontal="right" vertical="center" wrapText="1"/>
    </xf>
    <xf numFmtId="3" fontId="42" fillId="0" borderId="28" xfId="0" applyNumberFormat="1" applyFont="1" applyBorder="1" applyAlignment="1">
      <alignment horizontal="right" vertical="center" wrapText="1"/>
    </xf>
    <xf numFmtId="3" fontId="44" fillId="0" borderId="29" xfId="0" applyNumberFormat="1" applyFont="1" applyBorder="1" applyAlignment="1">
      <alignment horizontal="right" vertical="center" wrapText="1"/>
    </xf>
    <xf numFmtId="169" fontId="44" fillId="0" borderId="30" xfId="0" applyNumberFormat="1" applyFont="1" applyBorder="1" applyAlignment="1">
      <alignment horizontal="center" vertical="center" wrapText="1"/>
    </xf>
    <xf numFmtId="169" fontId="42" fillId="0" borderId="27" xfId="0" applyNumberFormat="1" applyFont="1" applyBorder="1" applyAlignment="1">
      <alignment horizontal="center" vertical="center" wrapText="1"/>
    </xf>
    <xf numFmtId="169" fontId="44" fillId="0" borderId="29" xfId="0" applyNumberFormat="1" applyFont="1" applyBorder="1" applyAlignment="1">
      <alignment horizontal="center" vertical="center" wrapText="1"/>
    </xf>
    <xf numFmtId="0" fontId="43" fillId="0" borderId="13" xfId="0" applyFont="1" applyBorder="1" applyAlignment="1">
      <alignment vertical="center" wrapText="1"/>
    </xf>
    <xf numFmtId="3" fontId="43" fillId="0" borderId="31" xfId="0" applyNumberFormat="1" applyFont="1" applyBorder="1" applyAlignment="1">
      <alignment horizontal="right" vertical="center" wrapText="1"/>
    </xf>
    <xf numFmtId="3" fontId="43" fillId="0" borderId="32" xfId="0" applyNumberFormat="1" applyFont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3" fontId="45" fillId="0" borderId="32" xfId="0" applyNumberFormat="1" applyFont="1" applyBorder="1" applyAlignment="1">
      <alignment horizontal="right" vertical="center" wrapText="1"/>
    </xf>
    <xf numFmtId="3" fontId="45" fillId="0" borderId="33" xfId="0" applyNumberFormat="1" applyFont="1" applyBorder="1" applyAlignment="1">
      <alignment horizontal="right" vertical="center" wrapText="1"/>
    </xf>
    <xf numFmtId="3" fontId="43" fillId="0" borderId="34" xfId="0" applyNumberFormat="1" applyFont="1" applyBorder="1" applyAlignment="1">
      <alignment horizontal="right" vertical="center" wrapText="1"/>
    </xf>
    <xf numFmtId="169" fontId="43" fillId="0" borderId="31" xfId="0" applyNumberFormat="1" applyFont="1" applyBorder="1" applyAlignment="1">
      <alignment horizontal="center" vertical="center" wrapText="1"/>
    </xf>
    <xf numFmtId="169" fontId="45" fillId="0" borderId="32" xfId="0" applyNumberFormat="1" applyFont="1" applyBorder="1" applyAlignment="1">
      <alignment horizontal="center" vertical="center" wrapText="1"/>
    </xf>
    <xf numFmtId="169" fontId="43" fillId="0" borderId="34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right" vertical="center" wrapText="1"/>
    </xf>
    <xf numFmtId="3" fontId="42" fillId="0" borderId="0" xfId="0" applyNumberFormat="1" applyFont="1" applyAlignment="1">
      <alignment horizontal="right" vertical="center" wrapText="1"/>
    </xf>
    <xf numFmtId="169" fontId="44" fillId="0" borderId="0" xfId="0" applyNumberFormat="1" applyFont="1" applyAlignment="1">
      <alignment horizontal="right" vertical="center" wrapText="1"/>
    </xf>
    <xf numFmtId="169" fontId="42" fillId="0" borderId="0" xfId="0" applyNumberFormat="1" applyFont="1" applyAlignment="1">
      <alignment horizontal="right" vertical="center" wrapText="1"/>
    </xf>
    <xf numFmtId="169" fontId="44" fillId="0" borderId="26" xfId="0" applyNumberFormat="1" applyFont="1" applyBorder="1" applyAlignment="1">
      <alignment horizontal="center" vertical="center" wrapText="1"/>
    </xf>
    <xf numFmtId="169" fontId="44" fillId="0" borderId="0" xfId="0" applyNumberFormat="1" applyFont="1" applyAlignment="1">
      <alignment horizontal="center" vertical="center" wrapText="1"/>
    </xf>
    <xf numFmtId="169" fontId="42" fillId="0" borderId="0" xfId="0" applyNumberFormat="1" applyFont="1" applyAlignment="1">
      <alignment horizontal="center" vertical="center" wrapText="1"/>
    </xf>
    <xf numFmtId="3" fontId="43" fillId="0" borderId="35" xfId="0" applyNumberFormat="1" applyFont="1" applyBorder="1" applyAlignment="1">
      <alignment horizontal="right" vertical="center" wrapText="1"/>
    </xf>
    <xf numFmtId="3" fontId="44" fillId="0" borderId="36" xfId="0" applyNumberFormat="1" applyFont="1" applyBorder="1" applyAlignment="1">
      <alignment horizontal="right" vertical="center" wrapText="1"/>
    </xf>
    <xf numFmtId="17" fontId="44" fillId="0" borderId="20" xfId="0" applyNumberFormat="1" applyFont="1" applyBorder="1" applyAlignment="1">
      <alignment vertical="center" wrapText="1"/>
    </xf>
    <xf numFmtId="3" fontId="44" fillId="0" borderId="37" xfId="0" applyNumberFormat="1" applyFont="1" applyBorder="1" applyAlignment="1">
      <alignment horizontal="right" vertical="center" wrapText="1"/>
    </xf>
    <xf numFmtId="0" fontId="43" fillId="0" borderId="38" xfId="0" applyFont="1" applyBorder="1" applyAlignment="1">
      <alignment vertical="center" wrapText="1"/>
    </xf>
    <xf numFmtId="3" fontId="43" fillId="0" borderId="30" xfId="0" applyNumberFormat="1" applyFont="1" applyBorder="1" applyAlignment="1">
      <alignment horizontal="right" vertical="center" wrapText="1"/>
    </xf>
    <xf numFmtId="3" fontId="43" fillId="0" borderId="39" xfId="0" applyNumberFormat="1" applyFont="1" applyBorder="1" applyAlignment="1">
      <alignment horizontal="right" vertical="center" wrapText="1"/>
    </xf>
    <xf numFmtId="3" fontId="43" fillId="0" borderId="40" xfId="0" applyNumberFormat="1" applyFont="1" applyBorder="1" applyAlignment="1">
      <alignment horizontal="right" vertical="center" wrapText="1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39" xfId="0" applyNumberFormat="1" applyFont="1" applyBorder="1" applyAlignment="1">
      <alignment horizontal="right" vertical="center" wrapText="1"/>
    </xf>
    <xf numFmtId="3" fontId="45" fillId="0" borderId="40" xfId="0" applyNumberFormat="1" applyFont="1" applyBorder="1" applyAlignment="1">
      <alignment horizontal="right" vertical="center" wrapText="1"/>
    </xf>
    <xf numFmtId="3" fontId="43" fillId="0" borderId="41" xfId="0" applyNumberFormat="1" applyFont="1" applyBorder="1" applyAlignment="1">
      <alignment horizontal="right" vertical="center" wrapText="1"/>
    </xf>
    <xf numFmtId="3" fontId="43" fillId="0" borderId="42" xfId="0" applyNumberFormat="1" applyFont="1" applyBorder="1" applyAlignment="1">
      <alignment horizontal="right" vertical="center" wrapText="1"/>
    </xf>
    <xf numFmtId="169" fontId="43" fillId="0" borderId="30" xfId="0" applyNumberFormat="1" applyFont="1" applyBorder="1" applyAlignment="1">
      <alignment horizontal="center" vertical="center" wrapText="1"/>
    </xf>
    <xf numFmtId="169" fontId="45" fillId="0" borderId="39" xfId="0" applyNumberFormat="1" applyFont="1" applyBorder="1" applyAlignment="1">
      <alignment horizontal="center" vertical="center" wrapText="1"/>
    </xf>
    <xf numFmtId="169" fontId="43" fillId="0" borderId="42" xfId="0" applyNumberFormat="1" applyFont="1" applyBorder="1" applyAlignment="1">
      <alignment horizontal="center" vertical="center" wrapText="1"/>
    </xf>
    <xf numFmtId="3" fontId="44" fillId="0" borderId="43" xfId="0" applyNumberFormat="1" applyFont="1" applyBorder="1" applyAlignment="1">
      <alignment horizontal="right" vertical="center" wrapText="1"/>
    </xf>
    <xf numFmtId="0" fontId="33" fillId="0" borderId="0" xfId="0" applyFont="1" applyAlignment="1">
      <alignment wrapText="1"/>
    </xf>
    <xf numFmtId="2" fontId="46" fillId="0" borderId="0" xfId="0" quotePrefix="1" applyNumberFormat="1" applyFont="1"/>
    <xf numFmtId="0" fontId="48" fillId="0" borderId="0" xfId="5" applyFont="1" applyAlignment="1"/>
    <xf numFmtId="0" fontId="49" fillId="0" borderId="0" xfId="0" applyFont="1"/>
    <xf numFmtId="2" fontId="0" fillId="0" borderId="0" xfId="0" applyNumberFormat="1"/>
    <xf numFmtId="0" fontId="50" fillId="0" borderId="0" xfId="6" applyFont="1" applyAlignment="1">
      <alignment vertical="center"/>
    </xf>
    <xf numFmtId="0" fontId="51" fillId="0" borderId="0" xfId="0" applyFont="1"/>
    <xf numFmtId="17" fontId="52" fillId="0" borderId="0" xfId="0" applyNumberFormat="1" applyFont="1"/>
    <xf numFmtId="2" fontId="53" fillId="0" borderId="0" xfId="0" quotePrefix="1" applyNumberFormat="1" applyFont="1"/>
    <xf numFmtId="2" fontId="54" fillId="0" borderId="0" xfId="0" quotePrefix="1" applyNumberFormat="1" applyFont="1"/>
    <xf numFmtId="0" fontId="48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17" fontId="33" fillId="0" borderId="4" xfId="0" applyNumberFormat="1" applyFont="1" applyBorder="1"/>
    <xf numFmtId="17" fontId="16" fillId="0" borderId="2" xfId="0" quotePrefix="1" applyNumberFormat="1" applyFont="1" applyBorder="1" applyAlignment="1">
      <alignment horizontal="center" vertical="center" wrapText="1"/>
    </xf>
    <xf numFmtId="17" fontId="16" fillId="0" borderId="3" xfId="0" quotePrefix="1" applyNumberFormat="1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3" xfId="0" quotePrefix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17" fontId="33" fillId="0" borderId="0" xfId="0" applyNumberFormat="1" applyFont="1"/>
    <xf numFmtId="17" fontId="16" fillId="0" borderId="7" xfId="0" quotePrefix="1" applyNumberFormat="1" applyFont="1" applyBorder="1" applyAlignment="1">
      <alignment horizontal="center" vertical="center" wrapText="1"/>
    </xf>
    <xf numFmtId="17" fontId="16" fillId="0" borderId="8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7" xfId="0" quotePrefix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7" fontId="33" fillId="0" borderId="8" xfId="0" applyNumberFormat="1" applyFont="1" applyBorder="1"/>
    <xf numFmtId="17" fontId="33" fillId="0" borderId="10" xfId="0" quotePrefix="1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56" fillId="0" borderId="10" xfId="0" quotePrefix="1" applyFont="1" applyBorder="1" applyAlignment="1">
      <alignment horizontal="center" vertical="center" wrapText="1"/>
    </xf>
    <xf numFmtId="0" fontId="56" fillId="0" borderId="11" xfId="0" quotePrefix="1" applyFont="1" applyBorder="1" applyAlignment="1">
      <alignment horizontal="center" vertical="center" wrapText="1"/>
    </xf>
    <xf numFmtId="0" fontId="57" fillId="0" borderId="0" xfId="0" applyFont="1" applyAlignment="1">
      <alignment wrapText="1"/>
    </xf>
    <xf numFmtId="3" fontId="58" fillId="0" borderId="0" xfId="0" applyNumberFormat="1" applyFont="1" applyAlignment="1">
      <alignment horizontal="right" wrapText="1"/>
    </xf>
    <xf numFmtId="0" fontId="58" fillId="0" borderId="15" xfId="0" applyFont="1" applyBorder="1" applyAlignment="1">
      <alignment vertical="center" wrapText="1"/>
    </xf>
    <xf numFmtId="3" fontId="59" fillId="0" borderId="44" xfId="0" applyNumberFormat="1" applyFont="1" applyBorder="1" applyAlignment="1">
      <alignment horizontal="right" vertical="center" wrapText="1"/>
    </xf>
    <xf numFmtId="165" fontId="58" fillId="0" borderId="16" xfId="0" applyNumberFormat="1" applyFont="1" applyBorder="1" applyAlignment="1">
      <alignment horizontal="right" vertical="center" wrapText="1"/>
    </xf>
    <xf numFmtId="166" fontId="58" fillId="0" borderId="17" xfId="0" applyNumberFormat="1" applyFont="1" applyBorder="1" applyAlignment="1">
      <alignment horizontal="right" vertical="center" wrapText="1"/>
    </xf>
    <xf numFmtId="3" fontId="60" fillId="0" borderId="18" xfId="0" applyNumberFormat="1" applyFont="1" applyBorder="1" applyAlignment="1">
      <alignment horizontal="right" vertical="center" wrapText="1"/>
    </xf>
    <xf numFmtId="3" fontId="60" fillId="0" borderId="19" xfId="0" applyNumberFormat="1" applyFont="1" applyBorder="1" applyAlignment="1">
      <alignment horizontal="right" vertical="center" wrapText="1"/>
    </xf>
    <xf numFmtId="0" fontId="58" fillId="0" borderId="20" xfId="0" applyFont="1" applyBorder="1" applyAlignment="1">
      <alignment vertical="center" wrapText="1"/>
    </xf>
    <xf numFmtId="3" fontId="59" fillId="0" borderId="45" xfId="0" applyNumberFormat="1" applyFont="1" applyBorder="1" applyAlignment="1">
      <alignment horizontal="right" vertical="center" wrapText="1"/>
    </xf>
    <xf numFmtId="165" fontId="58" fillId="0" borderId="21" xfId="0" applyNumberFormat="1" applyFont="1" applyBorder="1" applyAlignment="1">
      <alignment horizontal="right" vertical="center" wrapText="1"/>
    </xf>
    <xf numFmtId="166" fontId="58" fillId="0" borderId="22" xfId="0" applyNumberFormat="1" applyFont="1" applyBorder="1" applyAlignment="1">
      <alignment horizontal="right" vertical="center" wrapText="1"/>
    </xf>
    <xf numFmtId="3" fontId="60" fillId="0" borderId="23" xfId="0" applyNumberFormat="1" applyFont="1" applyBorder="1" applyAlignment="1">
      <alignment horizontal="right" vertical="center" wrapText="1"/>
    </xf>
    <xf numFmtId="3" fontId="60" fillId="0" borderId="24" xfId="0" applyNumberFormat="1" applyFont="1" applyBorder="1" applyAlignment="1">
      <alignment horizontal="right" vertical="center" wrapText="1"/>
    </xf>
    <xf numFmtId="0" fontId="58" fillId="0" borderId="25" xfId="0" applyFont="1" applyBorder="1" applyAlignment="1">
      <alignment vertical="center" wrapText="1"/>
    </xf>
    <xf numFmtId="3" fontId="59" fillId="0" borderId="46" xfId="0" applyNumberFormat="1" applyFont="1" applyBorder="1" applyAlignment="1">
      <alignment horizontal="right" vertical="center" wrapText="1"/>
    </xf>
    <xf numFmtId="165" fontId="58" fillId="0" borderId="26" xfId="0" applyNumberFormat="1" applyFont="1" applyBorder="1" applyAlignment="1">
      <alignment horizontal="right" vertical="center" wrapText="1"/>
    </xf>
    <xf numFmtId="166" fontId="58" fillId="0" borderId="27" xfId="0" applyNumberFormat="1" applyFont="1" applyBorder="1" applyAlignment="1">
      <alignment horizontal="right" vertical="center" wrapText="1"/>
    </xf>
    <xf numFmtId="3" fontId="60" fillId="0" borderId="28" xfId="0" applyNumberFormat="1" applyFont="1" applyBorder="1" applyAlignment="1">
      <alignment horizontal="right" vertical="center" wrapText="1"/>
    </xf>
    <xf numFmtId="3" fontId="60" fillId="0" borderId="29" xfId="0" applyNumberFormat="1" applyFont="1" applyBorder="1" applyAlignment="1">
      <alignment horizontal="right" vertical="center" wrapText="1"/>
    </xf>
    <xf numFmtId="0" fontId="57" fillId="0" borderId="13" xfId="0" applyFont="1" applyBorder="1" applyAlignment="1">
      <alignment vertical="center" wrapText="1"/>
    </xf>
    <xf numFmtId="3" fontId="61" fillId="0" borderId="10" xfId="0" applyNumberFormat="1" applyFont="1" applyBorder="1" applyAlignment="1">
      <alignment horizontal="right" vertical="center" wrapText="1"/>
    </xf>
    <xf numFmtId="165" fontId="57" fillId="0" borderId="31" xfId="0" applyNumberFormat="1" applyFont="1" applyBorder="1" applyAlignment="1">
      <alignment horizontal="right" vertical="center" wrapText="1"/>
    </xf>
    <xf numFmtId="166" fontId="57" fillId="0" borderId="32" xfId="0" applyNumberFormat="1" applyFont="1" applyBorder="1" applyAlignment="1">
      <alignment horizontal="right" vertical="center" wrapText="1"/>
    </xf>
    <xf numFmtId="3" fontId="62" fillId="0" borderId="33" xfId="0" applyNumberFormat="1" applyFont="1" applyBorder="1" applyAlignment="1">
      <alignment horizontal="right" vertical="center" wrapText="1"/>
    </xf>
    <xf numFmtId="3" fontId="62" fillId="0" borderId="34" xfId="0" applyNumberFormat="1" applyFont="1" applyBorder="1" applyAlignment="1">
      <alignment horizontal="right" vertical="center" wrapText="1"/>
    </xf>
    <xf numFmtId="0" fontId="57" fillId="0" borderId="0" xfId="0" applyFont="1" applyAlignment="1">
      <alignment vertical="center" wrapText="1"/>
    </xf>
    <xf numFmtId="3" fontId="59" fillId="0" borderId="0" xfId="0" applyNumberFormat="1" applyFont="1" applyAlignment="1">
      <alignment horizontal="right" vertical="center" wrapText="1"/>
    </xf>
    <xf numFmtId="165" fontId="58" fillId="0" borderId="0" xfId="0" applyNumberFormat="1" applyFont="1" applyAlignment="1">
      <alignment horizontal="right" vertical="center" wrapText="1"/>
    </xf>
    <xf numFmtId="166" fontId="58" fillId="0" borderId="0" xfId="0" applyNumberFormat="1" applyFont="1" applyAlignment="1">
      <alignment horizontal="right" vertical="center" wrapText="1"/>
    </xf>
    <xf numFmtId="3" fontId="60" fillId="0" borderId="0" xfId="0" applyNumberFormat="1" applyFont="1" applyAlignment="1">
      <alignment horizontal="right" vertical="center" wrapText="1"/>
    </xf>
    <xf numFmtId="165" fontId="57" fillId="0" borderId="35" xfId="0" applyNumberFormat="1" applyFont="1" applyBorder="1" applyAlignment="1">
      <alignment horizontal="right" vertical="center" wrapText="1"/>
    </xf>
    <xf numFmtId="17" fontId="58" fillId="0" borderId="25" xfId="0" applyNumberFormat="1" applyFont="1" applyBorder="1" applyAlignment="1">
      <alignment vertical="center" wrapText="1"/>
    </xf>
    <xf numFmtId="0" fontId="29" fillId="0" borderId="0" xfId="0" applyFont="1" applyAlignment="1">
      <alignment horizontal="left" indent="3"/>
    </xf>
    <xf numFmtId="0" fontId="10" fillId="0" borderId="0" xfId="6" applyFont="1"/>
    <xf numFmtId="0" fontId="10" fillId="0" borderId="0" xfId="6" applyFont="1" applyAlignment="1">
      <alignment horizontal="center"/>
    </xf>
    <xf numFmtId="17" fontId="52" fillId="0" borderId="0" xfId="6" applyNumberFormat="1" applyFont="1"/>
    <xf numFmtId="2" fontId="11" fillId="0" borderId="0" xfId="6" quotePrefix="1" applyNumberFormat="1" applyFont="1"/>
    <xf numFmtId="2" fontId="53" fillId="0" borderId="0" xfId="6" quotePrefix="1" applyNumberFormat="1" applyFont="1"/>
    <xf numFmtId="2" fontId="54" fillId="0" borderId="0" xfId="6" quotePrefix="1" applyNumberFormat="1" applyFont="1"/>
    <xf numFmtId="0" fontId="16" fillId="0" borderId="0" xfId="6" applyFont="1"/>
    <xf numFmtId="0" fontId="34" fillId="0" borderId="0" xfId="6" applyFont="1"/>
    <xf numFmtId="0" fontId="13" fillId="0" borderId="0" xfId="6" applyFont="1"/>
    <xf numFmtId="0" fontId="55" fillId="0" borderId="0" xfId="6" applyFont="1" applyAlignment="1">
      <alignment vertical="center"/>
    </xf>
    <xf numFmtId="17" fontId="33" fillId="0" borderId="4" xfId="6" applyNumberFormat="1" applyFont="1" applyBorder="1"/>
    <xf numFmtId="17" fontId="33" fillId="0" borderId="0" xfId="6" applyNumberFormat="1" applyFont="1"/>
    <xf numFmtId="17" fontId="33" fillId="0" borderId="8" xfId="6" applyNumberFormat="1" applyFont="1" applyBorder="1"/>
    <xf numFmtId="0" fontId="57" fillId="0" borderId="0" xfId="6" applyFont="1" applyAlignment="1">
      <alignment wrapText="1"/>
    </xf>
    <xf numFmtId="3" fontId="58" fillId="0" borderId="0" xfId="6" applyNumberFormat="1" applyFont="1" applyAlignment="1">
      <alignment horizontal="right" wrapText="1"/>
    </xf>
    <xf numFmtId="0" fontId="13" fillId="0" borderId="0" xfId="6" applyFont="1" applyAlignment="1">
      <alignment vertical="center"/>
    </xf>
    <xf numFmtId="0" fontId="58" fillId="0" borderId="15" xfId="6" applyFont="1" applyBorder="1" applyAlignment="1">
      <alignment vertical="center" wrapText="1"/>
    </xf>
    <xf numFmtId="3" fontId="58" fillId="0" borderId="44" xfId="6" applyNumberFormat="1" applyFont="1" applyBorder="1" applyAlignment="1">
      <alignment horizontal="right" vertical="center" wrapText="1"/>
    </xf>
    <xf numFmtId="3" fontId="60" fillId="0" borderId="18" xfId="6" applyNumberFormat="1" applyFont="1" applyBorder="1" applyAlignment="1">
      <alignment horizontal="right" vertical="center" wrapText="1"/>
    </xf>
    <xf numFmtId="3" fontId="60" fillId="0" borderId="19" xfId="6" applyNumberFormat="1" applyFont="1" applyBorder="1" applyAlignment="1">
      <alignment horizontal="right" vertical="center" wrapText="1"/>
    </xf>
    <xf numFmtId="0" fontId="58" fillId="0" borderId="20" xfId="6" applyFont="1" applyBorder="1" applyAlignment="1">
      <alignment vertical="center" wrapText="1"/>
    </xf>
    <xf numFmtId="3" fontId="58" fillId="0" borderId="45" xfId="6" applyNumberFormat="1" applyFont="1" applyBorder="1" applyAlignment="1">
      <alignment horizontal="right" vertical="center" wrapText="1"/>
    </xf>
    <xf numFmtId="3" fontId="60" fillId="0" borderId="23" xfId="6" applyNumberFormat="1" applyFont="1" applyBorder="1" applyAlignment="1">
      <alignment horizontal="right" vertical="center" wrapText="1"/>
    </xf>
    <xf numFmtId="3" fontId="60" fillId="0" borderId="24" xfId="6" applyNumberFormat="1" applyFont="1" applyBorder="1" applyAlignment="1">
      <alignment horizontal="right" vertical="center" wrapText="1"/>
    </xf>
    <xf numFmtId="0" fontId="58" fillId="0" borderId="25" xfId="6" applyFont="1" applyBorder="1" applyAlignment="1">
      <alignment vertical="center" wrapText="1"/>
    </xf>
    <xf numFmtId="3" fontId="58" fillId="0" borderId="46" xfId="6" applyNumberFormat="1" applyFont="1" applyBorder="1" applyAlignment="1">
      <alignment horizontal="right" vertical="center" wrapText="1"/>
    </xf>
    <xf numFmtId="3" fontId="60" fillId="0" borderId="28" xfId="6" applyNumberFormat="1" applyFont="1" applyBorder="1" applyAlignment="1">
      <alignment horizontal="right" vertical="center" wrapText="1"/>
    </xf>
    <xf numFmtId="3" fontId="60" fillId="0" borderId="29" xfId="6" applyNumberFormat="1" applyFont="1" applyBorder="1" applyAlignment="1">
      <alignment horizontal="right" vertical="center" wrapText="1"/>
    </xf>
    <xf numFmtId="0" fontId="57" fillId="0" borderId="13" xfId="6" applyFont="1" applyBorder="1" applyAlignment="1">
      <alignment vertical="center" wrapText="1"/>
    </xf>
    <xf numFmtId="3" fontId="57" fillId="0" borderId="10" xfId="6" applyNumberFormat="1" applyFont="1" applyBorder="1" applyAlignment="1">
      <alignment horizontal="right" vertical="center" wrapText="1"/>
    </xf>
    <xf numFmtId="3" fontId="62" fillId="0" borderId="33" xfId="6" applyNumberFormat="1" applyFont="1" applyBorder="1" applyAlignment="1">
      <alignment horizontal="right" vertical="center" wrapText="1"/>
    </xf>
    <xf numFmtId="3" fontId="62" fillId="0" borderId="34" xfId="6" applyNumberFormat="1" applyFont="1" applyBorder="1" applyAlignment="1">
      <alignment horizontal="right" vertical="center" wrapText="1"/>
    </xf>
    <xf numFmtId="0" fontId="57" fillId="0" borderId="0" xfId="6" applyFont="1" applyAlignment="1">
      <alignment vertical="center" wrapText="1"/>
    </xf>
    <xf numFmtId="3" fontId="58" fillId="0" borderId="0" xfId="6" applyNumberFormat="1" applyFont="1" applyAlignment="1">
      <alignment horizontal="right" vertical="center" wrapText="1"/>
    </xf>
    <xf numFmtId="3" fontId="60" fillId="0" borderId="0" xfId="6" applyNumberFormat="1" applyFont="1" applyAlignment="1">
      <alignment horizontal="right" vertical="center" wrapText="1"/>
    </xf>
    <xf numFmtId="17" fontId="58" fillId="0" borderId="25" xfId="6" applyNumberFormat="1" applyFont="1" applyBorder="1" applyAlignment="1">
      <alignment vertical="center" wrapText="1"/>
    </xf>
    <xf numFmtId="3" fontId="13" fillId="0" borderId="0" xfId="6" applyNumberFormat="1" applyFont="1" applyAlignment="1">
      <alignment vertical="center"/>
    </xf>
    <xf numFmtId="3" fontId="13" fillId="0" borderId="0" xfId="6" applyNumberFormat="1" applyFont="1"/>
    <xf numFmtId="0" fontId="29" fillId="0" borderId="0" xfId="6" applyFont="1"/>
    <xf numFmtId="0" fontId="29" fillId="0" borderId="0" xfId="6" applyFont="1" applyAlignment="1">
      <alignment horizontal="left" indent="3"/>
    </xf>
    <xf numFmtId="165" fontId="58" fillId="0" borderId="16" xfId="6" applyNumberFormat="1" applyFont="1" applyBorder="1" applyAlignment="1">
      <alignment horizontal="right" vertical="center" wrapText="1"/>
    </xf>
    <xf numFmtId="166" fontId="58" fillId="0" borderId="17" xfId="6" applyNumberFormat="1" applyFont="1" applyBorder="1" applyAlignment="1">
      <alignment horizontal="right" vertical="center" wrapText="1"/>
    </xf>
    <xf numFmtId="165" fontId="58" fillId="0" borderId="21" xfId="6" applyNumberFormat="1" applyFont="1" applyBorder="1" applyAlignment="1">
      <alignment horizontal="right" vertical="center" wrapText="1"/>
    </xf>
    <xf numFmtId="166" fontId="58" fillId="0" borderId="22" xfId="6" applyNumberFormat="1" applyFont="1" applyBorder="1" applyAlignment="1">
      <alignment horizontal="right" vertical="center" wrapText="1"/>
    </xf>
    <xf numFmtId="165" fontId="58" fillId="0" borderId="26" xfId="6" applyNumberFormat="1" applyFont="1" applyBorder="1" applyAlignment="1">
      <alignment horizontal="right" vertical="center" wrapText="1"/>
    </xf>
    <xf numFmtId="166" fontId="58" fillId="0" borderId="27" xfId="6" applyNumberFormat="1" applyFont="1" applyBorder="1" applyAlignment="1">
      <alignment horizontal="right" vertical="center" wrapText="1"/>
    </xf>
    <xf numFmtId="165" fontId="57" fillId="0" borderId="31" xfId="6" applyNumberFormat="1" applyFont="1" applyBorder="1" applyAlignment="1">
      <alignment horizontal="right" vertical="center" wrapText="1"/>
    </xf>
    <xf numFmtId="166" fontId="57" fillId="0" borderId="32" xfId="6" applyNumberFormat="1" applyFont="1" applyBorder="1" applyAlignment="1">
      <alignment horizontal="right" vertical="center" wrapText="1"/>
    </xf>
    <xf numFmtId="165" fontId="58" fillId="0" borderId="0" xfId="6" applyNumberFormat="1" applyFont="1" applyAlignment="1">
      <alignment horizontal="right" vertical="center" wrapText="1"/>
    </xf>
    <xf numFmtId="166" fontId="58" fillId="0" borderId="0" xfId="6" applyNumberFormat="1" applyFont="1" applyAlignment="1">
      <alignment horizontal="right" vertical="center" wrapText="1"/>
    </xf>
    <xf numFmtId="0" fontId="15" fillId="0" borderId="0" xfId="7" applyFont="1"/>
    <xf numFmtId="0" fontId="10" fillId="0" borderId="0" xfId="7" applyFont="1"/>
    <xf numFmtId="49" fontId="35" fillId="0" borderId="4" xfId="7" applyNumberFormat="1" applyFont="1" applyBorder="1" applyAlignment="1">
      <alignment horizontal="center" vertical="center" wrapText="1"/>
    </xf>
    <xf numFmtId="3" fontId="35" fillId="0" borderId="4" xfId="7" applyNumberFormat="1" applyFont="1" applyBorder="1" applyAlignment="1">
      <alignment horizontal="right" vertical="center" wrapText="1"/>
    </xf>
    <xf numFmtId="3" fontId="63" fillId="0" borderId="4" xfId="7" applyNumberFormat="1" applyFont="1" applyBorder="1" applyAlignment="1">
      <alignment horizontal="right" vertical="center" wrapText="1"/>
    </xf>
    <xf numFmtId="49" fontId="35" fillId="0" borderId="36" xfId="8" applyNumberFormat="1" applyFont="1" applyFill="1" applyBorder="1" applyAlignment="1">
      <alignment horizontal="center" vertical="center" wrapText="1"/>
    </xf>
    <xf numFmtId="3" fontId="35" fillId="0" borderId="17" xfId="7" applyNumberFormat="1" applyFont="1" applyFill="1" applyBorder="1" applyAlignment="1">
      <alignment horizontal="right" vertical="center" wrapText="1"/>
    </xf>
    <xf numFmtId="3" fontId="42" fillId="0" borderId="17" xfId="7" applyNumberFormat="1" applyFont="1" applyFill="1" applyBorder="1" applyAlignment="1">
      <alignment horizontal="right" vertical="center" wrapText="1"/>
    </xf>
    <xf numFmtId="3" fontId="35" fillId="0" borderId="19" xfId="7" applyNumberFormat="1" applyFont="1" applyFill="1" applyBorder="1" applyAlignment="1">
      <alignment horizontal="right" vertical="center" wrapText="1"/>
    </xf>
    <xf numFmtId="49" fontId="35" fillId="0" borderId="37" xfId="8" applyNumberFormat="1" applyFont="1" applyFill="1" applyBorder="1" applyAlignment="1">
      <alignment horizontal="center" vertical="center" wrapText="1"/>
    </xf>
    <xf numFmtId="3" fontId="35" fillId="0" borderId="22" xfId="7" applyNumberFormat="1" applyFont="1" applyFill="1" applyBorder="1" applyAlignment="1">
      <alignment horizontal="right" vertical="center" wrapText="1"/>
    </xf>
    <xf numFmtId="3" fontId="42" fillId="0" borderId="22" xfId="7" applyNumberFormat="1" applyFont="1" applyFill="1" applyBorder="1" applyAlignment="1">
      <alignment horizontal="right" vertical="center" wrapText="1"/>
    </xf>
    <xf numFmtId="3" fontId="35" fillId="0" borderId="24" xfId="7" applyNumberFormat="1" applyFont="1" applyFill="1" applyBorder="1" applyAlignment="1">
      <alignment horizontal="right" vertical="center" wrapText="1"/>
    </xf>
    <xf numFmtId="49" fontId="35" fillId="0" borderId="4" xfId="8" applyNumberFormat="1" applyFont="1" applyFill="1" applyBorder="1" applyAlignment="1">
      <alignment horizontal="center" vertical="center" wrapText="1"/>
    </xf>
    <xf numFmtId="3" fontId="35" fillId="0" borderId="4" xfId="7" applyNumberFormat="1" applyFont="1" applyFill="1" applyBorder="1" applyAlignment="1">
      <alignment horizontal="right" vertical="center" wrapText="1"/>
    </xf>
    <xf numFmtId="3" fontId="42" fillId="0" borderId="4" xfId="7" applyNumberFormat="1" applyFont="1" applyFill="1" applyBorder="1" applyAlignment="1">
      <alignment horizontal="right" vertical="center" wrapText="1"/>
    </xf>
    <xf numFmtId="49" fontId="35" fillId="0" borderId="37" xfId="8" quotePrefix="1" applyNumberFormat="1" applyFont="1" applyFill="1" applyBorder="1" applyAlignment="1">
      <alignment horizontal="center" vertical="center" wrapText="1"/>
    </xf>
    <xf numFmtId="17" fontId="33" fillId="0" borderId="0" xfId="0" applyNumberFormat="1" applyFont="1" applyAlignment="1">
      <alignment horizontal="left" indent="3"/>
    </xf>
    <xf numFmtId="17" fontId="10" fillId="0" borderId="0" xfId="7" applyNumberFormat="1" applyFont="1" applyAlignment="1">
      <alignment horizontal="center"/>
    </xf>
    <xf numFmtId="0" fontId="10" fillId="0" borderId="0" xfId="7" applyFont="1" applyAlignment="1">
      <alignment horizontal="center"/>
    </xf>
    <xf numFmtId="166" fontId="35" fillId="0" borderId="17" xfId="7" applyNumberFormat="1" applyFont="1" applyFill="1" applyBorder="1" applyAlignment="1">
      <alignment horizontal="center" vertical="center" wrapText="1"/>
    </xf>
    <xf numFmtId="166" fontId="42" fillId="0" borderId="17" xfId="7" applyNumberFormat="1" applyFont="1" applyFill="1" applyBorder="1" applyAlignment="1">
      <alignment horizontal="center" vertical="center" wrapText="1"/>
    </xf>
    <xf numFmtId="166" fontId="35" fillId="0" borderId="19" xfId="7" applyNumberFormat="1" applyFont="1" applyFill="1" applyBorder="1" applyAlignment="1">
      <alignment horizontal="center" vertical="center" wrapText="1"/>
    </xf>
    <xf numFmtId="166" fontId="35" fillId="0" borderId="22" xfId="7" applyNumberFormat="1" applyFont="1" applyFill="1" applyBorder="1" applyAlignment="1">
      <alignment horizontal="center" vertical="center" wrapText="1"/>
    </xf>
    <xf numFmtId="166" fontId="42" fillId="0" borderId="22" xfId="7" applyNumberFormat="1" applyFont="1" applyFill="1" applyBorder="1" applyAlignment="1">
      <alignment horizontal="center" vertical="center" wrapText="1"/>
    </xf>
    <xf numFmtId="166" fontId="35" fillId="0" borderId="24" xfId="7" applyNumberFormat="1" applyFont="1" applyFill="1" applyBorder="1" applyAlignment="1">
      <alignment horizontal="center" vertical="center" wrapText="1"/>
    </xf>
    <xf numFmtId="166" fontId="35" fillId="0" borderId="4" xfId="7" applyNumberFormat="1" applyFont="1" applyFill="1" applyBorder="1" applyAlignment="1">
      <alignment horizontal="center" vertical="center" wrapText="1"/>
    </xf>
    <xf numFmtId="166" fontId="42" fillId="0" borderId="4" xfId="7" applyNumberFormat="1" applyFont="1" applyFill="1" applyBorder="1" applyAlignment="1">
      <alignment horizontal="center" vertical="center" wrapText="1"/>
    </xf>
    <xf numFmtId="3" fontId="44" fillId="0" borderId="0" xfId="7" applyNumberFormat="1" applyFont="1" applyAlignment="1">
      <alignment horizontal="right" wrapText="1"/>
    </xf>
    <xf numFmtId="0" fontId="15" fillId="0" borderId="0" xfId="6" applyFont="1"/>
    <xf numFmtId="0" fontId="64" fillId="0" borderId="0" xfId="6" applyFont="1"/>
    <xf numFmtId="49" fontId="65" fillId="0" borderId="0" xfId="6" applyNumberFormat="1" applyFont="1"/>
    <xf numFmtId="0" fontId="39" fillId="0" borderId="0" xfId="6" applyFont="1"/>
    <xf numFmtId="0" fontId="66" fillId="0" borderId="0" xfId="6" applyFont="1"/>
    <xf numFmtId="0" fontId="48" fillId="0" borderId="0" xfId="6" applyFont="1" applyAlignment="1">
      <alignment vertical="center"/>
    </xf>
    <xf numFmtId="0" fontId="16" fillId="0" borderId="2" xfId="6" applyFont="1" applyBorder="1" applyAlignment="1">
      <alignment horizontal="center" vertical="center" wrapText="1"/>
    </xf>
    <xf numFmtId="0" fontId="16" fillId="0" borderId="13" xfId="6" applyFont="1" applyBorder="1" applyAlignment="1">
      <alignment vertical="center"/>
    </xf>
    <xf numFmtId="0" fontId="35" fillId="0" borderId="14" xfId="6" applyFont="1" applyBorder="1" applyAlignment="1">
      <alignment horizontal="center" vertical="center"/>
    </xf>
    <xf numFmtId="0" fontId="35" fillId="0" borderId="2" xfId="6" applyFont="1" applyBorder="1" applyAlignment="1">
      <alignment horizontal="center" vertical="center"/>
    </xf>
    <xf numFmtId="0" fontId="35" fillId="0" borderId="2" xfId="6" applyFont="1" applyBorder="1" applyAlignment="1">
      <alignment horizontal="center"/>
    </xf>
    <xf numFmtId="0" fontId="35" fillId="0" borderId="3" xfId="6" applyFont="1" applyBorder="1" applyAlignment="1">
      <alignment horizontal="center"/>
    </xf>
    <xf numFmtId="0" fontId="35" fillId="0" borderId="6" xfId="6" applyFont="1" applyBorder="1" applyAlignment="1">
      <alignment horizontal="center" vertical="center" wrapText="1"/>
    </xf>
    <xf numFmtId="0" fontId="35" fillId="0" borderId="6" xfId="6" applyFont="1" applyBorder="1" applyAlignment="1">
      <alignment horizontal="center"/>
    </xf>
    <xf numFmtId="0" fontId="35" fillId="0" borderId="7" xfId="6" applyFont="1" applyBorder="1" applyAlignment="1">
      <alignment horizontal="center"/>
    </xf>
    <xf numFmtId="0" fontId="58" fillId="0" borderId="47" xfId="6" applyFont="1" applyBorder="1" applyAlignment="1">
      <alignment vertical="center" wrapText="1"/>
    </xf>
    <xf numFmtId="3" fontId="58" fillId="0" borderId="44" xfId="6" applyNumberFormat="1" applyFont="1" applyBorder="1" applyAlignment="1">
      <alignment horizontal="right" vertical="center" wrapText="1" indent="1"/>
    </xf>
    <xf numFmtId="3" fontId="59" fillId="0" borderId="16" xfId="6" applyNumberFormat="1" applyFont="1" applyBorder="1" applyAlignment="1">
      <alignment horizontal="right" vertical="center" wrapText="1" indent="1"/>
    </xf>
    <xf numFmtId="10" fontId="59" fillId="0" borderId="17" xfId="2" applyNumberFormat="1" applyFont="1" applyFill="1" applyBorder="1" applyAlignment="1">
      <alignment horizontal="right" vertical="center" wrapText="1" indent="1"/>
    </xf>
    <xf numFmtId="10" fontId="59" fillId="0" borderId="19" xfId="2" applyNumberFormat="1" applyFont="1" applyFill="1" applyBorder="1" applyAlignment="1">
      <alignment horizontal="right" vertical="center" wrapText="1" indent="1"/>
    </xf>
    <xf numFmtId="10" fontId="59" fillId="0" borderId="19" xfId="2" applyNumberFormat="1" applyFont="1" applyFill="1" applyBorder="1" applyAlignment="1">
      <alignment horizontal="right" vertical="center" wrapText="1"/>
    </xf>
    <xf numFmtId="0" fontId="58" fillId="0" borderId="48" xfId="6" applyFont="1" applyBorder="1" applyAlignment="1">
      <alignment vertical="center" wrapText="1"/>
    </xf>
    <xf numFmtId="3" fontId="58" fillId="0" borderId="45" xfId="6" applyNumberFormat="1" applyFont="1" applyBorder="1" applyAlignment="1">
      <alignment horizontal="right" vertical="center" wrapText="1" indent="1"/>
    </xf>
    <xf numFmtId="3" fontId="59" fillId="0" borderId="21" xfId="6" applyNumberFormat="1" applyFont="1" applyBorder="1" applyAlignment="1">
      <alignment horizontal="right" vertical="center" wrapText="1" indent="1"/>
    </xf>
    <xf numFmtId="10" fontId="59" fillId="0" borderId="22" xfId="6" applyNumberFormat="1" applyFont="1" applyBorder="1" applyAlignment="1">
      <alignment horizontal="right" vertical="center" wrapText="1" indent="1"/>
    </xf>
    <xf numFmtId="10" fontId="59" fillId="0" borderId="24" xfId="6" applyNumberFormat="1" applyFont="1" applyBorder="1" applyAlignment="1">
      <alignment horizontal="right" vertical="center" wrapText="1" indent="1"/>
    </xf>
    <xf numFmtId="10" fontId="59" fillId="0" borderId="24" xfId="6" applyNumberFormat="1" applyFont="1" applyBorder="1" applyAlignment="1">
      <alignment horizontal="right" vertical="center" wrapText="1"/>
    </xf>
    <xf numFmtId="10" fontId="59" fillId="0" borderId="29" xfId="6" applyNumberFormat="1" applyFont="1" applyBorder="1" applyAlignment="1">
      <alignment horizontal="right" vertical="center" wrapText="1"/>
    </xf>
    <xf numFmtId="0" fontId="57" fillId="0" borderId="49" xfId="6" applyFont="1" applyBorder="1" applyAlignment="1">
      <alignment vertical="center" wrapText="1"/>
    </xf>
    <xf numFmtId="3" fontId="57" fillId="0" borderId="50" xfId="6" applyNumberFormat="1" applyFont="1" applyBorder="1" applyAlignment="1">
      <alignment horizontal="right" vertical="center" wrapText="1" indent="1"/>
    </xf>
    <xf numFmtId="3" fontId="61" fillId="0" borderId="30" xfId="6" applyNumberFormat="1" applyFont="1" applyBorder="1" applyAlignment="1">
      <alignment horizontal="right" vertical="center" wrapText="1" indent="1"/>
    </xf>
    <xf numFmtId="10" fontId="61" fillId="0" borderId="39" xfId="6" applyNumberFormat="1" applyFont="1" applyBorder="1" applyAlignment="1">
      <alignment horizontal="right" vertical="center" wrapText="1" indent="1"/>
    </xf>
    <xf numFmtId="10" fontId="61" fillId="0" borderId="42" xfId="6" applyNumberFormat="1" applyFont="1" applyBorder="1" applyAlignment="1">
      <alignment horizontal="right" vertical="center" wrapText="1" indent="1"/>
    </xf>
    <xf numFmtId="10" fontId="61" fillId="0" borderId="42" xfId="6" applyNumberFormat="1" applyFont="1" applyBorder="1" applyAlignment="1">
      <alignment horizontal="right" vertical="center" wrapText="1"/>
    </xf>
    <xf numFmtId="3" fontId="58" fillId="0" borderId="0" xfId="6" applyNumberFormat="1" applyFont="1" applyAlignment="1">
      <alignment horizontal="right" vertical="center" wrapText="1" indent="1"/>
    </xf>
    <xf numFmtId="3" fontId="59" fillId="0" borderId="0" xfId="6" applyNumberFormat="1" applyFont="1" applyAlignment="1">
      <alignment horizontal="right" vertical="center" wrapText="1" indent="1"/>
    </xf>
    <xf numFmtId="10" fontId="59" fillId="0" borderId="17" xfId="6" applyNumberFormat="1" applyFont="1" applyBorder="1" applyAlignment="1">
      <alignment horizontal="right" vertical="center" wrapText="1" indent="1"/>
    </xf>
    <xf numFmtId="10" fontId="59" fillId="0" borderId="19" xfId="6" applyNumberFormat="1" applyFont="1" applyBorder="1" applyAlignment="1">
      <alignment horizontal="right" vertical="center" wrapText="1" indent="1"/>
    </xf>
    <xf numFmtId="10" fontId="59" fillId="0" borderId="19" xfId="6" applyNumberFormat="1" applyFont="1" applyBorder="1" applyAlignment="1">
      <alignment horizontal="right" vertical="center" wrapText="1"/>
    </xf>
    <xf numFmtId="0" fontId="57" fillId="0" borderId="12" xfId="6" applyFont="1" applyBorder="1" applyAlignment="1">
      <alignment vertical="center" wrapText="1"/>
    </xf>
    <xf numFmtId="3" fontId="57" fillId="0" borderId="10" xfId="6" applyNumberFormat="1" applyFont="1" applyBorder="1" applyAlignment="1">
      <alignment horizontal="right" vertical="center" wrapText="1" indent="1"/>
    </xf>
    <xf numFmtId="3" fontId="61" fillId="0" borderId="31" xfId="6" applyNumberFormat="1" applyFont="1" applyBorder="1" applyAlignment="1">
      <alignment horizontal="right" vertical="center" wrapText="1" indent="1"/>
    </xf>
    <xf numFmtId="10" fontId="61" fillId="0" borderId="32" xfId="6" applyNumberFormat="1" applyFont="1" applyBorder="1" applyAlignment="1">
      <alignment horizontal="right" vertical="center" wrapText="1" indent="1"/>
    </xf>
    <xf numFmtId="10" fontId="61" fillId="0" borderId="34" xfId="6" applyNumberFormat="1" applyFont="1" applyBorder="1" applyAlignment="1">
      <alignment horizontal="right" vertical="center" wrapText="1" indent="1"/>
    </xf>
    <xf numFmtId="10" fontId="61" fillId="0" borderId="0" xfId="6" applyNumberFormat="1" applyFont="1" applyAlignment="1">
      <alignment horizontal="right" vertical="center" wrapText="1"/>
    </xf>
    <xf numFmtId="17" fontId="58" fillId="0" borderId="48" xfId="6" applyNumberFormat="1" applyFont="1" applyBorder="1" applyAlignment="1">
      <alignment vertical="center" wrapText="1"/>
    </xf>
    <xf numFmtId="10" fontId="59" fillId="0" borderId="0" xfId="6" applyNumberFormat="1" applyFont="1" applyAlignment="1">
      <alignment horizontal="right" vertical="center" wrapText="1" indent="1"/>
    </xf>
    <xf numFmtId="3" fontId="61" fillId="0" borderId="10" xfId="6" applyNumberFormat="1" applyFont="1" applyBorder="1" applyAlignment="1">
      <alignment horizontal="right" vertical="center" wrapText="1" indent="1"/>
    </xf>
    <xf numFmtId="10" fontId="61" fillId="0" borderId="31" xfId="6" applyNumberFormat="1" applyFont="1" applyBorder="1" applyAlignment="1">
      <alignment horizontal="right" vertical="center" wrapText="1" indent="1"/>
    </xf>
    <xf numFmtId="10" fontId="68" fillId="0" borderId="0" xfId="6" applyNumberFormat="1" applyFont="1" applyAlignment="1">
      <alignment horizontal="right" vertical="center" wrapText="1"/>
    </xf>
    <xf numFmtId="0" fontId="35" fillId="0" borderId="6" xfId="6" applyFont="1" applyBorder="1" applyAlignment="1">
      <alignment horizontal="center" vertical="top"/>
    </xf>
    <xf numFmtId="10" fontId="59" fillId="0" borderId="29" xfId="6" applyNumberFormat="1" applyFont="1" applyBorder="1" applyAlignment="1">
      <alignment horizontal="right" vertical="center" wrapText="1" indent="1"/>
    </xf>
    <xf numFmtId="0" fontId="69" fillId="0" borderId="0" xfId="0" applyFont="1" applyAlignment="1">
      <alignment vertical="center"/>
    </xf>
    <xf numFmtId="17" fontId="16" fillId="0" borderId="6" xfId="0" quotePrefix="1" applyNumberFormat="1" applyFont="1" applyFill="1" applyBorder="1" applyAlignment="1">
      <alignment horizontal="center" vertical="center" wrapText="1"/>
    </xf>
    <xf numFmtId="49" fontId="35" fillId="0" borderId="36" xfId="8" quotePrefix="1" applyNumberFormat="1" applyFont="1" applyFill="1" applyBorder="1" applyAlignment="1">
      <alignment horizontal="center" vertical="center" wrapText="1"/>
    </xf>
    <xf numFmtId="3" fontId="59" fillId="0" borderId="0" xfId="6" applyNumberFormat="1" applyFont="1" applyAlignment="1">
      <alignment vertical="center"/>
    </xf>
    <xf numFmtId="3" fontId="67" fillId="0" borderId="0" xfId="6" applyNumberFormat="1" applyFont="1" applyAlignment="1">
      <alignment vertical="center"/>
    </xf>
    <xf numFmtId="2" fontId="70" fillId="0" borderId="0" xfId="6" quotePrefix="1" applyNumberFormat="1" applyFont="1" applyAlignment="1">
      <alignment vertical="center"/>
    </xf>
    <xf numFmtId="0" fontId="71" fillId="0" borderId="0" xfId="9" applyAlignment="1">
      <alignment vertical="top"/>
    </xf>
    <xf numFmtId="0" fontId="73" fillId="0" borderId="0" xfId="9" applyFont="1" applyAlignment="1">
      <alignment vertical="top"/>
    </xf>
    <xf numFmtId="0" fontId="10" fillId="0" borderId="0" xfId="7" applyFont="1" applyFill="1" applyAlignment="1">
      <alignment horizontal="center"/>
    </xf>
    <xf numFmtId="0" fontId="10" fillId="0" borderId="0" xfId="7" applyFont="1" applyFill="1"/>
    <xf numFmtId="0" fontId="15" fillId="0" borderId="0" xfId="7" applyFont="1" applyFill="1" applyAlignment="1">
      <alignment horizontal="center"/>
    </xf>
    <xf numFmtId="0" fontId="15" fillId="0" borderId="0" xfId="7" applyFont="1" applyFill="1"/>
    <xf numFmtId="0" fontId="39" fillId="0" borderId="0" xfId="7" applyFont="1" applyFill="1"/>
    <xf numFmtId="0" fontId="15" fillId="0" borderId="0" xfId="7" quotePrefix="1" applyFont="1" applyFill="1"/>
    <xf numFmtId="0" fontId="40" fillId="0" borderId="1" xfId="7" applyFont="1" applyFill="1" applyBorder="1" applyAlignment="1">
      <alignment wrapText="1"/>
    </xf>
    <xf numFmtId="0" fontId="16" fillId="0" borderId="11" xfId="7" applyFont="1" applyFill="1" applyBorder="1" applyAlignment="1">
      <alignment vertical="center"/>
    </xf>
    <xf numFmtId="0" fontId="16" fillId="0" borderId="13" xfId="7" applyFont="1" applyFill="1" applyBorder="1" applyAlignment="1">
      <alignment horizontal="center" vertical="center"/>
    </xf>
    <xf numFmtId="0" fontId="16" fillId="0" borderId="12" xfId="7" applyFont="1" applyFill="1" applyBorder="1" applyAlignment="1">
      <alignment vertical="center"/>
    </xf>
    <xf numFmtId="0" fontId="16" fillId="0" borderId="11" xfId="7" applyFont="1" applyFill="1" applyBorder="1" applyAlignment="1">
      <alignment horizontal="center" vertical="center"/>
    </xf>
    <xf numFmtId="0" fontId="16" fillId="0" borderId="13" xfId="7" applyFont="1" applyFill="1" applyBorder="1" applyAlignment="1">
      <alignment vertical="center"/>
    </xf>
    <xf numFmtId="0" fontId="40" fillId="0" borderId="9" xfId="7" applyFont="1" applyFill="1" applyBorder="1" applyAlignment="1">
      <alignment wrapText="1"/>
    </xf>
    <xf numFmtId="0" fontId="16" fillId="0" borderId="10" xfId="7" applyFont="1" applyFill="1" applyBorder="1" applyAlignment="1">
      <alignment horizontal="center" vertical="center"/>
    </xf>
    <xf numFmtId="17" fontId="43" fillId="0" borderId="8" xfId="7" applyNumberFormat="1" applyFont="1" applyFill="1" applyBorder="1" applyAlignment="1">
      <alignment horizontal="center" wrapText="1"/>
    </xf>
    <xf numFmtId="3" fontId="44" fillId="0" borderId="8" xfId="7" applyNumberFormat="1" applyFont="1" applyFill="1" applyBorder="1" applyAlignment="1">
      <alignment horizontal="right" wrapText="1"/>
    </xf>
    <xf numFmtId="49" fontId="35" fillId="0" borderId="41" xfId="8" quotePrefix="1" applyNumberFormat="1" applyFont="1" applyFill="1" applyBorder="1" applyAlignment="1">
      <alignment horizontal="center" vertical="center" wrapText="1"/>
    </xf>
    <xf numFmtId="3" fontId="35" fillId="0" borderId="39" xfId="7" applyNumberFormat="1" applyFont="1" applyFill="1" applyBorder="1" applyAlignment="1">
      <alignment horizontal="right" vertical="center" wrapText="1"/>
    </xf>
    <xf numFmtId="3" fontId="42" fillId="0" borderId="39" xfId="7" applyNumberFormat="1" applyFont="1" applyFill="1" applyBorder="1" applyAlignment="1">
      <alignment horizontal="right" vertical="center" wrapText="1"/>
    </xf>
    <xf numFmtId="3" fontId="35" fillId="0" borderId="42" xfId="7" applyNumberFormat="1" applyFont="1" applyFill="1" applyBorder="1" applyAlignment="1">
      <alignment horizontal="right" vertical="center" wrapText="1"/>
    </xf>
    <xf numFmtId="0" fontId="39" fillId="0" borderId="0" xfId="7" quotePrefix="1" applyFont="1" applyFill="1"/>
    <xf numFmtId="166" fontId="35" fillId="0" borderId="39" xfId="7" applyNumberFormat="1" applyFont="1" applyFill="1" applyBorder="1" applyAlignment="1">
      <alignment horizontal="center" vertical="center" wrapText="1"/>
    </xf>
    <xf numFmtId="166" fontId="42" fillId="0" borderId="39" xfId="7" applyNumberFormat="1" applyFont="1" applyFill="1" applyBorder="1" applyAlignment="1">
      <alignment horizontal="center" vertical="center" wrapText="1"/>
    </xf>
    <xf numFmtId="166" fontId="35" fillId="0" borderId="42" xfId="7" applyNumberFormat="1" applyFont="1" applyFill="1" applyBorder="1" applyAlignment="1">
      <alignment horizontal="center" vertical="center" wrapText="1"/>
    </xf>
    <xf numFmtId="0" fontId="2" fillId="2" borderId="0" xfId="4" applyFont="1" applyFill="1" applyAlignment="1">
      <alignment horizontal="center" vertical="center"/>
    </xf>
    <xf numFmtId="0" fontId="3" fillId="0" borderId="0" xfId="4" applyFont="1" applyAlignment="1">
      <alignment horizontal="left" vertical="center" wrapText="1" indent="10"/>
    </xf>
    <xf numFmtId="0" fontId="6" fillId="0" borderId="0" xfId="4" applyFont="1" applyAlignment="1">
      <alignment horizontal="left" vertical="center" wrapText="1" indent="10"/>
    </xf>
    <xf numFmtId="0" fontId="7" fillId="2" borderId="0" xfId="4" applyFont="1" applyFill="1" applyAlignment="1">
      <alignment horizontal="center" vertical="center" wrapText="1"/>
    </xf>
    <xf numFmtId="0" fontId="8" fillId="3" borderId="0" xfId="4" applyFont="1" applyFill="1" applyAlignment="1">
      <alignment horizontal="center" vertical="center" wrapText="1"/>
    </xf>
    <xf numFmtId="0" fontId="1" fillId="4" borderId="0" xfId="4" applyFill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2" fontId="0" fillId="0" borderId="0" xfId="0" applyNumberFormat="1" applyAlignment="1">
      <alignment horizontal="left" vertical="top" wrapText="1"/>
    </xf>
    <xf numFmtId="0" fontId="72" fillId="0" borderId="0" xfId="0" applyFont="1" applyAlignment="1">
      <alignment horizontal="center"/>
    </xf>
    <xf numFmtId="49" fontId="35" fillId="0" borderId="13" xfId="0" quotePrefix="1" applyNumberFormat="1" applyFont="1" applyBorder="1" applyAlignment="1">
      <alignment horizontal="center" vertical="center"/>
    </xf>
  </cellXfs>
  <cellStyles count="10">
    <cellStyle name="H2" xfId="5" xr:uid="{00000000-0005-0000-0000-000000000000}"/>
    <cellStyle name="Hipervínculo" xfId="9" builtinId="8"/>
    <cellStyle name="Millares" xfId="1" builtinId="3"/>
    <cellStyle name="Normal" xfId="0" builtinId="0"/>
    <cellStyle name="Normal 2" xfId="6" xr:uid="{00000000-0005-0000-0000-000004000000}"/>
    <cellStyle name="Normal 2 2" xfId="7" xr:uid="{00000000-0005-0000-0000-000005000000}"/>
    <cellStyle name="Normal 2 2 2" xfId="8" xr:uid="{00000000-0005-0000-0000-000006000000}"/>
    <cellStyle name="Normal 3 2" xfId="4" xr:uid="{00000000-0005-0000-0000-000007000000}"/>
    <cellStyle name="Porcentaje" xfId="2" builtinId="5"/>
    <cellStyle name="Título" xfId="3" builtinId="15"/>
  </cellStyles>
  <dxfs count="0"/>
  <tableStyles count="0" defaultTableStyle="TableStyleMedium2" defaultPivotStyle="PivotStyleLight16"/>
  <colors>
    <mruColors>
      <color rgb="FF007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3015</xdr:rowOff>
    </xdr:from>
    <xdr:to>
      <xdr:col>9</xdr:col>
      <xdr:colOff>112722</xdr:colOff>
      <xdr:row>27</xdr:row>
      <xdr:rowOff>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"/>
          <a:ext cx="7104072" cy="5089844"/>
        </a:xfrm>
        <a:prstGeom prst="rect">
          <a:avLst/>
        </a:prstGeom>
      </xdr:spPr>
    </xdr:pic>
    <xdr:clientData/>
  </xdr:twoCellAnchor>
  <xdr:oneCellAnchor>
    <xdr:from>
      <xdr:col>6</xdr:col>
      <xdr:colOff>514350</xdr:colOff>
      <xdr:row>50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93255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315061</xdr:colOff>
      <xdr:row>0</xdr:row>
      <xdr:rowOff>14654</xdr:rowOff>
    </xdr:from>
    <xdr:to>
      <xdr:col>9</xdr:col>
      <xdr:colOff>637830</xdr:colOff>
      <xdr:row>1</xdr:row>
      <xdr:rowOff>184154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786" y="14654"/>
          <a:ext cx="1618169" cy="36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315515</xdr:colOff>
      <xdr:row>0</xdr:row>
      <xdr:rowOff>17860</xdr:rowOff>
    </xdr:from>
    <xdr:to>
      <xdr:col>9</xdr:col>
      <xdr:colOff>638284</xdr:colOff>
      <xdr:row>1</xdr:row>
      <xdr:rowOff>187360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4240" y="17860"/>
          <a:ext cx="1618169" cy="36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234461</xdr:colOff>
      <xdr:row>0</xdr:row>
      <xdr:rowOff>25185</xdr:rowOff>
    </xdr:from>
    <xdr:to>
      <xdr:col>8</xdr:col>
      <xdr:colOff>498615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5036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25185</xdr:rowOff>
    </xdr:from>
    <xdr:to>
      <xdr:col>8</xdr:col>
      <xdr:colOff>495848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21980</xdr:rowOff>
    </xdr:from>
    <xdr:to>
      <xdr:col>8</xdr:col>
      <xdr:colOff>495848</xdr:colOff>
      <xdr:row>2</xdr:row>
      <xdr:rowOff>980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1980"/>
          <a:ext cx="1616704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181038</xdr:rowOff>
    </xdr:from>
    <xdr:to>
      <xdr:col>4</xdr:col>
      <xdr:colOff>304800</xdr:colOff>
      <xdr:row>5</xdr:row>
      <xdr:rowOff>71895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63"/>
          <a:ext cx="2438400" cy="690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322386</xdr:colOff>
      <xdr:row>0</xdr:row>
      <xdr:rowOff>21979</xdr:rowOff>
    </xdr:from>
    <xdr:to>
      <xdr:col>9</xdr:col>
      <xdr:colOff>689117</xdr:colOff>
      <xdr:row>2</xdr:row>
      <xdr:rowOff>979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811" y="21979"/>
          <a:ext cx="1604981" cy="3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35</xdr:row>
      <xdr:rowOff>0</xdr:rowOff>
    </xdr:from>
    <xdr:to>
      <xdr:col>9</xdr:col>
      <xdr:colOff>2007</xdr:colOff>
      <xdr:row>49</xdr:row>
      <xdr:rowOff>70320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870CC7-752F-467F-B9CC-EE8600FB0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6598920"/>
          <a:ext cx="5572227" cy="2493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505557</xdr:colOff>
      <xdr:row>0</xdr:row>
      <xdr:rowOff>21980</xdr:rowOff>
    </xdr:from>
    <xdr:to>
      <xdr:col>12</xdr:col>
      <xdr:colOff>176231</xdr:colOff>
      <xdr:row>2</xdr:row>
      <xdr:rowOff>980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2332" y="21980"/>
          <a:ext cx="1604249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22860</xdr:rowOff>
    </xdr:from>
    <xdr:to>
      <xdr:col>10</xdr:col>
      <xdr:colOff>620779</xdr:colOff>
      <xdr:row>56</xdr:row>
      <xdr:rowOff>105566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394ADB-5F2B-4656-8C37-359978F3F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5326380"/>
          <a:ext cx="5901439" cy="47309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249239</xdr:colOff>
      <xdr:row>0</xdr:row>
      <xdr:rowOff>21511</xdr:rowOff>
    </xdr:from>
    <xdr:to>
      <xdr:col>12</xdr:col>
      <xdr:colOff>390129</xdr:colOff>
      <xdr:row>2</xdr:row>
      <xdr:rowOff>511</xdr:rowOff>
    </xdr:to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289" y="21511"/>
          <a:ext cx="1642376" cy="36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26876</xdr:colOff>
      <xdr:row>0</xdr:row>
      <xdr:rowOff>28455</xdr:rowOff>
    </xdr:from>
    <xdr:to>
      <xdr:col>9</xdr:col>
      <xdr:colOff>941957</xdr:colOff>
      <xdr:row>2</xdr:row>
      <xdr:rowOff>71447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901" y="28455"/>
          <a:ext cx="1600881" cy="366842"/>
        </a:xfrm>
        <a:prstGeom prst="rect">
          <a:avLst/>
        </a:prstGeom>
      </xdr:spPr>
    </xdr:pic>
    <xdr:clientData/>
  </xdr:twoCellAnchor>
  <xdr:twoCellAnchor editAs="oneCell">
    <xdr:from>
      <xdr:col>1</xdr:col>
      <xdr:colOff>19878</xdr:colOff>
      <xdr:row>8</xdr:row>
      <xdr:rowOff>33130</xdr:rowOff>
    </xdr:from>
    <xdr:to>
      <xdr:col>8</xdr:col>
      <xdr:colOff>690131</xdr:colOff>
      <xdr:row>41</xdr:row>
      <xdr:rowOff>154762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F7EED6-58B6-48D2-95B5-62FE2F474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313" y="1537252"/>
          <a:ext cx="5633192" cy="58465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50898</xdr:colOff>
      <xdr:row>0</xdr:row>
      <xdr:rowOff>25216</xdr:rowOff>
    </xdr:from>
    <xdr:to>
      <xdr:col>9</xdr:col>
      <xdr:colOff>976765</xdr:colOff>
      <xdr:row>2</xdr:row>
      <xdr:rowOff>63748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272" y="25216"/>
          <a:ext cx="1634858" cy="369836"/>
        </a:xfrm>
        <a:prstGeom prst="rect">
          <a:avLst/>
        </a:prstGeom>
      </xdr:spPr>
    </xdr:pic>
    <xdr:clientData/>
  </xdr:twoCellAnchor>
  <xdr:twoCellAnchor editAs="oneCell">
    <xdr:from>
      <xdr:col>1</xdr:col>
      <xdr:colOff>26504</xdr:colOff>
      <xdr:row>8</xdr:row>
      <xdr:rowOff>13252</xdr:rowOff>
    </xdr:from>
    <xdr:to>
      <xdr:col>8</xdr:col>
      <xdr:colOff>660178</xdr:colOff>
      <xdr:row>41</xdr:row>
      <xdr:rowOff>123750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4A70B4-E136-4FDD-87EB-0265C9A3A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939" y="1530626"/>
          <a:ext cx="5596613" cy="58221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TRABAJO/02%20-%20CIFRAS%20JOVENES/01%20PARO%20REGISTRADO/2024/0_TABLAS/ParoRegTablas_2024-12_16a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7:J67"/>
  <sheetViews>
    <sheetView tabSelected="1" view="pageBreakPreview" topLeftCell="A25" zoomScaleNormal="100" zoomScaleSheetLayoutView="100" workbookViewId="0">
      <selection activeCell="A42" sqref="A42:C53"/>
    </sheetView>
  </sheetViews>
  <sheetFormatPr baseColWidth="10" defaultColWidth="11.44140625" defaultRowHeight="14.4" x14ac:dyDescent="0.3"/>
  <cols>
    <col min="1" max="2" width="11.44140625" style="1"/>
    <col min="3" max="3" width="12.44140625" style="1" customWidth="1"/>
    <col min="4" max="5" width="11.44140625" style="1"/>
    <col min="6" max="6" width="12.44140625" style="1" customWidth="1"/>
    <col min="7" max="9" width="11.44140625" style="1"/>
    <col min="10" max="10" width="1.6640625" style="1" customWidth="1"/>
    <col min="11" max="16384" width="11.44140625" style="1"/>
  </cols>
  <sheetData>
    <row r="27" spans="1:10" ht="11.25" customHeight="1" x14ac:dyDescent="0.3"/>
    <row r="28" spans="1:10" ht="15" customHeight="1" x14ac:dyDescent="0.3">
      <c r="A28" s="454" t="s">
        <v>0</v>
      </c>
      <c r="B28" s="454"/>
      <c r="C28" s="454"/>
      <c r="D28" s="454"/>
      <c r="E28" s="454"/>
      <c r="F28" s="454"/>
      <c r="G28" s="454"/>
      <c r="H28" s="454"/>
      <c r="I28" s="454"/>
      <c r="J28" s="454"/>
    </row>
    <row r="29" spans="1:10" ht="15" customHeight="1" x14ac:dyDescent="0.3">
      <c r="A29" s="454"/>
      <c r="B29" s="454"/>
      <c r="C29" s="454"/>
      <c r="D29" s="454"/>
      <c r="E29" s="454"/>
      <c r="F29" s="454"/>
      <c r="G29" s="454"/>
      <c r="H29" s="454"/>
      <c r="I29" s="454"/>
      <c r="J29" s="454"/>
    </row>
    <row r="30" spans="1:10" ht="15" customHeight="1" x14ac:dyDescent="0.3">
      <c r="A30" s="454"/>
      <c r="B30" s="454"/>
      <c r="C30" s="454"/>
      <c r="D30" s="454"/>
      <c r="E30" s="454"/>
      <c r="F30" s="454"/>
      <c r="G30" s="454"/>
      <c r="H30" s="454"/>
      <c r="I30" s="454"/>
      <c r="J30" s="454"/>
    </row>
    <row r="31" spans="1:10" ht="15" customHeight="1" x14ac:dyDescent="0.3">
      <c r="A31" s="455" t="s">
        <v>1</v>
      </c>
      <c r="B31" s="456"/>
      <c r="C31" s="456"/>
      <c r="D31" s="456"/>
      <c r="E31" s="456"/>
      <c r="F31" s="456"/>
      <c r="G31" s="456"/>
      <c r="H31" s="456"/>
      <c r="I31" s="456"/>
      <c r="J31" s="456"/>
    </row>
    <row r="32" spans="1:10" ht="15" customHeight="1" x14ac:dyDescent="0.3">
      <c r="A32" s="456"/>
      <c r="B32" s="456"/>
      <c r="C32" s="456"/>
      <c r="D32" s="456"/>
      <c r="E32" s="456"/>
      <c r="F32" s="456"/>
      <c r="G32" s="456"/>
      <c r="H32" s="456"/>
      <c r="I32" s="456"/>
      <c r="J32" s="456"/>
    </row>
    <row r="33" spans="1:10" ht="15" customHeight="1" x14ac:dyDescent="0.3">
      <c r="A33" s="456"/>
      <c r="B33" s="456"/>
      <c r="C33" s="456"/>
      <c r="D33" s="456"/>
      <c r="E33" s="456"/>
      <c r="F33" s="456"/>
      <c r="G33" s="456"/>
      <c r="H33" s="456"/>
      <c r="I33" s="456"/>
      <c r="J33" s="456"/>
    </row>
    <row r="34" spans="1:10" ht="15" customHeight="1" x14ac:dyDescent="0.3">
      <c r="A34" s="456"/>
      <c r="B34" s="456"/>
      <c r="C34" s="456"/>
      <c r="D34" s="456"/>
      <c r="E34" s="456"/>
      <c r="F34" s="456"/>
      <c r="G34" s="456"/>
      <c r="H34" s="456"/>
      <c r="I34" s="456"/>
      <c r="J34" s="456"/>
    </row>
    <row r="35" spans="1:10" ht="15" customHeight="1" x14ac:dyDescent="0.3">
      <c r="A35" s="456"/>
      <c r="B35" s="456"/>
      <c r="C35" s="456"/>
      <c r="D35" s="456"/>
      <c r="E35" s="456"/>
      <c r="F35" s="456"/>
      <c r="G35" s="456"/>
      <c r="H35" s="456"/>
      <c r="I35" s="456"/>
      <c r="J35" s="456"/>
    </row>
    <row r="36" spans="1:10" ht="15" customHeight="1" x14ac:dyDescent="0.3">
      <c r="A36" s="456"/>
      <c r="B36" s="456"/>
      <c r="C36" s="456"/>
      <c r="D36" s="456"/>
      <c r="E36" s="456"/>
      <c r="F36" s="456"/>
      <c r="G36" s="456"/>
      <c r="H36" s="456"/>
      <c r="I36" s="456"/>
      <c r="J36" s="456"/>
    </row>
    <row r="37" spans="1:10" ht="15" customHeight="1" x14ac:dyDescent="0.3">
      <c r="A37" s="456"/>
      <c r="B37" s="456"/>
      <c r="C37" s="456"/>
      <c r="D37" s="456"/>
      <c r="E37" s="456"/>
      <c r="F37" s="456"/>
      <c r="G37" s="456"/>
      <c r="H37" s="456"/>
      <c r="I37" s="456"/>
      <c r="J37" s="456"/>
    </row>
    <row r="38" spans="1:10" ht="15" customHeight="1" x14ac:dyDescent="0.3">
      <c r="A38" s="456"/>
      <c r="B38" s="456"/>
      <c r="C38" s="456"/>
      <c r="D38" s="456"/>
      <c r="E38" s="456"/>
      <c r="F38" s="456"/>
      <c r="G38" s="456"/>
      <c r="H38" s="456"/>
      <c r="I38" s="456"/>
      <c r="J38" s="456"/>
    </row>
    <row r="39" spans="1:10" ht="15" customHeight="1" x14ac:dyDescent="0.3">
      <c r="A39" s="456"/>
      <c r="B39" s="456"/>
      <c r="C39" s="456"/>
      <c r="D39" s="456"/>
      <c r="E39" s="456"/>
      <c r="F39" s="456"/>
      <c r="G39" s="456"/>
      <c r="H39" s="456"/>
      <c r="I39" s="456"/>
      <c r="J39" s="456"/>
    </row>
    <row r="40" spans="1:10" ht="15" customHeight="1" x14ac:dyDescent="0.3">
      <c r="A40" s="456"/>
      <c r="B40" s="456"/>
      <c r="C40" s="456"/>
      <c r="D40" s="456"/>
      <c r="E40" s="456"/>
      <c r="F40" s="456"/>
      <c r="G40" s="456"/>
      <c r="H40" s="456"/>
      <c r="I40" s="456"/>
      <c r="J40" s="456"/>
    </row>
    <row r="41" spans="1:10" ht="15" customHeight="1" x14ac:dyDescent="0.3">
      <c r="A41" s="456"/>
      <c r="B41" s="456"/>
      <c r="C41" s="456"/>
      <c r="D41" s="456"/>
      <c r="E41" s="456"/>
      <c r="F41" s="456"/>
      <c r="G41" s="456"/>
      <c r="H41" s="456"/>
      <c r="I41" s="456"/>
      <c r="J41" s="456"/>
    </row>
    <row r="42" spans="1:10" ht="15" customHeight="1" x14ac:dyDescent="0.3">
      <c r="A42" s="457" t="str">
        <f>'Pag1'!$C$9&amp;CHAR(10)&amp;'Pag1'!$C$10</f>
        <v>marzo
2025</v>
      </c>
      <c r="B42" s="457"/>
      <c r="C42" s="457"/>
      <c r="D42" s="458" t="s">
        <v>2</v>
      </c>
      <c r="E42" s="458"/>
      <c r="F42" s="458"/>
      <c r="G42" s="459"/>
      <c r="H42" s="459"/>
      <c r="I42" s="459"/>
      <c r="J42" s="459"/>
    </row>
    <row r="43" spans="1:10" ht="15" customHeight="1" x14ac:dyDescent="0.3">
      <c r="A43" s="457"/>
      <c r="B43" s="457"/>
      <c r="C43" s="457"/>
      <c r="D43" s="458"/>
      <c r="E43" s="458"/>
      <c r="F43" s="458"/>
      <c r="G43" s="459"/>
      <c r="H43" s="459"/>
      <c r="I43" s="459"/>
      <c r="J43" s="459"/>
    </row>
    <row r="44" spans="1:10" ht="15" customHeight="1" x14ac:dyDescent="0.3">
      <c r="A44" s="457"/>
      <c r="B44" s="457"/>
      <c r="C44" s="457"/>
      <c r="D44" s="458"/>
      <c r="E44" s="458"/>
      <c r="F44" s="458"/>
      <c r="G44" s="459"/>
      <c r="H44" s="459"/>
      <c r="I44" s="459"/>
      <c r="J44" s="459"/>
    </row>
    <row r="45" spans="1:10" ht="15" customHeight="1" x14ac:dyDescent="0.3">
      <c r="A45" s="457"/>
      <c r="B45" s="457"/>
      <c r="C45" s="457"/>
      <c r="D45" s="458"/>
      <c r="E45" s="458"/>
      <c r="F45" s="458"/>
      <c r="G45" s="459"/>
      <c r="H45" s="459"/>
      <c r="I45" s="459"/>
      <c r="J45" s="459"/>
    </row>
    <row r="46" spans="1:10" ht="15" customHeight="1" x14ac:dyDescent="0.3">
      <c r="A46" s="457"/>
      <c r="B46" s="457"/>
      <c r="C46" s="457"/>
      <c r="D46" s="458"/>
      <c r="E46" s="458"/>
      <c r="F46" s="458"/>
      <c r="G46" s="459"/>
      <c r="H46" s="459"/>
      <c r="I46" s="459"/>
      <c r="J46" s="459"/>
    </row>
    <row r="47" spans="1:10" ht="15" customHeight="1" x14ac:dyDescent="0.3">
      <c r="A47" s="457"/>
      <c r="B47" s="457"/>
      <c r="C47" s="457"/>
      <c r="D47" s="458"/>
      <c r="E47" s="458"/>
      <c r="F47" s="458"/>
      <c r="G47" s="459"/>
      <c r="H47" s="459"/>
      <c r="I47" s="459"/>
      <c r="J47" s="459"/>
    </row>
    <row r="48" spans="1:10" ht="15" customHeight="1" x14ac:dyDescent="0.3">
      <c r="A48" s="457"/>
      <c r="B48" s="457"/>
      <c r="C48" s="457"/>
      <c r="D48" s="458"/>
      <c r="E48" s="458"/>
      <c r="F48" s="458"/>
      <c r="G48" s="459"/>
      <c r="H48" s="459"/>
      <c r="I48" s="459"/>
      <c r="J48" s="459"/>
    </row>
    <row r="49" spans="1:10" ht="15" customHeight="1" x14ac:dyDescent="0.3">
      <c r="A49" s="457"/>
      <c r="B49" s="457"/>
      <c r="C49" s="457"/>
      <c r="D49" s="458"/>
      <c r="E49" s="458"/>
      <c r="F49" s="458"/>
      <c r="G49" s="459"/>
      <c r="H49" s="459"/>
      <c r="I49" s="459"/>
      <c r="J49" s="459"/>
    </row>
    <row r="50" spans="1:10" ht="15" customHeight="1" x14ac:dyDescent="0.3">
      <c r="A50" s="457"/>
      <c r="B50" s="457"/>
      <c r="C50" s="457"/>
      <c r="D50" s="458"/>
      <c r="E50" s="458"/>
      <c r="F50" s="458"/>
      <c r="G50" s="459"/>
      <c r="H50" s="459"/>
      <c r="I50" s="459"/>
      <c r="J50" s="459"/>
    </row>
    <row r="51" spans="1:10" ht="15" customHeight="1" x14ac:dyDescent="0.3">
      <c r="A51" s="457"/>
      <c r="B51" s="457"/>
      <c r="C51" s="457"/>
      <c r="D51" s="458"/>
      <c r="E51" s="458"/>
      <c r="F51" s="458"/>
      <c r="G51" s="459"/>
      <c r="H51" s="459"/>
      <c r="I51" s="459"/>
      <c r="J51" s="459"/>
    </row>
    <row r="52" spans="1:10" ht="15" customHeight="1" x14ac:dyDescent="0.3">
      <c r="A52" s="457"/>
      <c r="B52" s="457"/>
      <c r="C52" s="457"/>
      <c r="D52" s="458"/>
      <c r="E52" s="458"/>
      <c r="F52" s="458"/>
      <c r="G52" s="459"/>
      <c r="H52" s="459"/>
      <c r="I52" s="459"/>
      <c r="J52" s="459"/>
    </row>
    <row r="53" spans="1:10" x14ac:dyDescent="0.3">
      <c r="A53" s="457"/>
      <c r="B53" s="457"/>
      <c r="C53" s="457"/>
      <c r="D53" s="458"/>
      <c r="E53" s="458"/>
      <c r="F53" s="458"/>
      <c r="G53" s="459"/>
      <c r="H53" s="459"/>
      <c r="I53" s="459"/>
      <c r="J53" s="459"/>
    </row>
    <row r="58" spans="1:10" x14ac:dyDescent="0.3">
      <c r="F58" s="2"/>
    </row>
    <row r="67" spans="5:5" x14ac:dyDescent="0.3">
      <c r="E67" s="3"/>
    </row>
  </sheetData>
  <mergeCells count="5">
    <mergeCell ref="A28:J30"/>
    <mergeCell ref="A31:J41"/>
    <mergeCell ref="A42:C53"/>
    <mergeCell ref="D42:F53"/>
    <mergeCell ref="G42:J53"/>
  </mergeCells>
  <printOptions horizontalCentered="1" verticalCentered="1"/>
  <pageMargins left="0" right="0" top="0" bottom="0" header="0" footer="0"/>
  <pageSetup paperSize="9" scale="9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8"/>
  <sheetViews>
    <sheetView showGridLines="0" view="pageBreakPreview" zoomScale="110" zoomScaleNormal="130" zoomScaleSheetLayoutView="110" workbookViewId="0">
      <selection activeCell="B8" sqref="B8"/>
    </sheetView>
  </sheetViews>
  <sheetFormatPr baseColWidth="10" defaultColWidth="11.44140625" defaultRowHeight="13.2" x14ac:dyDescent="0.3"/>
  <cols>
    <col min="1" max="1" width="3.33203125" style="9" customWidth="1"/>
    <col min="2" max="2" width="23.33203125" style="9" customWidth="1"/>
    <col min="3" max="3" width="10.33203125" style="9" customWidth="1"/>
    <col min="4" max="6" width="9.6640625" style="9" customWidth="1"/>
    <col min="7" max="8" width="8.6640625" style="9" customWidth="1"/>
    <col min="9" max="9" width="9.6640625" style="9" customWidth="1"/>
    <col min="10" max="10" width="3.33203125" style="9" customWidth="1"/>
    <col min="11" max="16384" width="11.44140625" style="9"/>
  </cols>
  <sheetData>
    <row r="1" spans="1:13" s="5" customFormat="1" ht="14.4" x14ac:dyDescent="0.35">
      <c r="B1" s="137"/>
    </row>
    <row r="2" spans="1:13" s="5" customFormat="1" ht="14.4" x14ac:dyDescent="0.35">
      <c r="B2" s="137"/>
    </row>
    <row r="3" spans="1:13" s="5" customFormat="1" ht="14.4" x14ac:dyDescent="0.35">
      <c r="B3" s="137"/>
    </row>
    <row r="4" spans="1:13" s="5" customFormat="1" ht="14.4" x14ac:dyDescent="0.35">
      <c r="B4" s="137"/>
    </row>
    <row r="5" spans="1:13" s="5" customFormat="1" ht="18" customHeight="1" x14ac:dyDescent="0.35">
      <c r="A5" s="76"/>
      <c r="B5" s="77" t="str">
        <f>'Pag1'!$B$5</f>
        <v>marzo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4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6.8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0.399999999999999" x14ac:dyDescent="0.3">
      <c r="A8" s="80"/>
      <c r="B8" s="237" t="s">
        <v>112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3.2" customHeight="1" x14ac:dyDescent="0.3">
      <c r="A10" s="80"/>
      <c r="B10" s="239"/>
      <c r="C10" s="240" t="str">
        <f>'Pag1'!C9</f>
        <v>marzo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3.2" customHeight="1" x14ac:dyDescent="0.3">
      <c r="A11" s="80"/>
      <c r="B11" s="246" t="s">
        <v>108</v>
      </c>
      <c r="C11" s="96" t="str">
        <f>'Pag1'!C10</f>
        <v>2025</v>
      </c>
      <c r="D11" s="247"/>
      <c r="E11" s="248" t="str">
        <f>'Pag1'!$E$10</f>
        <v>febrero 2025</v>
      </c>
      <c r="F11" s="249"/>
      <c r="G11" s="250"/>
      <c r="H11" s="248" t="str">
        <f>'Pag1'!$H$10</f>
        <v>marzo 2024</v>
      </c>
      <c r="I11" s="251"/>
      <c r="J11" s="80"/>
    </row>
    <row r="12" spans="1:13" ht="13.2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3.2" customHeight="1" x14ac:dyDescent="0.25">
      <c r="B14" s="259" t="s">
        <v>38</v>
      </c>
      <c r="C14" s="260">
        <v>2311</v>
      </c>
      <c r="D14" s="261">
        <v>125</v>
      </c>
      <c r="E14" s="262">
        <v>5.718206770356816</v>
      </c>
      <c r="F14" s="263">
        <v>2186</v>
      </c>
      <c r="G14" s="261">
        <v>132</v>
      </c>
      <c r="H14" s="262">
        <v>6.0578246902248738</v>
      </c>
      <c r="I14" s="264">
        <v>2179</v>
      </c>
      <c r="L14" s="40"/>
    </row>
    <row r="15" spans="1:13" s="33" customFormat="1" ht="13.2" customHeight="1" x14ac:dyDescent="0.25">
      <c r="B15" s="265" t="s">
        <v>39</v>
      </c>
      <c r="C15" s="266">
        <v>5023</v>
      </c>
      <c r="D15" s="267">
        <v>169</v>
      </c>
      <c r="E15" s="268">
        <v>3.4816646065100945</v>
      </c>
      <c r="F15" s="269">
        <v>4854</v>
      </c>
      <c r="G15" s="267">
        <v>-305</v>
      </c>
      <c r="H15" s="268">
        <v>-5.7244744744744747</v>
      </c>
      <c r="I15" s="270">
        <v>5328</v>
      </c>
      <c r="L15" s="40"/>
    </row>
    <row r="16" spans="1:13" s="33" customFormat="1" ht="13.2" customHeight="1" x14ac:dyDescent="0.25">
      <c r="B16" s="265" t="s">
        <v>40</v>
      </c>
      <c r="C16" s="266">
        <v>2257</v>
      </c>
      <c r="D16" s="267">
        <v>95</v>
      </c>
      <c r="E16" s="268">
        <v>4.3940795559666981</v>
      </c>
      <c r="F16" s="269">
        <v>2162</v>
      </c>
      <c r="G16" s="267">
        <v>-291</v>
      </c>
      <c r="H16" s="268">
        <v>-11.42072213500785</v>
      </c>
      <c r="I16" s="270">
        <v>2548</v>
      </c>
      <c r="L16" s="40"/>
    </row>
    <row r="17" spans="2:12" s="33" customFormat="1" ht="13.2" customHeight="1" x14ac:dyDescent="0.25">
      <c r="B17" s="265" t="s">
        <v>41</v>
      </c>
      <c r="C17" s="266">
        <v>3455</v>
      </c>
      <c r="D17" s="267">
        <v>120</v>
      </c>
      <c r="E17" s="268">
        <v>3.5982008995502248</v>
      </c>
      <c r="F17" s="269">
        <v>3335</v>
      </c>
      <c r="G17" s="267">
        <v>-59</v>
      </c>
      <c r="H17" s="268">
        <v>-1.6789982925441094</v>
      </c>
      <c r="I17" s="270">
        <v>3514</v>
      </c>
      <c r="L17" s="40"/>
    </row>
    <row r="18" spans="2:12" s="33" customFormat="1" ht="13.2" customHeight="1" x14ac:dyDescent="0.25">
      <c r="B18" s="265" t="s">
        <v>42</v>
      </c>
      <c r="C18" s="266">
        <v>1535</v>
      </c>
      <c r="D18" s="267">
        <v>-92</v>
      </c>
      <c r="E18" s="268">
        <v>-5.6545789797172707</v>
      </c>
      <c r="F18" s="269">
        <v>1627</v>
      </c>
      <c r="G18" s="267">
        <v>-51</v>
      </c>
      <c r="H18" s="268">
        <v>-3.2156368221941989</v>
      </c>
      <c r="I18" s="270">
        <v>1586</v>
      </c>
      <c r="L18" s="40"/>
    </row>
    <row r="19" spans="2:12" s="33" customFormat="1" ht="13.2" customHeight="1" x14ac:dyDescent="0.25">
      <c r="B19" s="265" t="s">
        <v>43</v>
      </c>
      <c r="C19" s="266">
        <v>1654</v>
      </c>
      <c r="D19" s="267">
        <v>160</v>
      </c>
      <c r="E19" s="268">
        <v>10.7095046854083</v>
      </c>
      <c r="F19" s="269">
        <v>1494</v>
      </c>
      <c r="G19" s="267">
        <v>-410</v>
      </c>
      <c r="H19" s="268">
        <v>-19.864341085271317</v>
      </c>
      <c r="I19" s="270">
        <v>2064</v>
      </c>
      <c r="L19" s="40"/>
    </row>
    <row r="20" spans="2:12" s="33" customFormat="1" ht="13.2" customHeight="1" x14ac:dyDescent="0.25">
      <c r="B20" s="265" t="s">
        <v>44</v>
      </c>
      <c r="C20" s="266">
        <v>5058</v>
      </c>
      <c r="D20" s="267">
        <v>73</v>
      </c>
      <c r="E20" s="268">
        <v>1.4643931795386158</v>
      </c>
      <c r="F20" s="269">
        <v>4985</v>
      </c>
      <c r="G20" s="267">
        <v>-459</v>
      </c>
      <c r="H20" s="268">
        <v>-8.3197389885807507</v>
      </c>
      <c r="I20" s="270">
        <v>5517</v>
      </c>
      <c r="L20" s="40"/>
    </row>
    <row r="21" spans="2:12" s="33" customFormat="1" ht="13.2" customHeight="1" x14ac:dyDescent="0.25">
      <c r="B21" s="271" t="s">
        <v>45</v>
      </c>
      <c r="C21" s="272">
        <v>7106</v>
      </c>
      <c r="D21" s="273">
        <v>181</v>
      </c>
      <c r="E21" s="274">
        <v>2.6137184115523469</v>
      </c>
      <c r="F21" s="275">
        <v>6925</v>
      </c>
      <c r="G21" s="273">
        <v>-396</v>
      </c>
      <c r="H21" s="274">
        <v>-5.2785923753665687</v>
      </c>
      <c r="I21" s="276">
        <v>7502</v>
      </c>
      <c r="L21" s="40"/>
    </row>
    <row r="22" spans="2:12" s="33" customFormat="1" ht="13.2" customHeight="1" x14ac:dyDescent="0.25">
      <c r="B22" s="277" t="s">
        <v>46</v>
      </c>
      <c r="C22" s="278">
        <v>28399</v>
      </c>
      <c r="D22" s="279">
        <v>831</v>
      </c>
      <c r="E22" s="280">
        <v>3.0143644805571674</v>
      </c>
      <c r="F22" s="281">
        <v>27568</v>
      </c>
      <c r="G22" s="279">
        <v>-1839</v>
      </c>
      <c r="H22" s="280">
        <v>-6.081751438587208</v>
      </c>
      <c r="I22" s="282">
        <v>30238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3.2" customHeight="1" x14ac:dyDescent="0.25">
      <c r="B24" s="259" t="s">
        <v>47</v>
      </c>
      <c r="C24" s="260">
        <v>388</v>
      </c>
      <c r="D24" s="261">
        <v>1</v>
      </c>
      <c r="E24" s="262">
        <v>0.2583979328165375</v>
      </c>
      <c r="F24" s="263">
        <v>387</v>
      </c>
      <c r="G24" s="261">
        <v>-1</v>
      </c>
      <c r="H24" s="262">
        <v>-0.25706940874035988</v>
      </c>
      <c r="I24" s="264">
        <v>389</v>
      </c>
      <c r="L24" s="40"/>
    </row>
    <row r="25" spans="2:12" s="33" customFormat="1" ht="13.2" customHeight="1" x14ac:dyDescent="0.25">
      <c r="B25" s="265" t="s">
        <v>48</v>
      </c>
      <c r="C25" s="266">
        <v>280</v>
      </c>
      <c r="D25" s="267">
        <v>-26</v>
      </c>
      <c r="E25" s="268">
        <v>-8.4967320261437909</v>
      </c>
      <c r="F25" s="269">
        <v>306</v>
      </c>
      <c r="G25" s="267">
        <v>6</v>
      </c>
      <c r="H25" s="268">
        <v>2.1897810218978102</v>
      </c>
      <c r="I25" s="270">
        <v>274</v>
      </c>
      <c r="L25" s="40"/>
    </row>
    <row r="26" spans="2:12" s="33" customFormat="1" ht="13.2" customHeight="1" x14ac:dyDescent="0.25">
      <c r="B26" s="271" t="s">
        <v>49</v>
      </c>
      <c r="C26" s="272">
        <v>1988</v>
      </c>
      <c r="D26" s="273">
        <v>46</v>
      </c>
      <c r="E26" s="274">
        <v>2.368692070030896</v>
      </c>
      <c r="F26" s="275">
        <v>1942</v>
      </c>
      <c r="G26" s="273">
        <v>174</v>
      </c>
      <c r="H26" s="274">
        <v>9.5920617420066154</v>
      </c>
      <c r="I26" s="276">
        <v>1814</v>
      </c>
      <c r="L26" s="40"/>
    </row>
    <row r="27" spans="2:12" s="33" customFormat="1" ht="13.2" customHeight="1" x14ac:dyDescent="0.25">
      <c r="B27" s="277" t="s">
        <v>50</v>
      </c>
      <c r="C27" s="278">
        <v>2656</v>
      </c>
      <c r="D27" s="279">
        <v>21</v>
      </c>
      <c r="E27" s="280">
        <v>0.79696394686907013</v>
      </c>
      <c r="F27" s="281">
        <v>2635</v>
      </c>
      <c r="G27" s="279">
        <v>179</v>
      </c>
      <c r="H27" s="280">
        <v>7.2264836495761005</v>
      </c>
      <c r="I27" s="282">
        <v>2477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3.2" customHeight="1" x14ac:dyDescent="0.25">
      <c r="B29" s="277" t="s">
        <v>51</v>
      </c>
      <c r="C29" s="278">
        <v>2158</v>
      </c>
      <c r="D29" s="279">
        <v>-54</v>
      </c>
      <c r="E29" s="280">
        <v>-2.4412296564195297</v>
      </c>
      <c r="F29" s="281">
        <v>2212</v>
      </c>
      <c r="G29" s="288">
        <v>51</v>
      </c>
      <c r="H29" s="280">
        <v>2.4205030849549121</v>
      </c>
      <c r="I29" s="282">
        <v>2107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3.2" customHeight="1" x14ac:dyDescent="0.25">
      <c r="B31" s="277" t="s">
        <v>52</v>
      </c>
      <c r="C31" s="278">
        <v>2069</v>
      </c>
      <c r="D31" s="279">
        <v>-14</v>
      </c>
      <c r="E31" s="280">
        <v>-0.67210753720595295</v>
      </c>
      <c r="F31" s="281">
        <v>2083</v>
      </c>
      <c r="G31" s="288">
        <v>421</v>
      </c>
      <c r="H31" s="280">
        <v>25.546116504854371</v>
      </c>
      <c r="I31" s="282">
        <v>1648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3.2" customHeight="1" x14ac:dyDescent="0.25">
      <c r="B33" s="259" t="s">
        <v>53</v>
      </c>
      <c r="C33" s="260">
        <v>2652</v>
      </c>
      <c r="D33" s="261">
        <v>42</v>
      </c>
      <c r="E33" s="262">
        <v>1.6091954022988506</v>
      </c>
      <c r="F33" s="263">
        <v>2610</v>
      </c>
      <c r="G33" s="261">
        <v>-190</v>
      </c>
      <c r="H33" s="262">
        <v>-6.6854327938071778</v>
      </c>
      <c r="I33" s="264">
        <v>2842</v>
      </c>
      <c r="L33" s="40"/>
    </row>
    <row r="34" spans="2:12" s="33" customFormat="1" ht="13.2" customHeight="1" x14ac:dyDescent="0.25">
      <c r="B34" s="289" t="s">
        <v>54</v>
      </c>
      <c r="C34" s="272">
        <v>2349</v>
      </c>
      <c r="D34" s="273">
        <v>68</v>
      </c>
      <c r="E34" s="274">
        <v>2.9811486190267424</v>
      </c>
      <c r="F34" s="275">
        <v>2281</v>
      </c>
      <c r="G34" s="273">
        <v>-152</v>
      </c>
      <c r="H34" s="274">
        <v>-6.0775689724110356</v>
      </c>
      <c r="I34" s="276">
        <v>2501</v>
      </c>
      <c r="L34" s="40"/>
    </row>
    <row r="35" spans="2:12" s="33" customFormat="1" ht="13.2" customHeight="1" x14ac:dyDescent="0.25">
      <c r="B35" s="277" t="s">
        <v>55</v>
      </c>
      <c r="C35" s="278">
        <v>5001</v>
      </c>
      <c r="D35" s="279">
        <v>110</v>
      </c>
      <c r="E35" s="280">
        <v>2.2490288284604376</v>
      </c>
      <c r="F35" s="281">
        <v>4891</v>
      </c>
      <c r="G35" s="279">
        <v>-342</v>
      </c>
      <c r="H35" s="280">
        <v>-6.4008983717012917</v>
      </c>
      <c r="I35" s="282">
        <v>5343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3.2" customHeight="1" x14ac:dyDescent="0.25">
      <c r="B37" s="277" t="s">
        <v>56</v>
      </c>
      <c r="C37" s="278">
        <v>1179</v>
      </c>
      <c r="D37" s="279">
        <v>54</v>
      </c>
      <c r="E37" s="280">
        <v>4.8</v>
      </c>
      <c r="F37" s="281">
        <v>1125</v>
      </c>
      <c r="G37" s="279">
        <v>-67</v>
      </c>
      <c r="H37" s="280">
        <v>-5.3772070626003217</v>
      </c>
      <c r="I37" s="282">
        <v>1246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3.2" customHeight="1" x14ac:dyDescent="0.25">
      <c r="B39" s="259" t="s">
        <v>57</v>
      </c>
      <c r="C39" s="260">
        <v>958</v>
      </c>
      <c r="D39" s="261">
        <v>3</v>
      </c>
      <c r="E39" s="262">
        <v>0.31413612565445026</v>
      </c>
      <c r="F39" s="263">
        <v>955</v>
      </c>
      <c r="G39" s="261">
        <v>15</v>
      </c>
      <c r="H39" s="262">
        <v>1.5906680805938493</v>
      </c>
      <c r="I39" s="264">
        <v>943</v>
      </c>
      <c r="L39" s="40"/>
    </row>
    <row r="40" spans="2:12" s="33" customFormat="1" ht="13.2" customHeight="1" x14ac:dyDescent="0.25">
      <c r="B40" s="265" t="s">
        <v>58</v>
      </c>
      <c r="C40" s="266">
        <v>1364</v>
      </c>
      <c r="D40" s="267">
        <v>61</v>
      </c>
      <c r="E40" s="268">
        <v>4.6815042210283959</v>
      </c>
      <c r="F40" s="269">
        <v>1303</v>
      </c>
      <c r="G40" s="267">
        <v>78</v>
      </c>
      <c r="H40" s="268">
        <v>6.0653188180404358</v>
      </c>
      <c r="I40" s="270">
        <v>1286</v>
      </c>
      <c r="L40" s="40"/>
    </row>
    <row r="41" spans="2:12" s="33" customFormat="1" ht="13.2" customHeight="1" x14ac:dyDescent="0.25">
      <c r="B41" s="265" t="s">
        <v>59</v>
      </c>
      <c r="C41" s="266">
        <v>427</v>
      </c>
      <c r="D41" s="267">
        <v>-8</v>
      </c>
      <c r="E41" s="268">
        <v>-1.8390804597701149</v>
      </c>
      <c r="F41" s="269">
        <v>435</v>
      </c>
      <c r="G41" s="267">
        <v>-8</v>
      </c>
      <c r="H41" s="268">
        <v>-1.8390804597701149</v>
      </c>
      <c r="I41" s="270">
        <v>435</v>
      </c>
      <c r="L41" s="40"/>
    </row>
    <row r="42" spans="2:12" s="33" customFormat="1" ht="13.2" customHeight="1" x14ac:dyDescent="0.25">
      <c r="B42" s="265" t="s">
        <v>60</v>
      </c>
      <c r="C42" s="266">
        <v>579</v>
      </c>
      <c r="D42" s="267">
        <v>23</v>
      </c>
      <c r="E42" s="268">
        <v>4.1366906474820144</v>
      </c>
      <c r="F42" s="269">
        <v>556</v>
      </c>
      <c r="G42" s="267">
        <v>-2</v>
      </c>
      <c r="H42" s="268">
        <v>-0.34423407917383825</v>
      </c>
      <c r="I42" s="270">
        <v>581</v>
      </c>
      <c r="L42" s="40"/>
    </row>
    <row r="43" spans="2:12" s="33" customFormat="1" ht="13.2" customHeight="1" x14ac:dyDescent="0.25">
      <c r="B43" s="271" t="s">
        <v>61</v>
      </c>
      <c r="C43" s="272">
        <v>1806</v>
      </c>
      <c r="D43" s="273">
        <v>-25</v>
      </c>
      <c r="E43" s="274">
        <v>-1.3653741125068268</v>
      </c>
      <c r="F43" s="275">
        <v>1831</v>
      </c>
      <c r="G43" s="273">
        <v>-144</v>
      </c>
      <c r="H43" s="274">
        <v>-7.384615384615385</v>
      </c>
      <c r="I43" s="276">
        <v>1950</v>
      </c>
      <c r="L43" s="40"/>
    </row>
    <row r="44" spans="2:12" s="33" customFormat="1" ht="13.2" customHeight="1" x14ac:dyDescent="0.25">
      <c r="B44" s="277" t="s">
        <v>62</v>
      </c>
      <c r="C44" s="278">
        <v>5134</v>
      </c>
      <c r="D44" s="279">
        <v>54</v>
      </c>
      <c r="E44" s="280">
        <v>1.0629921259842519</v>
      </c>
      <c r="F44" s="281">
        <v>5080</v>
      </c>
      <c r="G44" s="279">
        <v>-61</v>
      </c>
      <c r="H44" s="280">
        <v>-1.1742059672762273</v>
      </c>
      <c r="I44" s="282">
        <v>5195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3.2" customHeight="1" x14ac:dyDescent="0.25">
      <c r="B46" s="259" t="s">
        <v>63</v>
      </c>
      <c r="C46" s="260">
        <v>366</v>
      </c>
      <c r="D46" s="261">
        <v>-5</v>
      </c>
      <c r="E46" s="262">
        <v>-1.3477088948787064</v>
      </c>
      <c r="F46" s="263">
        <v>371</v>
      </c>
      <c r="G46" s="261">
        <v>3</v>
      </c>
      <c r="H46" s="262">
        <v>0.82644628099173556</v>
      </c>
      <c r="I46" s="264">
        <v>363</v>
      </c>
      <c r="L46" s="40"/>
    </row>
    <row r="47" spans="2:12" s="33" customFormat="1" ht="13.2" customHeight="1" x14ac:dyDescent="0.25">
      <c r="B47" s="265" t="s">
        <v>64</v>
      </c>
      <c r="C47" s="266">
        <v>612</v>
      </c>
      <c r="D47" s="267">
        <v>-23</v>
      </c>
      <c r="E47" s="268">
        <v>-3.622047244094488</v>
      </c>
      <c r="F47" s="269">
        <v>635</v>
      </c>
      <c r="G47" s="267">
        <v>-31</v>
      </c>
      <c r="H47" s="268">
        <v>-4.8211508553654738</v>
      </c>
      <c r="I47" s="270">
        <v>643</v>
      </c>
      <c r="L47" s="40"/>
    </row>
    <row r="48" spans="2:12" s="33" customFormat="1" ht="13.2" customHeight="1" x14ac:dyDescent="0.25">
      <c r="B48" s="265" t="s">
        <v>65</v>
      </c>
      <c r="C48" s="266">
        <v>833</v>
      </c>
      <c r="D48" s="267">
        <v>-45</v>
      </c>
      <c r="E48" s="268">
        <v>-5.1252847380410023</v>
      </c>
      <c r="F48" s="269">
        <v>878</v>
      </c>
      <c r="G48" s="267">
        <v>-13</v>
      </c>
      <c r="H48" s="268">
        <v>-1.5366430260047281</v>
      </c>
      <c r="I48" s="270">
        <v>846</v>
      </c>
      <c r="L48" s="40"/>
    </row>
    <row r="49" spans="2:12" s="33" customFormat="1" ht="13.2" customHeight="1" x14ac:dyDescent="0.25">
      <c r="B49" s="265" t="s">
        <v>66</v>
      </c>
      <c r="C49" s="266">
        <v>296</v>
      </c>
      <c r="D49" s="267">
        <v>12</v>
      </c>
      <c r="E49" s="268">
        <v>4.225352112676056</v>
      </c>
      <c r="F49" s="269">
        <v>284</v>
      </c>
      <c r="G49" s="267">
        <v>-6</v>
      </c>
      <c r="H49" s="268">
        <v>-1.9867549668874174</v>
      </c>
      <c r="I49" s="270">
        <v>302</v>
      </c>
      <c r="L49" s="40"/>
    </row>
    <row r="50" spans="2:12" s="33" customFormat="1" ht="13.2" customHeight="1" x14ac:dyDescent="0.25">
      <c r="B50" s="265" t="s">
        <v>67</v>
      </c>
      <c r="C50" s="266">
        <v>822</v>
      </c>
      <c r="D50" s="267">
        <v>-19</v>
      </c>
      <c r="E50" s="268">
        <v>-2.2592152199762188</v>
      </c>
      <c r="F50" s="269">
        <v>841</v>
      </c>
      <c r="G50" s="267">
        <v>-24</v>
      </c>
      <c r="H50" s="268">
        <v>-2.8368794326241136</v>
      </c>
      <c r="I50" s="270">
        <v>846</v>
      </c>
      <c r="L50" s="40"/>
    </row>
    <row r="51" spans="2:12" s="33" customFormat="1" ht="13.2" customHeight="1" x14ac:dyDescent="0.25">
      <c r="B51" s="265" t="s">
        <v>68</v>
      </c>
      <c r="C51" s="266">
        <v>222</v>
      </c>
      <c r="D51" s="267">
        <v>1</v>
      </c>
      <c r="E51" s="268">
        <v>0.45248868778280549</v>
      </c>
      <c r="F51" s="269">
        <v>221</v>
      </c>
      <c r="G51" s="267">
        <v>45</v>
      </c>
      <c r="H51" s="268">
        <v>25.423728813559322</v>
      </c>
      <c r="I51" s="270">
        <v>177</v>
      </c>
      <c r="L51" s="40"/>
    </row>
    <row r="52" spans="2:12" s="33" customFormat="1" ht="13.2" customHeight="1" x14ac:dyDescent="0.25">
      <c r="B52" s="265" t="s">
        <v>69</v>
      </c>
      <c r="C52" s="266">
        <v>190</v>
      </c>
      <c r="D52" s="267">
        <v>-4</v>
      </c>
      <c r="E52" s="268">
        <v>-2.0618556701030926</v>
      </c>
      <c r="F52" s="269">
        <v>194</v>
      </c>
      <c r="G52" s="267">
        <v>-2</v>
      </c>
      <c r="H52" s="268">
        <v>-1.0416666666666665</v>
      </c>
      <c r="I52" s="270">
        <v>192</v>
      </c>
      <c r="L52" s="40"/>
    </row>
    <row r="53" spans="2:12" s="33" customFormat="1" ht="13.2" customHeight="1" x14ac:dyDescent="0.25">
      <c r="B53" s="265" t="s">
        <v>70</v>
      </c>
      <c r="C53" s="266">
        <v>1054</v>
      </c>
      <c r="D53" s="267">
        <v>26</v>
      </c>
      <c r="E53" s="268">
        <v>2.5291828793774318</v>
      </c>
      <c r="F53" s="269">
        <v>1028</v>
      </c>
      <c r="G53" s="267">
        <v>-21</v>
      </c>
      <c r="H53" s="268">
        <v>-1.9534883720930232</v>
      </c>
      <c r="I53" s="270">
        <v>1075</v>
      </c>
      <c r="L53" s="40"/>
    </row>
    <row r="54" spans="2:12" s="33" customFormat="1" ht="13.2" customHeight="1" x14ac:dyDescent="0.25">
      <c r="B54" s="271" t="s">
        <v>71</v>
      </c>
      <c r="C54" s="272">
        <v>319</v>
      </c>
      <c r="D54" s="273">
        <v>-9</v>
      </c>
      <c r="E54" s="274">
        <v>-2.7439024390243905</v>
      </c>
      <c r="F54" s="275">
        <v>328</v>
      </c>
      <c r="G54" s="273">
        <v>-4</v>
      </c>
      <c r="H54" s="274">
        <v>-1.2383900928792571</v>
      </c>
      <c r="I54" s="276">
        <v>323</v>
      </c>
      <c r="L54" s="40"/>
    </row>
    <row r="55" spans="2:12" s="33" customFormat="1" ht="13.2" customHeight="1" x14ac:dyDescent="0.25">
      <c r="B55" s="277" t="s">
        <v>72</v>
      </c>
      <c r="C55" s="278">
        <v>4714</v>
      </c>
      <c r="D55" s="279">
        <v>-66</v>
      </c>
      <c r="E55" s="280">
        <v>-1.380753138075314</v>
      </c>
      <c r="F55" s="281">
        <v>4780</v>
      </c>
      <c r="G55" s="279">
        <v>-53</v>
      </c>
      <c r="H55" s="280">
        <v>-1.1118103629116844</v>
      </c>
      <c r="I55" s="282">
        <v>4767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3.2" customHeight="1" x14ac:dyDescent="0.25">
      <c r="B57" s="259" t="s">
        <v>73</v>
      </c>
      <c r="C57" s="260">
        <v>8239</v>
      </c>
      <c r="D57" s="261">
        <v>21</v>
      </c>
      <c r="E57" s="262">
        <v>0.25553662691652468</v>
      </c>
      <c r="F57" s="263">
        <v>8218</v>
      </c>
      <c r="G57" s="261">
        <v>-696</v>
      </c>
      <c r="H57" s="262">
        <v>-7.7895914941242301</v>
      </c>
      <c r="I57" s="264">
        <v>8935</v>
      </c>
      <c r="L57" s="40"/>
    </row>
    <row r="58" spans="2:12" s="33" customFormat="1" ht="13.2" customHeight="1" x14ac:dyDescent="0.25">
      <c r="B58" s="265" t="s">
        <v>74</v>
      </c>
      <c r="C58" s="266">
        <v>1332</v>
      </c>
      <c r="D58" s="267">
        <v>-27</v>
      </c>
      <c r="E58" s="268">
        <v>-1.9867549668874174</v>
      </c>
      <c r="F58" s="269">
        <v>1359</v>
      </c>
      <c r="G58" s="267">
        <v>110</v>
      </c>
      <c r="H58" s="268">
        <v>9.0016366612111298</v>
      </c>
      <c r="I58" s="270">
        <v>1222</v>
      </c>
      <c r="L58" s="40"/>
    </row>
    <row r="59" spans="2:12" s="33" customFormat="1" ht="13.2" customHeight="1" x14ac:dyDescent="0.25">
      <c r="B59" s="265" t="s">
        <v>75</v>
      </c>
      <c r="C59" s="266">
        <v>741</v>
      </c>
      <c r="D59" s="267">
        <v>-20</v>
      </c>
      <c r="E59" s="268">
        <v>-2.6281208935611038</v>
      </c>
      <c r="F59" s="269">
        <v>761</v>
      </c>
      <c r="G59" s="267">
        <v>-5</v>
      </c>
      <c r="H59" s="268">
        <v>-0.67024128686327078</v>
      </c>
      <c r="I59" s="270">
        <v>746</v>
      </c>
      <c r="L59" s="40"/>
    </row>
    <row r="60" spans="2:12" s="33" customFormat="1" ht="13.2" customHeight="1" x14ac:dyDescent="0.25">
      <c r="B60" s="271" t="s">
        <v>76</v>
      </c>
      <c r="C60" s="272">
        <v>1593</v>
      </c>
      <c r="D60" s="273">
        <v>-8</v>
      </c>
      <c r="E60" s="274">
        <v>-0.49968769519050593</v>
      </c>
      <c r="F60" s="275">
        <v>1601</v>
      </c>
      <c r="G60" s="273">
        <v>-35</v>
      </c>
      <c r="H60" s="274">
        <v>-2.1498771498771498</v>
      </c>
      <c r="I60" s="276">
        <v>1628</v>
      </c>
      <c r="L60" s="40"/>
    </row>
    <row r="61" spans="2:12" s="33" customFormat="1" ht="13.2" customHeight="1" x14ac:dyDescent="0.25">
      <c r="B61" s="277" t="s">
        <v>77</v>
      </c>
      <c r="C61" s="278">
        <v>11905</v>
      </c>
      <c r="D61" s="279">
        <v>-34</v>
      </c>
      <c r="E61" s="280">
        <v>-0.28478096993047997</v>
      </c>
      <c r="F61" s="281">
        <v>11939</v>
      </c>
      <c r="G61" s="279">
        <v>-626</v>
      </c>
      <c r="H61" s="280">
        <v>-4.9956108850051866</v>
      </c>
      <c r="I61" s="282">
        <v>12531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3.2" customHeight="1" x14ac:dyDescent="0.25">
      <c r="B63" s="259" t="s">
        <v>78</v>
      </c>
      <c r="C63" s="260">
        <v>3769</v>
      </c>
      <c r="D63" s="261">
        <v>32</v>
      </c>
      <c r="E63" s="262">
        <v>0.85630184640085627</v>
      </c>
      <c r="F63" s="263">
        <v>3737</v>
      </c>
      <c r="G63" s="261">
        <v>-167</v>
      </c>
      <c r="H63" s="262">
        <v>-4.2428861788617889</v>
      </c>
      <c r="I63" s="264">
        <v>3936</v>
      </c>
      <c r="L63" s="40"/>
    </row>
    <row r="64" spans="2:12" s="33" customFormat="1" ht="13.2" customHeight="1" x14ac:dyDescent="0.25">
      <c r="B64" s="265" t="s">
        <v>79</v>
      </c>
      <c r="C64" s="266">
        <v>1257</v>
      </c>
      <c r="D64" s="267">
        <v>5</v>
      </c>
      <c r="E64" s="268">
        <v>0.39936102236421722</v>
      </c>
      <c r="F64" s="269">
        <v>1252</v>
      </c>
      <c r="G64" s="267">
        <v>-183</v>
      </c>
      <c r="H64" s="268">
        <v>-12.708333333333332</v>
      </c>
      <c r="I64" s="270">
        <v>1440</v>
      </c>
      <c r="L64" s="40"/>
    </row>
    <row r="65" spans="2:12" s="33" customFormat="1" ht="13.2" customHeight="1" x14ac:dyDescent="0.25">
      <c r="B65" s="271" t="s">
        <v>80</v>
      </c>
      <c r="C65" s="272">
        <v>5109</v>
      </c>
      <c r="D65" s="273">
        <v>-186</v>
      </c>
      <c r="E65" s="274">
        <v>-3.5127478753541075</v>
      </c>
      <c r="F65" s="275">
        <v>5295</v>
      </c>
      <c r="G65" s="273">
        <v>-226</v>
      </c>
      <c r="H65" s="274">
        <v>-4.2361761949390813</v>
      </c>
      <c r="I65" s="276">
        <v>5335</v>
      </c>
      <c r="L65" s="40"/>
    </row>
    <row r="66" spans="2:12" s="33" customFormat="1" ht="13.2" customHeight="1" x14ac:dyDescent="0.25">
      <c r="B66" s="277" t="s">
        <v>81</v>
      </c>
      <c r="C66" s="278">
        <v>10135</v>
      </c>
      <c r="D66" s="279">
        <v>-149</v>
      </c>
      <c r="E66" s="280">
        <v>-1.4488525865422015</v>
      </c>
      <c r="F66" s="281">
        <v>10284</v>
      </c>
      <c r="G66" s="279">
        <v>-576</v>
      </c>
      <c r="H66" s="280">
        <v>-5.377649145738026</v>
      </c>
      <c r="I66" s="282">
        <v>10711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3.2" customHeight="1" x14ac:dyDescent="0.25">
      <c r="B68" s="259" t="s">
        <v>82</v>
      </c>
      <c r="C68" s="260">
        <v>1935</v>
      </c>
      <c r="D68" s="261">
        <v>88</v>
      </c>
      <c r="E68" s="262">
        <v>4.7644829453167299</v>
      </c>
      <c r="F68" s="263">
        <v>1847</v>
      </c>
      <c r="G68" s="261">
        <v>38</v>
      </c>
      <c r="H68" s="262">
        <v>2.0031628887717448</v>
      </c>
      <c r="I68" s="264">
        <v>1897</v>
      </c>
      <c r="L68" s="40"/>
    </row>
    <row r="69" spans="2:12" s="33" customFormat="1" ht="13.2" customHeight="1" x14ac:dyDescent="0.25">
      <c r="B69" s="271" t="s">
        <v>83</v>
      </c>
      <c r="C69" s="272">
        <v>1040</v>
      </c>
      <c r="D69" s="273">
        <v>43</v>
      </c>
      <c r="E69" s="274">
        <v>4.3129388164493481</v>
      </c>
      <c r="F69" s="275">
        <v>997</v>
      </c>
      <c r="G69" s="273">
        <v>-54</v>
      </c>
      <c r="H69" s="274">
        <v>-4.9360146252285197</v>
      </c>
      <c r="I69" s="276">
        <v>1094</v>
      </c>
      <c r="L69" s="40"/>
    </row>
    <row r="70" spans="2:12" s="33" customFormat="1" ht="13.2" customHeight="1" x14ac:dyDescent="0.25">
      <c r="B70" s="277" t="s">
        <v>84</v>
      </c>
      <c r="C70" s="278">
        <v>2975</v>
      </c>
      <c r="D70" s="279">
        <v>131</v>
      </c>
      <c r="E70" s="280">
        <v>4.6061884669479607</v>
      </c>
      <c r="F70" s="281">
        <v>2844</v>
      </c>
      <c r="G70" s="279">
        <v>-16</v>
      </c>
      <c r="H70" s="280">
        <v>-0.53493814777666326</v>
      </c>
      <c r="I70" s="282">
        <v>2991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3.2" customHeight="1" x14ac:dyDescent="0.25">
      <c r="B72" s="259" t="s">
        <v>85</v>
      </c>
      <c r="C72" s="260">
        <v>1065</v>
      </c>
      <c r="D72" s="261">
        <v>-29</v>
      </c>
      <c r="E72" s="262">
        <v>-2.6508226691042047</v>
      </c>
      <c r="F72" s="263">
        <v>1094</v>
      </c>
      <c r="G72" s="261">
        <v>24</v>
      </c>
      <c r="H72" s="262">
        <v>2.3054755043227666</v>
      </c>
      <c r="I72" s="264">
        <v>1041</v>
      </c>
      <c r="L72" s="40"/>
    </row>
    <row r="73" spans="2:12" s="33" customFormat="1" ht="13.2" customHeight="1" x14ac:dyDescent="0.25">
      <c r="B73" s="265" t="s">
        <v>86</v>
      </c>
      <c r="C73" s="266">
        <v>331</v>
      </c>
      <c r="D73" s="267">
        <v>9</v>
      </c>
      <c r="E73" s="268">
        <v>2.7950310559006213</v>
      </c>
      <c r="F73" s="269">
        <v>322</v>
      </c>
      <c r="G73" s="267">
        <v>69</v>
      </c>
      <c r="H73" s="268">
        <v>26.335877862595421</v>
      </c>
      <c r="I73" s="270">
        <v>262</v>
      </c>
      <c r="L73" s="40"/>
    </row>
    <row r="74" spans="2:12" s="33" customFormat="1" ht="13.2" customHeight="1" x14ac:dyDescent="0.25">
      <c r="B74" s="265" t="s">
        <v>87</v>
      </c>
      <c r="C74" s="266">
        <v>369</v>
      </c>
      <c r="D74" s="267">
        <v>15</v>
      </c>
      <c r="E74" s="268">
        <v>4.2372881355932197</v>
      </c>
      <c r="F74" s="269">
        <v>354</v>
      </c>
      <c r="G74" s="267">
        <v>-2</v>
      </c>
      <c r="H74" s="268">
        <v>-0.53908355795148255</v>
      </c>
      <c r="I74" s="270">
        <v>371</v>
      </c>
      <c r="L74" s="40"/>
    </row>
    <row r="75" spans="2:12" s="33" customFormat="1" ht="13.2" customHeight="1" x14ac:dyDescent="0.25">
      <c r="B75" s="271" t="s">
        <v>88</v>
      </c>
      <c r="C75" s="272">
        <v>958</v>
      </c>
      <c r="D75" s="273">
        <v>-35</v>
      </c>
      <c r="E75" s="274">
        <v>-3.5246727089627394</v>
      </c>
      <c r="F75" s="275">
        <v>993</v>
      </c>
      <c r="G75" s="273">
        <v>-51</v>
      </c>
      <c r="H75" s="274">
        <v>-5.0545094152626362</v>
      </c>
      <c r="I75" s="276">
        <v>1009</v>
      </c>
      <c r="L75" s="40"/>
    </row>
    <row r="76" spans="2:12" s="33" customFormat="1" ht="13.2" customHeight="1" x14ac:dyDescent="0.25">
      <c r="B76" s="277" t="s">
        <v>89</v>
      </c>
      <c r="C76" s="278">
        <v>2723</v>
      </c>
      <c r="D76" s="279">
        <v>-40</v>
      </c>
      <c r="E76" s="280">
        <v>-1.4477017734346724</v>
      </c>
      <c r="F76" s="281">
        <v>2763</v>
      </c>
      <c r="G76" s="279">
        <v>40</v>
      </c>
      <c r="H76" s="280">
        <v>1.4908684308609765</v>
      </c>
      <c r="I76" s="282">
        <v>2683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3.2" customHeight="1" x14ac:dyDescent="0.25">
      <c r="B78" s="277" t="s">
        <v>90</v>
      </c>
      <c r="C78" s="278">
        <v>11164</v>
      </c>
      <c r="D78" s="279">
        <v>476</v>
      </c>
      <c r="E78" s="280">
        <v>4.4535928143712571</v>
      </c>
      <c r="F78" s="281">
        <v>10688</v>
      </c>
      <c r="G78" s="279">
        <v>-599</v>
      </c>
      <c r="H78" s="280">
        <v>-5.0922383745643121</v>
      </c>
      <c r="I78" s="282">
        <v>11763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3.2" customHeight="1" x14ac:dyDescent="0.25">
      <c r="B80" s="277" t="s">
        <v>91</v>
      </c>
      <c r="C80" s="278">
        <v>4319</v>
      </c>
      <c r="D80" s="279">
        <v>154</v>
      </c>
      <c r="E80" s="280">
        <v>3.6974789915966388</v>
      </c>
      <c r="F80" s="281">
        <v>4165</v>
      </c>
      <c r="G80" s="279">
        <v>229</v>
      </c>
      <c r="H80" s="280">
        <v>5.5990220048899753</v>
      </c>
      <c r="I80" s="282">
        <v>4090</v>
      </c>
      <c r="L80" s="40"/>
    </row>
    <row r="81" spans="2:12" s="33" customFormat="1" ht="5.7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3.2" customHeight="1" x14ac:dyDescent="0.25">
      <c r="B82" s="277" t="s">
        <v>92</v>
      </c>
      <c r="C82" s="278">
        <v>1522</v>
      </c>
      <c r="D82" s="279">
        <v>5</v>
      </c>
      <c r="E82" s="280">
        <v>0.32959789057350031</v>
      </c>
      <c r="F82" s="281">
        <v>1517</v>
      </c>
      <c r="G82" s="279">
        <v>-73</v>
      </c>
      <c r="H82" s="280">
        <v>-4.5768025078369901</v>
      </c>
      <c r="I82" s="282">
        <v>1595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3.2" customHeight="1" x14ac:dyDescent="0.25">
      <c r="B84" s="259" t="s">
        <v>93</v>
      </c>
      <c r="C84" s="260">
        <v>906</v>
      </c>
      <c r="D84" s="261">
        <v>51</v>
      </c>
      <c r="E84" s="262">
        <v>5.9649122807017543</v>
      </c>
      <c r="F84" s="263">
        <v>855</v>
      </c>
      <c r="G84" s="261">
        <v>16</v>
      </c>
      <c r="H84" s="262">
        <v>1.7977528089887642</v>
      </c>
      <c r="I84" s="264">
        <v>890</v>
      </c>
      <c r="L84" s="40"/>
    </row>
    <row r="85" spans="2:12" s="33" customFormat="1" ht="13.2" customHeight="1" x14ac:dyDescent="0.25">
      <c r="B85" s="265" t="s">
        <v>94</v>
      </c>
      <c r="C85" s="266">
        <v>3176</v>
      </c>
      <c r="D85" s="267">
        <v>72</v>
      </c>
      <c r="E85" s="268">
        <v>2.3195876288659796</v>
      </c>
      <c r="F85" s="269">
        <v>3104</v>
      </c>
      <c r="G85" s="267">
        <v>183</v>
      </c>
      <c r="H85" s="268">
        <v>6.1142666221182758</v>
      </c>
      <c r="I85" s="270">
        <v>2993</v>
      </c>
      <c r="L85" s="40"/>
    </row>
    <row r="86" spans="2:12" s="33" customFormat="1" ht="13.2" customHeight="1" x14ac:dyDescent="0.25">
      <c r="B86" s="271" t="s">
        <v>95</v>
      </c>
      <c r="C86" s="272">
        <v>1473</v>
      </c>
      <c r="D86" s="273">
        <v>141</v>
      </c>
      <c r="E86" s="274">
        <v>10.585585585585585</v>
      </c>
      <c r="F86" s="275">
        <v>1332</v>
      </c>
      <c r="G86" s="273">
        <v>45</v>
      </c>
      <c r="H86" s="274">
        <v>3.1512605042016806</v>
      </c>
      <c r="I86" s="276">
        <v>1428</v>
      </c>
      <c r="L86" s="40"/>
    </row>
    <row r="87" spans="2:12" s="33" customFormat="1" ht="13.2" customHeight="1" x14ac:dyDescent="0.25">
      <c r="B87" s="277" t="s">
        <v>96</v>
      </c>
      <c r="C87" s="278">
        <v>5555</v>
      </c>
      <c r="D87" s="279">
        <v>264</v>
      </c>
      <c r="E87" s="280">
        <v>4.9896049896049899</v>
      </c>
      <c r="F87" s="281">
        <v>5291</v>
      </c>
      <c r="G87" s="279">
        <v>244</v>
      </c>
      <c r="H87" s="280">
        <v>4.5942383731877232</v>
      </c>
      <c r="I87" s="282">
        <v>5311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3.2" customHeight="1" x14ac:dyDescent="0.25">
      <c r="B89" s="277" t="s">
        <v>97</v>
      </c>
      <c r="C89" s="278">
        <v>545</v>
      </c>
      <c r="D89" s="279">
        <v>8</v>
      </c>
      <c r="E89" s="280">
        <v>1.4897579143389199</v>
      </c>
      <c r="F89" s="281">
        <v>537</v>
      </c>
      <c r="G89" s="279">
        <v>-10</v>
      </c>
      <c r="H89" s="280">
        <v>-1.8018018018018018</v>
      </c>
      <c r="I89" s="282">
        <v>555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3.2" customHeight="1" x14ac:dyDescent="0.25">
      <c r="B91" s="277" t="s">
        <v>98</v>
      </c>
      <c r="C91" s="278">
        <v>514</v>
      </c>
      <c r="D91" s="279">
        <v>2</v>
      </c>
      <c r="E91" s="280">
        <v>0.390625</v>
      </c>
      <c r="F91" s="281">
        <v>512</v>
      </c>
      <c r="G91" s="279">
        <v>-171</v>
      </c>
      <c r="H91" s="280">
        <v>-24.963503649635037</v>
      </c>
      <c r="I91" s="282">
        <v>685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3.2" customHeight="1" x14ac:dyDescent="0.25">
      <c r="B93" s="277" t="s">
        <v>99</v>
      </c>
      <c r="C93" s="278">
        <v>452</v>
      </c>
      <c r="D93" s="279">
        <v>15</v>
      </c>
      <c r="E93" s="280">
        <v>3.4324942791762014</v>
      </c>
      <c r="F93" s="281">
        <v>437</v>
      </c>
      <c r="G93" s="279">
        <v>-70</v>
      </c>
      <c r="H93" s="280">
        <v>-13.409961685823754</v>
      </c>
      <c r="I93" s="282">
        <v>522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5">
      <c r="B95" s="277" t="s">
        <v>100</v>
      </c>
      <c r="C95" s="278">
        <v>103119</v>
      </c>
      <c r="D95" s="279">
        <v>1768</v>
      </c>
      <c r="E95" s="280">
        <v>1.7444327140334086</v>
      </c>
      <c r="F95" s="281">
        <v>101351</v>
      </c>
      <c r="G95" s="279">
        <v>-3339</v>
      </c>
      <c r="H95" s="280">
        <v>-3.136448176745759</v>
      </c>
      <c r="I95" s="282">
        <v>106458</v>
      </c>
      <c r="L95" s="40"/>
    </row>
    <row r="117" spans="2:2" x14ac:dyDescent="0.3">
      <c r="B117" s="69" t="s">
        <v>17</v>
      </c>
    </row>
    <row r="118" spans="2:2" x14ac:dyDescent="0.3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7"/>
  <sheetViews>
    <sheetView showGridLines="0" view="pageBreakPreview" zoomScale="110" zoomScaleNormal="130" zoomScaleSheetLayoutView="110" workbookViewId="0">
      <selection activeCell="B8" sqref="B8"/>
    </sheetView>
  </sheetViews>
  <sheetFormatPr baseColWidth="10" defaultColWidth="11.44140625" defaultRowHeight="13.2" x14ac:dyDescent="0.3"/>
  <cols>
    <col min="1" max="1" width="3.33203125" style="299" customWidth="1"/>
    <col min="2" max="2" width="23.33203125" style="299" customWidth="1"/>
    <col min="3" max="3" width="10.44140625" style="299" customWidth="1"/>
    <col min="4" max="6" width="9.6640625" style="299" customWidth="1"/>
    <col min="7" max="8" width="8.6640625" style="299" customWidth="1"/>
    <col min="9" max="9" width="9.6640625" style="299" customWidth="1"/>
    <col min="10" max="10" width="3.33203125" style="299" customWidth="1"/>
    <col min="11" max="16384" width="11.44140625" style="299"/>
  </cols>
  <sheetData>
    <row r="1" spans="1:13" s="291" customFormat="1" ht="14.4" x14ac:dyDescent="0.35">
      <c r="B1" s="292"/>
    </row>
    <row r="2" spans="1:13" s="291" customFormat="1" ht="14.4" x14ac:dyDescent="0.35">
      <c r="B2" s="292"/>
    </row>
    <row r="3" spans="1:13" s="291" customFormat="1" ht="14.4" x14ac:dyDescent="0.35">
      <c r="B3" s="292"/>
    </row>
    <row r="4" spans="1:13" s="291" customFormat="1" ht="14.4" x14ac:dyDescent="0.35">
      <c r="B4" s="292"/>
    </row>
    <row r="5" spans="1:13" s="291" customFormat="1" ht="18" customHeight="1" x14ac:dyDescent="0.35">
      <c r="B5" s="77" t="str">
        <f>'Pag1'!$B$5</f>
        <v>marzo 2025</v>
      </c>
    </row>
    <row r="6" spans="1:13" s="291" customFormat="1" ht="15" customHeight="1" x14ac:dyDescent="0.4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6.8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0.399999999999999" x14ac:dyDescent="0.3">
      <c r="A8" s="297"/>
      <c r="B8" s="232" t="s">
        <v>113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">
      <c r="A10" s="297"/>
      <c r="B10" s="301"/>
      <c r="C10" s="240" t="str">
        <f>'Pag1'!C9</f>
        <v>marzo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">
      <c r="A11" s="297"/>
      <c r="B11" s="302" t="s">
        <v>108</v>
      </c>
      <c r="C11" s="96" t="str">
        <f>'Pag1'!C10</f>
        <v>2025</v>
      </c>
      <c r="D11" s="247"/>
      <c r="E11" s="248" t="str">
        <f>'Pag1'!$E$10</f>
        <v>febrero 2025</v>
      </c>
      <c r="F11" s="249"/>
      <c r="G11" s="250"/>
      <c r="H11" s="248" t="str">
        <f>'Pag1'!$H$10</f>
        <v>marzo 2024</v>
      </c>
      <c r="I11" s="251"/>
      <c r="J11" s="297"/>
    </row>
    <row r="12" spans="1:13" ht="14.1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3.2" customHeight="1" x14ac:dyDescent="0.25">
      <c r="B14" s="307" t="s">
        <v>38</v>
      </c>
      <c r="C14" s="308">
        <v>46842</v>
      </c>
      <c r="D14" s="261">
        <v>170</v>
      </c>
      <c r="E14" s="262">
        <v>0.36424408639012684</v>
      </c>
      <c r="F14" s="309">
        <v>46672</v>
      </c>
      <c r="G14" s="261">
        <v>-4122</v>
      </c>
      <c r="H14" s="262">
        <v>-8.0880621615257837</v>
      </c>
      <c r="I14" s="310">
        <v>50964</v>
      </c>
    </row>
    <row r="15" spans="1:13" s="306" customFormat="1" ht="13.2" customHeight="1" x14ac:dyDescent="0.25">
      <c r="B15" s="311" t="s">
        <v>39</v>
      </c>
      <c r="C15" s="312">
        <v>122334</v>
      </c>
      <c r="D15" s="267">
        <v>98</v>
      </c>
      <c r="E15" s="268">
        <v>8.0172780522922871E-2</v>
      </c>
      <c r="F15" s="313">
        <v>122236</v>
      </c>
      <c r="G15" s="267">
        <v>-9743</v>
      </c>
      <c r="H15" s="268">
        <v>-7.3767574975203862</v>
      </c>
      <c r="I15" s="314">
        <v>132077</v>
      </c>
    </row>
    <row r="16" spans="1:13" s="306" customFormat="1" ht="13.2" customHeight="1" x14ac:dyDescent="0.25">
      <c r="B16" s="311" t="s">
        <v>40</v>
      </c>
      <c r="C16" s="312">
        <v>55590</v>
      </c>
      <c r="D16" s="267">
        <v>183</v>
      </c>
      <c r="E16" s="268">
        <v>0.33028317721587525</v>
      </c>
      <c r="F16" s="313">
        <v>55407</v>
      </c>
      <c r="G16" s="267">
        <v>-5343</v>
      </c>
      <c r="H16" s="268">
        <v>-8.7686475308945901</v>
      </c>
      <c r="I16" s="314">
        <v>60933</v>
      </c>
    </row>
    <row r="17" spans="2:9" s="306" customFormat="1" ht="13.2" customHeight="1" x14ac:dyDescent="0.25">
      <c r="B17" s="311" t="s">
        <v>41</v>
      </c>
      <c r="C17" s="312">
        <v>71894</v>
      </c>
      <c r="D17" s="267">
        <v>-84</v>
      </c>
      <c r="E17" s="268">
        <v>-0.11670232571063381</v>
      </c>
      <c r="F17" s="313">
        <v>71978</v>
      </c>
      <c r="G17" s="267">
        <v>-4747</v>
      </c>
      <c r="H17" s="268">
        <v>-6.193812711212014</v>
      </c>
      <c r="I17" s="314">
        <v>76641</v>
      </c>
    </row>
    <row r="18" spans="2:9" s="306" customFormat="1" ht="13.2" customHeight="1" x14ac:dyDescent="0.25">
      <c r="B18" s="311" t="s">
        <v>42</v>
      </c>
      <c r="C18" s="312">
        <v>32690</v>
      </c>
      <c r="D18" s="267">
        <v>-616</v>
      </c>
      <c r="E18" s="268">
        <v>-1.8495166036149642</v>
      </c>
      <c r="F18" s="313">
        <v>33306</v>
      </c>
      <c r="G18" s="267">
        <v>-3858</v>
      </c>
      <c r="H18" s="268">
        <v>-10.555981175440516</v>
      </c>
      <c r="I18" s="314">
        <v>36548</v>
      </c>
    </row>
    <row r="19" spans="2:9" s="306" customFormat="1" ht="13.2" customHeight="1" x14ac:dyDescent="0.25">
      <c r="B19" s="311" t="s">
        <v>43</v>
      </c>
      <c r="C19" s="312">
        <v>37873</v>
      </c>
      <c r="D19" s="267">
        <v>495</v>
      </c>
      <c r="E19" s="268">
        <v>1.3243084167157151</v>
      </c>
      <c r="F19" s="313">
        <v>37378</v>
      </c>
      <c r="G19" s="267">
        <v>-4956</v>
      </c>
      <c r="H19" s="268">
        <v>-11.571598683135258</v>
      </c>
      <c r="I19" s="314">
        <v>42829</v>
      </c>
    </row>
    <row r="20" spans="2:9" s="306" customFormat="1" ht="13.2" customHeight="1" x14ac:dyDescent="0.25">
      <c r="B20" s="311" t="s">
        <v>44</v>
      </c>
      <c r="C20" s="312">
        <v>120331</v>
      </c>
      <c r="D20" s="267">
        <v>-764</v>
      </c>
      <c r="E20" s="268">
        <v>-0.63090961641686272</v>
      </c>
      <c r="F20" s="313">
        <v>121095</v>
      </c>
      <c r="G20" s="267">
        <v>-10817</v>
      </c>
      <c r="H20" s="268">
        <v>-8.2479336322322876</v>
      </c>
      <c r="I20" s="314">
        <v>131148</v>
      </c>
    </row>
    <row r="21" spans="2:9" s="306" customFormat="1" ht="13.2" customHeight="1" x14ac:dyDescent="0.25">
      <c r="B21" s="315" t="s">
        <v>45</v>
      </c>
      <c r="C21" s="316">
        <v>155668</v>
      </c>
      <c r="D21" s="273">
        <v>-734</v>
      </c>
      <c r="E21" s="274">
        <v>-0.46930346159256275</v>
      </c>
      <c r="F21" s="317">
        <v>156402</v>
      </c>
      <c r="G21" s="273">
        <v>-12725</v>
      </c>
      <c r="H21" s="274">
        <v>-7.5567274174104622</v>
      </c>
      <c r="I21" s="318">
        <v>168393</v>
      </c>
    </row>
    <row r="22" spans="2:9" s="306" customFormat="1" ht="13.2" customHeight="1" x14ac:dyDescent="0.25">
      <c r="B22" s="319" t="s">
        <v>46</v>
      </c>
      <c r="C22" s="320">
        <v>643222</v>
      </c>
      <c r="D22" s="279">
        <v>-1252</v>
      </c>
      <c r="E22" s="280">
        <v>-0.19426695258458837</v>
      </c>
      <c r="F22" s="321">
        <v>644474</v>
      </c>
      <c r="G22" s="279">
        <v>-56311</v>
      </c>
      <c r="H22" s="280">
        <v>-8.0497989372910208</v>
      </c>
      <c r="I22" s="322">
        <v>699533</v>
      </c>
    </row>
    <row r="23" spans="2:9" s="306" customFormat="1" ht="6" customHeight="1" x14ac:dyDescent="0.25">
      <c r="B23" s="323"/>
      <c r="C23" s="324"/>
      <c r="D23" s="285"/>
      <c r="E23" s="286"/>
      <c r="F23" s="325"/>
      <c r="G23" s="285"/>
      <c r="H23" s="286"/>
      <c r="I23" s="325"/>
    </row>
    <row r="24" spans="2:9" s="306" customFormat="1" ht="13.2" customHeight="1" x14ac:dyDescent="0.25">
      <c r="B24" s="307" t="s">
        <v>47</v>
      </c>
      <c r="C24" s="308">
        <v>6934</v>
      </c>
      <c r="D24" s="261">
        <v>-223</v>
      </c>
      <c r="E24" s="262">
        <v>-3.115830655302501</v>
      </c>
      <c r="F24" s="309">
        <v>7157</v>
      </c>
      <c r="G24" s="261">
        <v>-392</v>
      </c>
      <c r="H24" s="262">
        <v>-5.3508053508053512</v>
      </c>
      <c r="I24" s="310">
        <v>7326</v>
      </c>
    </row>
    <row r="25" spans="2:9" s="306" customFormat="1" ht="13.2" customHeight="1" x14ac:dyDescent="0.25">
      <c r="B25" s="311" t="s">
        <v>48</v>
      </c>
      <c r="C25" s="312">
        <v>4301</v>
      </c>
      <c r="D25" s="267">
        <v>-267</v>
      </c>
      <c r="E25" s="268">
        <v>-5.8450087565674256</v>
      </c>
      <c r="F25" s="313">
        <v>4568</v>
      </c>
      <c r="G25" s="267">
        <v>-223</v>
      </c>
      <c r="H25" s="268">
        <v>-4.9292661361626875</v>
      </c>
      <c r="I25" s="314">
        <v>4524</v>
      </c>
    </row>
    <row r="26" spans="2:9" s="306" customFormat="1" ht="13.2" customHeight="1" x14ac:dyDescent="0.25">
      <c r="B26" s="315" t="s">
        <v>49</v>
      </c>
      <c r="C26" s="316">
        <v>40607</v>
      </c>
      <c r="D26" s="273">
        <v>-253</v>
      </c>
      <c r="E26" s="274">
        <v>-0.61918746940773373</v>
      </c>
      <c r="F26" s="317">
        <v>40860</v>
      </c>
      <c r="G26" s="273">
        <v>-1579</v>
      </c>
      <c r="H26" s="274">
        <v>-3.7429478974067223</v>
      </c>
      <c r="I26" s="318">
        <v>42186</v>
      </c>
    </row>
    <row r="27" spans="2:9" s="306" customFormat="1" ht="13.2" customHeight="1" x14ac:dyDescent="0.25">
      <c r="B27" s="319" t="s">
        <v>50</v>
      </c>
      <c r="C27" s="320">
        <v>51842</v>
      </c>
      <c r="D27" s="279">
        <v>-743</v>
      </c>
      <c r="E27" s="280">
        <v>-1.4129504611581249</v>
      </c>
      <c r="F27" s="321">
        <v>52585</v>
      </c>
      <c r="G27" s="279">
        <v>-2194</v>
      </c>
      <c r="H27" s="280">
        <v>-4.0602561255459326</v>
      </c>
      <c r="I27" s="322">
        <v>54036</v>
      </c>
    </row>
    <row r="28" spans="2:9" s="306" customFormat="1" ht="6" customHeight="1" x14ac:dyDescent="0.25">
      <c r="B28" s="323"/>
      <c r="C28" s="324"/>
      <c r="D28" s="285"/>
      <c r="E28" s="286"/>
      <c r="F28" s="325"/>
      <c r="G28" s="285"/>
      <c r="H28" s="286"/>
      <c r="I28" s="325"/>
    </row>
    <row r="29" spans="2:9" s="306" customFormat="1" ht="13.2" customHeight="1" x14ac:dyDescent="0.25">
      <c r="B29" s="319" t="s">
        <v>51</v>
      </c>
      <c r="C29" s="320">
        <v>54607</v>
      </c>
      <c r="D29" s="279">
        <v>-350</v>
      </c>
      <c r="E29" s="280">
        <v>-0.63686154629983438</v>
      </c>
      <c r="F29" s="321">
        <v>54957</v>
      </c>
      <c r="G29" s="288">
        <v>-2952</v>
      </c>
      <c r="H29" s="280">
        <v>-5.1286506019910005</v>
      </c>
      <c r="I29" s="322">
        <v>57559</v>
      </c>
    </row>
    <row r="30" spans="2:9" s="306" customFormat="1" ht="6" customHeight="1" x14ac:dyDescent="0.25">
      <c r="B30" s="323"/>
      <c r="C30" s="324"/>
      <c r="D30" s="285"/>
      <c r="E30" s="286"/>
      <c r="F30" s="325"/>
      <c r="G30" s="285"/>
      <c r="H30" s="286"/>
      <c r="I30" s="325"/>
    </row>
    <row r="31" spans="2:9" s="306" customFormat="1" ht="13.2" customHeight="1" x14ac:dyDescent="0.25">
      <c r="B31" s="319" t="s">
        <v>52</v>
      </c>
      <c r="C31" s="320">
        <v>28856</v>
      </c>
      <c r="D31" s="279">
        <v>-551</v>
      </c>
      <c r="E31" s="280">
        <v>-1.8737035399734758</v>
      </c>
      <c r="F31" s="321">
        <v>29407</v>
      </c>
      <c r="G31" s="288">
        <v>-806</v>
      </c>
      <c r="H31" s="280">
        <v>-2.7172813701031622</v>
      </c>
      <c r="I31" s="322">
        <v>29662</v>
      </c>
    </row>
    <row r="32" spans="2:9" s="306" customFormat="1" ht="6" customHeight="1" x14ac:dyDescent="0.25">
      <c r="B32" s="323"/>
      <c r="C32" s="324"/>
      <c r="D32" s="285"/>
      <c r="E32" s="286"/>
      <c r="F32" s="325"/>
      <c r="G32" s="285"/>
      <c r="H32" s="286"/>
      <c r="I32" s="325"/>
    </row>
    <row r="33" spans="2:9" s="306" customFormat="1" ht="13.2" customHeight="1" x14ac:dyDescent="0.25">
      <c r="B33" s="307" t="s">
        <v>53</v>
      </c>
      <c r="C33" s="308">
        <v>81283</v>
      </c>
      <c r="D33" s="261">
        <v>-182</v>
      </c>
      <c r="E33" s="262">
        <v>-0.22340882587614311</v>
      </c>
      <c r="F33" s="309">
        <v>81465</v>
      </c>
      <c r="G33" s="261">
        <v>-4489</v>
      </c>
      <c r="H33" s="262">
        <v>-5.2336426805950662</v>
      </c>
      <c r="I33" s="310">
        <v>85772</v>
      </c>
    </row>
    <row r="34" spans="2:9" s="306" customFormat="1" ht="13.2" customHeight="1" x14ac:dyDescent="0.25">
      <c r="B34" s="326" t="s">
        <v>54</v>
      </c>
      <c r="C34" s="316">
        <v>76145</v>
      </c>
      <c r="D34" s="273">
        <v>-241</v>
      </c>
      <c r="E34" s="274">
        <v>-0.31550284083470798</v>
      </c>
      <c r="F34" s="317">
        <v>76386</v>
      </c>
      <c r="G34" s="273">
        <v>-3127</v>
      </c>
      <c r="H34" s="274">
        <v>-3.9446462811585423</v>
      </c>
      <c r="I34" s="318">
        <v>79272</v>
      </c>
    </row>
    <row r="35" spans="2:9" s="306" customFormat="1" ht="13.2" customHeight="1" x14ac:dyDescent="0.25">
      <c r="B35" s="319" t="s">
        <v>55</v>
      </c>
      <c r="C35" s="320">
        <v>157428</v>
      </c>
      <c r="D35" s="279">
        <v>-423</v>
      </c>
      <c r="E35" s="280">
        <v>-0.2679742288613946</v>
      </c>
      <c r="F35" s="321">
        <v>157851</v>
      </c>
      <c r="G35" s="279">
        <v>-7616</v>
      </c>
      <c r="H35" s="280">
        <v>-4.6145270352148522</v>
      </c>
      <c r="I35" s="322">
        <v>165044</v>
      </c>
    </row>
    <row r="36" spans="2:9" s="306" customFormat="1" ht="6" customHeight="1" x14ac:dyDescent="0.25">
      <c r="B36" s="323"/>
      <c r="C36" s="324"/>
      <c r="D36" s="285"/>
      <c r="E36" s="286"/>
      <c r="F36" s="325"/>
      <c r="G36" s="285"/>
      <c r="H36" s="286"/>
      <c r="I36" s="325"/>
    </row>
    <row r="37" spans="2:9" s="306" customFormat="1" ht="13.2" customHeight="1" x14ac:dyDescent="0.25">
      <c r="B37" s="319" t="s">
        <v>56</v>
      </c>
      <c r="C37" s="320">
        <v>29661</v>
      </c>
      <c r="D37" s="279">
        <v>-319</v>
      </c>
      <c r="E37" s="280">
        <v>-1.0640426951300868</v>
      </c>
      <c r="F37" s="321">
        <v>29980</v>
      </c>
      <c r="G37" s="279">
        <v>-2365</v>
      </c>
      <c r="H37" s="280">
        <v>-7.3846249921938432</v>
      </c>
      <c r="I37" s="322">
        <v>32026</v>
      </c>
    </row>
    <row r="38" spans="2:9" s="306" customFormat="1" ht="6" customHeight="1" x14ac:dyDescent="0.25">
      <c r="B38" s="323"/>
      <c r="C38" s="324"/>
      <c r="D38" s="285"/>
      <c r="E38" s="286"/>
      <c r="F38" s="325"/>
      <c r="G38" s="285"/>
      <c r="H38" s="286"/>
      <c r="I38" s="325"/>
    </row>
    <row r="39" spans="2:9" s="306" customFormat="1" ht="13.2" customHeight="1" x14ac:dyDescent="0.25">
      <c r="B39" s="307" t="s">
        <v>57</v>
      </c>
      <c r="C39" s="308">
        <v>23866</v>
      </c>
      <c r="D39" s="261">
        <v>-106</v>
      </c>
      <c r="E39" s="262">
        <v>-0.44218254630402137</v>
      </c>
      <c r="F39" s="309">
        <v>23972</v>
      </c>
      <c r="G39" s="261">
        <v>-1232</v>
      </c>
      <c r="H39" s="262">
        <v>-4.9087576699338591</v>
      </c>
      <c r="I39" s="310">
        <v>25098</v>
      </c>
    </row>
    <row r="40" spans="2:9" s="306" customFormat="1" ht="13.2" customHeight="1" x14ac:dyDescent="0.25">
      <c r="B40" s="311" t="s">
        <v>58</v>
      </c>
      <c r="C40" s="312">
        <v>34627</v>
      </c>
      <c r="D40" s="267">
        <v>-118</v>
      </c>
      <c r="E40" s="268">
        <v>-0.33961721110951215</v>
      </c>
      <c r="F40" s="313">
        <v>34745</v>
      </c>
      <c r="G40" s="267">
        <v>-1659</v>
      </c>
      <c r="H40" s="268">
        <v>-4.5720112440059522</v>
      </c>
      <c r="I40" s="314">
        <v>36286</v>
      </c>
    </row>
    <row r="41" spans="2:9" s="306" customFormat="1" ht="13.2" customHeight="1" x14ac:dyDescent="0.25">
      <c r="B41" s="311" t="s">
        <v>59</v>
      </c>
      <c r="C41" s="312">
        <v>9753</v>
      </c>
      <c r="D41" s="267">
        <v>-162</v>
      </c>
      <c r="E41" s="268">
        <v>-1.6338880484114977</v>
      </c>
      <c r="F41" s="313">
        <v>9915</v>
      </c>
      <c r="G41" s="267">
        <v>-378</v>
      </c>
      <c r="H41" s="268">
        <v>-3.7311222978975418</v>
      </c>
      <c r="I41" s="314">
        <v>10131</v>
      </c>
    </row>
    <row r="42" spans="2:9" s="306" customFormat="1" ht="13.2" customHeight="1" x14ac:dyDescent="0.25">
      <c r="B42" s="311" t="s">
        <v>60</v>
      </c>
      <c r="C42" s="312">
        <v>13479</v>
      </c>
      <c r="D42" s="267">
        <v>59</v>
      </c>
      <c r="E42" s="268">
        <v>0.43964232488822652</v>
      </c>
      <c r="F42" s="313">
        <v>13420</v>
      </c>
      <c r="G42" s="267">
        <v>-285</v>
      </c>
      <c r="H42" s="268">
        <v>-2.0706190061028771</v>
      </c>
      <c r="I42" s="314">
        <v>13764</v>
      </c>
    </row>
    <row r="43" spans="2:9" s="306" customFormat="1" ht="13.2" customHeight="1" x14ac:dyDescent="0.25">
      <c r="B43" s="315" t="s">
        <v>61</v>
      </c>
      <c r="C43" s="316">
        <v>49024</v>
      </c>
      <c r="D43" s="273">
        <v>-86</v>
      </c>
      <c r="E43" s="274">
        <v>-0.17511708409692525</v>
      </c>
      <c r="F43" s="317">
        <v>49110</v>
      </c>
      <c r="G43" s="273">
        <v>-1859</v>
      </c>
      <c r="H43" s="274">
        <v>-3.6534795511270959</v>
      </c>
      <c r="I43" s="318">
        <v>50883</v>
      </c>
    </row>
    <row r="44" spans="2:9" s="306" customFormat="1" ht="13.2" customHeight="1" x14ac:dyDescent="0.25">
      <c r="B44" s="319" t="s">
        <v>62</v>
      </c>
      <c r="C44" s="320">
        <v>130749</v>
      </c>
      <c r="D44" s="279">
        <v>-413</v>
      </c>
      <c r="E44" s="280">
        <v>-0.31487778472423417</v>
      </c>
      <c r="F44" s="321">
        <v>131162</v>
      </c>
      <c r="G44" s="279">
        <v>-5413</v>
      </c>
      <c r="H44" s="280">
        <v>-3.975411642014659</v>
      </c>
      <c r="I44" s="322">
        <v>136162</v>
      </c>
    </row>
    <row r="45" spans="2:9" s="306" customFormat="1" ht="6" customHeight="1" x14ac:dyDescent="0.25">
      <c r="B45" s="323"/>
      <c r="C45" s="324"/>
      <c r="D45" s="285"/>
      <c r="E45" s="286"/>
      <c r="F45" s="325"/>
      <c r="G45" s="285"/>
      <c r="H45" s="286"/>
      <c r="I45" s="325"/>
    </row>
    <row r="46" spans="2:9" s="306" customFormat="1" ht="13.2" customHeight="1" x14ac:dyDescent="0.25">
      <c r="B46" s="307" t="s">
        <v>63</v>
      </c>
      <c r="C46" s="308">
        <v>8951</v>
      </c>
      <c r="D46" s="261">
        <v>36</v>
      </c>
      <c r="E46" s="262">
        <v>0.40381379697139652</v>
      </c>
      <c r="F46" s="309">
        <v>8915</v>
      </c>
      <c r="G46" s="261">
        <v>-262</v>
      </c>
      <c r="H46" s="262">
        <v>-2.8438076630847715</v>
      </c>
      <c r="I46" s="310">
        <v>9213</v>
      </c>
    </row>
    <row r="47" spans="2:9" s="306" customFormat="1" ht="13.2" customHeight="1" x14ac:dyDescent="0.25">
      <c r="B47" s="311" t="s">
        <v>64</v>
      </c>
      <c r="C47" s="312">
        <v>14044</v>
      </c>
      <c r="D47" s="267">
        <v>-216</v>
      </c>
      <c r="E47" s="268">
        <v>-1.514726507713885</v>
      </c>
      <c r="F47" s="313">
        <v>14260</v>
      </c>
      <c r="G47" s="267">
        <v>-812</v>
      </c>
      <c r="H47" s="268">
        <v>-5.4658050619278402</v>
      </c>
      <c r="I47" s="314">
        <v>14856</v>
      </c>
    </row>
    <row r="48" spans="2:9" s="306" customFormat="1" ht="13.2" customHeight="1" x14ac:dyDescent="0.25">
      <c r="B48" s="311" t="s">
        <v>65</v>
      </c>
      <c r="C48" s="312">
        <v>22004</v>
      </c>
      <c r="D48" s="267">
        <v>-540</v>
      </c>
      <c r="E48" s="268">
        <v>-2.3953158268275372</v>
      </c>
      <c r="F48" s="313">
        <v>22544</v>
      </c>
      <c r="G48" s="267">
        <v>-784</v>
      </c>
      <c r="H48" s="268">
        <v>-3.4404072318764261</v>
      </c>
      <c r="I48" s="314">
        <v>22788</v>
      </c>
    </row>
    <row r="49" spans="2:9" s="306" customFormat="1" ht="13.2" customHeight="1" x14ac:dyDescent="0.25">
      <c r="B49" s="311" t="s">
        <v>66</v>
      </c>
      <c r="C49" s="312">
        <v>6470</v>
      </c>
      <c r="D49" s="267">
        <v>-22</v>
      </c>
      <c r="E49" s="268">
        <v>-0.33887861983980283</v>
      </c>
      <c r="F49" s="313">
        <v>6492</v>
      </c>
      <c r="G49" s="267">
        <v>-196</v>
      </c>
      <c r="H49" s="268">
        <v>-2.9402940294029403</v>
      </c>
      <c r="I49" s="314">
        <v>6666</v>
      </c>
    </row>
    <row r="50" spans="2:9" s="306" customFormat="1" ht="13.2" customHeight="1" x14ac:dyDescent="0.25">
      <c r="B50" s="311" t="s">
        <v>67</v>
      </c>
      <c r="C50" s="312">
        <v>17675</v>
      </c>
      <c r="D50" s="267">
        <v>-284</v>
      </c>
      <c r="E50" s="268">
        <v>-1.5813798095662344</v>
      </c>
      <c r="F50" s="313">
        <v>17959</v>
      </c>
      <c r="G50" s="267">
        <v>-464</v>
      </c>
      <c r="H50" s="268">
        <v>-2.5580241468658693</v>
      </c>
      <c r="I50" s="314">
        <v>18139</v>
      </c>
    </row>
    <row r="51" spans="2:9" s="306" customFormat="1" ht="13.2" customHeight="1" x14ac:dyDescent="0.25">
      <c r="B51" s="311" t="s">
        <v>68</v>
      </c>
      <c r="C51" s="312">
        <v>5089</v>
      </c>
      <c r="D51" s="267">
        <v>3</v>
      </c>
      <c r="E51" s="268">
        <v>5.8985450255603616E-2</v>
      </c>
      <c r="F51" s="313">
        <v>5086</v>
      </c>
      <c r="G51" s="267">
        <v>-216</v>
      </c>
      <c r="H51" s="268">
        <v>-4.0716305372290291</v>
      </c>
      <c r="I51" s="314">
        <v>5305</v>
      </c>
    </row>
    <row r="52" spans="2:9" s="306" customFormat="1" ht="13.2" customHeight="1" x14ac:dyDescent="0.25">
      <c r="B52" s="311" t="s">
        <v>69</v>
      </c>
      <c r="C52" s="312">
        <v>2768</v>
      </c>
      <c r="D52" s="267">
        <v>-73</v>
      </c>
      <c r="E52" s="268">
        <v>-2.5695177754311862</v>
      </c>
      <c r="F52" s="313">
        <v>2841</v>
      </c>
      <c r="G52" s="267">
        <v>-211</v>
      </c>
      <c r="H52" s="268">
        <v>-7.0829137294394089</v>
      </c>
      <c r="I52" s="314">
        <v>2979</v>
      </c>
    </row>
    <row r="53" spans="2:9" s="306" customFormat="1" ht="13.2" customHeight="1" x14ac:dyDescent="0.25">
      <c r="B53" s="311" t="s">
        <v>70</v>
      </c>
      <c r="C53" s="312">
        <v>22769</v>
      </c>
      <c r="D53" s="267">
        <v>-67</v>
      </c>
      <c r="E53" s="268">
        <v>-0.29339639166228759</v>
      </c>
      <c r="F53" s="313">
        <v>22836</v>
      </c>
      <c r="G53" s="267">
        <v>-1114</v>
      </c>
      <c r="H53" s="268">
        <v>-4.6644056441820538</v>
      </c>
      <c r="I53" s="314">
        <v>23883</v>
      </c>
    </row>
    <row r="54" spans="2:9" s="306" customFormat="1" ht="13.2" customHeight="1" x14ac:dyDescent="0.25">
      <c r="B54" s="315" t="s">
        <v>71</v>
      </c>
      <c r="C54" s="316">
        <v>8899</v>
      </c>
      <c r="D54" s="273">
        <v>-107</v>
      </c>
      <c r="E54" s="274">
        <v>-1.1880968243393293</v>
      </c>
      <c r="F54" s="317">
        <v>9006</v>
      </c>
      <c r="G54" s="273">
        <v>-37</v>
      </c>
      <c r="H54" s="274">
        <v>-0.41405550581915851</v>
      </c>
      <c r="I54" s="318">
        <v>8936</v>
      </c>
    </row>
    <row r="55" spans="2:9" s="306" customFormat="1" ht="13.2" customHeight="1" x14ac:dyDescent="0.25">
      <c r="B55" s="319" t="s">
        <v>72</v>
      </c>
      <c r="C55" s="320">
        <v>108669</v>
      </c>
      <c r="D55" s="279">
        <v>-1270</v>
      </c>
      <c r="E55" s="280">
        <v>-1.1551860577229189</v>
      </c>
      <c r="F55" s="321">
        <v>109939</v>
      </c>
      <c r="G55" s="279">
        <v>-4096</v>
      </c>
      <c r="H55" s="280">
        <v>-3.6323327273533454</v>
      </c>
      <c r="I55" s="322">
        <v>112765</v>
      </c>
    </row>
    <row r="56" spans="2:9" s="306" customFormat="1" ht="6" customHeight="1" x14ac:dyDescent="0.25">
      <c r="B56" s="323"/>
      <c r="C56" s="324"/>
      <c r="D56" s="285"/>
      <c r="E56" s="286"/>
      <c r="F56" s="325"/>
      <c r="G56" s="285"/>
      <c r="H56" s="286"/>
      <c r="I56" s="325"/>
    </row>
    <row r="57" spans="2:9" s="306" customFormat="1" ht="13.2" customHeight="1" x14ac:dyDescent="0.25">
      <c r="B57" s="307" t="s">
        <v>73</v>
      </c>
      <c r="C57" s="308">
        <v>246402</v>
      </c>
      <c r="D57" s="261">
        <v>-1586</v>
      </c>
      <c r="E57" s="262">
        <v>-0.63954707485846085</v>
      </c>
      <c r="F57" s="309">
        <v>247988</v>
      </c>
      <c r="G57" s="261">
        <v>-9505</v>
      </c>
      <c r="H57" s="262">
        <v>-3.7142399387277409</v>
      </c>
      <c r="I57" s="310">
        <v>255907</v>
      </c>
    </row>
    <row r="58" spans="2:9" s="306" customFormat="1" ht="13.2" customHeight="1" x14ac:dyDescent="0.25">
      <c r="B58" s="311" t="s">
        <v>74</v>
      </c>
      <c r="C58" s="312">
        <v>29715</v>
      </c>
      <c r="D58" s="267">
        <v>-509</v>
      </c>
      <c r="E58" s="268">
        <v>-1.6840921122286925</v>
      </c>
      <c r="F58" s="313">
        <v>30224</v>
      </c>
      <c r="G58" s="267">
        <v>-989</v>
      </c>
      <c r="H58" s="268">
        <v>-3.2210786868160501</v>
      </c>
      <c r="I58" s="314">
        <v>30704</v>
      </c>
    </row>
    <row r="59" spans="2:9" s="306" customFormat="1" ht="13.2" customHeight="1" x14ac:dyDescent="0.25">
      <c r="B59" s="311" t="s">
        <v>75</v>
      </c>
      <c r="C59" s="312">
        <v>16199</v>
      </c>
      <c r="D59" s="267">
        <v>-128</v>
      </c>
      <c r="E59" s="268">
        <v>-0.78397746064800633</v>
      </c>
      <c r="F59" s="313">
        <v>16327</v>
      </c>
      <c r="G59" s="267">
        <v>-960</v>
      </c>
      <c r="H59" s="268">
        <v>-5.5947316277172332</v>
      </c>
      <c r="I59" s="314">
        <v>17159</v>
      </c>
    </row>
    <row r="60" spans="2:9" s="306" customFormat="1" ht="13.2" customHeight="1" x14ac:dyDescent="0.25">
      <c r="B60" s="315" t="s">
        <v>76</v>
      </c>
      <c r="C60" s="316">
        <v>39449</v>
      </c>
      <c r="D60" s="273">
        <v>-333</v>
      </c>
      <c r="E60" s="274">
        <v>-0.83706198783369357</v>
      </c>
      <c r="F60" s="317">
        <v>39782</v>
      </c>
      <c r="G60" s="273">
        <v>-1170</v>
      </c>
      <c r="H60" s="274">
        <v>-2.8804254166769248</v>
      </c>
      <c r="I60" s="318">
        <v>40619</v>
      </c>
    </row>
    <row r="61" spans="2:9" s="306" customFormat="1" ht="13.2" customHeight="1" x14ac:dyDescent="0.25">
      <c r="B61" s="319" t="s">
        <v>77</v>
      </c>
      <c r="C61" s="320">
        <v>331765</v>
      </c>
      <c r="D61" s="279">
        <v>-2556</v>
      </c>
      <c r="E61" s="280">
        <v>-0.76453468373210176</v>
      </c>
      <c r="F61" s="321">
        <v>334321</v>
      </c>
      <c r="G61" s="279">
        <v>-12624</v>
      </c>
      <c r="H61" s="280">
        <v>-3.6656223050097423</v>
      </c>
      <c r="I61" s="322">
        <v>344389</v>
      </c>
    </row>
    <row r="62" spans="2:9" s="306" customFormat="1" ht="6" customHeight="1" x14ac:dyDescent="0.25">
      <c r="B62" s="323"/>
      <c r="C62" s="324"/>
      <c r="D62" s="285"/>
      <c r="E62" s="286"/>
      <c r="F62" s="325"/>
      <c r="G62" s="285"/>
      <c r="H62" s="286"/>
      <c r="I62" s="325"/>
    </row>
    <row r="63" spans="2:9" s="306" customFormat="1" ht="13.2" customHeight="1" x14ac:dyDescent="0.25">
      <c r="B63" s="307" t="s">
        <v>78</v>
      </c>
      <c r="C63" s="308">
        <v>124778</v>
      </c>
      <c r="D63" s="261">
        <v>-1426</v>
      </c>
      <c r="E63" s="262">
        <v>-1.1299166428956293</v>
      </c>
      <c r="F63" s="309">
        <v>126204</v>
      </c>
      <c r="G63" s="261">
        <v>-6329</v>
      </c>
      <c r="H63" s="262">
        <v>-4.82735475603896</v>
      </c>
      <c r="I63" s="310">
        <v>131107</v>
      </c>
    </row>
    <row r="64" spans="2:9" s="306" customFormat="1" ht="13.2" customHeight="1" x14ac:dyDescent="0.25">
      <c r="B64" s="311" t="s">
        <v>79</v>
      </c>
      <c r="C64" s="312">
        <v>33439</v>
      </c>
      <c r="D64" s="267">
        <v>-164</v>
      </c>
      <c r="E64" s="268">
        <v>-0.48805166205398326</v>
      </c>
      <c r="F64" s="313">
        <v>33603</v>
      </c>
      <c r="G64" s="267">
        <v>-2447</v>
      </c>
      <c r="H64" s="268">
        <v>-6.8188151368221597</v>
      </c>
      <c r="I64" s="314">
        <v>35886</v>
      </c>
    </row>
    <row r="65" spans="2:9" s="306" customFormat="1" ht="13.2" customHeight="1" x14ac:dyDescent="0.25">
      <c r="B65" s="315" t="s">
        <v>80</v>
      </c>
      <c r="C65" s="316">
        <v>149385</v>
      </c>
      <c r="D65" s="273">
        <v>-3315</v>
      </c>
      <c r="E65" s="274">
        <v>-2.1709233791748526</v>
      </c>
      <c r="F65" s="317">
        <v>152700</v>
      </c>
      <c r="G65" s="273">
        <v>-6956</v>
      </c>
      <c r="H65" s="274">
        <v>-4.4492487575236179</v>
      </c>
      <c r="I65" s="318">
        <v>156341</v>
      </c>
    </row>
    <row r="66" spans="2:9" s="306" customFormat="1" ht="13.2" customHeight="1" x14ac:dyDescent="0.25">
      <c r="B66" s="319" t="s">
        <v>81</v>
      </c>
      <c r="C66" s="320">
        <v>307602</v>
      </c>
      <c r="D66" s="279">
        <v>-4905</v>
      </c>
      <c r="E66" s="280">
        <v>-1.569564841747545</v>
      </c>
      <c r="F66" s="321">
        <v>312507</v>
      </c>
      <c r="G66" s="279">
        <v>-15732</v>
      </c>
      <c r="H66" s="280">
        <v>-4.8655569782330348</v>
      </c>
      <c r="I66" s="322">
        <v>323334</v>
      </c>
    </row>
    <row r="67" spans="2:9" s="306" customFormat="1" ht="6" customHeight="1" x14ac:dyDescent="0.25">
      <c r="B67" s="323"/>
      <c r="C67" s="324"/>
      <c r="D67" s="285"/>
      <c r="E67" s="286"/>
      <c r="F67" s="325"/>
      <c r="G67" s="285"/>
      <c r="H67" s="286"/>
      <c r="I67" s="325"/>
    </row>
    <row r="68" spans="2:9" s="306" customFormat="1" ht="13.2" customHeight="1" x14ac:dyDescent="0.25">
      <c r="B68" s="307" t="s">
        <v>82</v>
      </c>
      <c r="C68" s="308">
        <v>47770</v>
      </c>
      <c r="D68" s="261">
        <v>-6</v>
      </c>
      <c r="E68" s="262">
        <v>-1.2558606831882115E-2</v>
      </c>
      <c r="F68" s="309">
        <v>47776</v>
      </c>
      <c r="G68" s="261">
        <v>-3772</v>
      </c>
      <c r="H68" s="262">
        <v>-7.3183035194598585</v>
      </c>
      <c r="I68" s="310">
        <v>51542</v>
      </c>
    </row>
    <row r="69" spans="2:9" s="306" customFormat="1" ht="13.2" customHeight="1" x14ac:dyDescent="0.25">
      <c r="B69" s="315" t="s">
        <v>83</v>
      </c>
      <c r="C69" s="316">
        <v>25286</v>
      </c>
      <c r="D69" s="273">
        <v>-88</v>
      </c>
      <c r="E69" s="274">
        <v>-0.34681169701269016</v>
      </c>
      <c r="F69" s="317">
        <v>25374</v>
      </c>
      <c r="G69" s="273">
        <v>-1612</v>
      </c>
      <c r="H69" s="274">
        <v>-5.9930106327608001</v>
      </c>
      <c r="I69" s="318">
        <v>26898</v>
      </c>
    </row>
    <row r="70" spans="2:9" s="306" customFormat="1" ht="13.2" customHeight="1" x14ac:dyDescent="0.25">
      <c r="B70" s="319" t="s">
        <v>84</v>
      </c>
      <c r="C70" s="320">
        <v>73056</v>
      </c>
      <c r="D70" s="279">
        <v>-94</v>
      </c>
      <c r="E70" s="280">
        <v>-0.12850307587149692</v>
      </c>
      <c r="F70" s="321">
        <v>73150</v>
      </c>
      <c r="G70" s="279">
        <v>-5384</v>
      </c>
      <c r="H70" s="280">
        <v>-6.8638449770525245</v>
      </c>
      <c r="I70" s="322">
        <v>78440</v>
      </c>
    </row>
    <row r="71" spans="2:9" s="306" customFormat="1" ht="6" customHeight="1" x14ac:dyDescent="0.25">
      <c r="B71" s="323"/>
      <c r="C71" s="324"/>
      <c r="D71" s="285"/>
      <c r="E71" s="286"/>
      <c r="F71" s="325"/>
      <c r="G71" s="285"/>
      <c r="H71" s="286"/>
      <c r="I71" s="325"/>
    </row>
    <row r="72" spans="2:9" s="306" customFormat="1" ht="13.2" customHeight="1" x14ac:dyDescent="0.25">
      <c r="B72" s="307" t="s">
        <v>85</v>
      </c>
      <c r="C72" s="308">
        <v>47058</v>
      </c>
      <c r="D72" s="261">
        <v>-844</v>
      </c>
      <c r="E72" s="262">
        <v>-1.7619306083253308</v>
      </c>
      <c r="F72" s="309">
        <v>47902</v>
      </c>
      <c r="G72" s="261">
        <v>-4311</v>
      </c>
      <c r="H72" s="262">
        <v>-8.3922209893126212</v>
      </c>
      <c r="I72" s="310">
        <v>51369</v>
      </c>
    </row>
    <row r="73" spans="2:9" s="306" customFormat="1" ht="13.2" customHeight="1" x14ac:dyDescent="0.25">
      <c r="B73" s="311" t="s">
        <v>86</v>
      </c>
      <c r="C73" s="312">
        <v>11702</v>
      </c>
      <c r="D73" s="267">
        <v>-302</v>
      </c>
      <c r="E73" s="268">
        <v>-2.5158280573142284</v>
      </c>
      <c r="F73" s="313">
        <v>12004</v>
      </c>
      <c r="G73" s="267">
        <v>-605</v>
      </c>
      <c r="H73" s="268">
        <v>-4.9159015194604692</v>
      </c>
      <c r="I73" s="314">
        <v>12307</v>
      </c>
    </row>
    <row r="74" spans="2:9" s="306" customFormat="1" ht="13.2" customHeight="1" x14ac:dyDescent="0.25">
      <c r="B74" s="311" t="s">
        <v>87</v>
      </c>
      <c r="C74" s="312">
        <v>14376</v>
      </c>
      <c r="D74" s="267">
        <v>-35</v>
      </c>
      <c r="E74" s="268">
        <v>-0.24287002983831796</v>
      </c>
      <c r="F74" s="313">
        <v>14411</v>
      </c>
      <c r="G74" s="267">
        <v>-1010</v>
      </c>
      <c r="H74" s="268">
        <v>-6.5644092031717145</v>
      </c>
      <c r="I74" s="314">
        <v>15386</v>
      </c>
    </row>
    <row r="75" spans="2:9" s="306" customFormat="1" ht="13.2" customHeight="1" x14ac:dyDescent="0.25">
      <c r="B75" s="315" t="s">
        <v>88</v>
      </c>
      <c r="C75" s="316">
        <v>46019</v>
      </c>
      <c r="D75" s="273">
        <v>-641</v>
      </c>
      <c r="E75" s="274">
        <v>-1.3737676810972996</v>
      </c>
      <c r="F75" s="317">
        <v>46660</v>
      </c>
      <c r="G75" s="273">
        <v>-3930</v>
      </c>
      <c r="H75" s="274">
        <v>-7.8680253858936107</v>
      </c>
      <c r="I75" s="318">
        <v>49949</v>
      </c>
    </row>
    <row r="76" spans="2:9" s="306" customFormat="1" ht="13.2" customHeight="1" x14ac:dyDescent="0.25">
      <c r="B76" s="319" t="s">
        <v>89</v>
      </c>
      <c r="C76" s="320">
        <v>119155</v>
      </c>
      <c r="D76" s="279">
        <v>-1822</v>
      </c>
      <c r="E76" s="280">
        <v>-1.5060714020020334</v>
      </c>
      <c r="F76" s="321">
        <v>120977</v>
      </c>
      <c r="G76" s="279">
        <v>-9856</v>
      </c>
      <c r="H76" s="280">
        <v>-7.6396586337599119</v>
      </c>
      <c r="I76" s="322">
        <v>129011</v>
      </c>
    </row>
    <row r="77" spans="2:9" s="306" customFormat="1" ht="6" customHeight="1" x14ac:dyDescent="0.25">
      <c r="B77" s="323"/>
      <c r="C77" s="324"/>
      <c r="D77" s="285"/>
      <c r="E77" s="286"/>
      <c r="F77" s="325"/>
      <c r="G77" s="285"/>
      <c r="H77" s="286"/>
      <c r="I77" s="325"/>
    </row>
    <row r="78" spans="2:9" s="306" customFormat="1" ht="13.2" customHeight="1" x14ac:dyDescent="0.25">
      <c r="B78" s="319" t="s">
        <v>90</v>
      </c>
      <c r="C78" s="320">
        <v>293817</v>
      </c>
      <c r="D78" s="279">
        <v>2075</v>
      </c>
      <c r="E78" s="280">
        <v>0.71124486704005596</v>
      </c>
      <c r="F78" s="321">
        <v>291742</v>
      </c>
      <c r="G78" s="279">
        <v>-12860</v>
      </c>
      <c r="H78" s="280">
        <v>-4.1933369636457902</v>
      </c>
      <c r="I78" s="322">
        <v>306677</v>
      </c>
    </row>
    <row r="79" spans="2:9" s="306" customFormat="1" ht="6" customHeight="1" x14ac:dyDescent="0.25">
      <c r="B79" s="323"/>
      <c r="C79" s="324"/>
      <c r="D79" s="285"/>
      <c r="E79" s="286"/>
      <c r="F79" s="325"/>
      <c r="G79" s="285"/>
      <c r="H79" s="286"/>
      <c r="I79" s="325"/>
    </row>
    <row r="80" spans="2:9" s="306" customFormat="1" ht="13.2" customHeight="1" x14ac:dyDescent="0.25">
      <c r="B80" s="319" t="s">
        <v>91</v>
      </c>
      <c r="C80" s="320">
        <v>80254</v>
      </c>
      <c r="D80" s="279">
        <v>-313</v>
      </c>
      <c r="E80" s="280">
        <v>-0.38849653083768787</v>
      </c>
      <c r="F80" s="321">
        <v>80567</v>
      </c>
      <c r="G80" s="279">
        <v>-3175</v>
      </c>
      <c r="H80" s="280">
        <v>-3.8056311354564958</v>
      </c>
      <c r="I80" s="322">
        <v>83429</v>
      </c>
    </row>
    <row r="81" spans="2:10" s="306" customFormat="1" ht="6" customHeight="1" x14ac:dyDescent="0.25">
      <c r="B81" s="323"/>
      <c r="C81" s="324"/>
      <c r="D81" s="285"/>
      <c r="E81" s="286"/>
      <c r="F81" s="325"/>
      <c r="G81" s="285"/>
      <c r="H81" s="286"/>
      <c r="I81" s="325"/>
    </row>
    <row r="82" spans="2:10" s="306" customFormat="1" ht="13.2" customHeight="1" x14ac:dyDescent="0.25">
      <c r="B82" s="319" t="s">
        <v>92</v>
      </c>
      <c r="C82" s="320">
        <v>30458</v>
      </c>
      <c r="D82" s="279">
        <v>-220</v>
      </c>
      <c r="E82" s="280">
        <v>-0.71712627941847584</v>
      </c>
      <c r="F82" s="321">
        <v>30678</v>
      </c>
      <c r="G82" s="279">
        <v>-385</v>
      </c>
      <c r="H82" s="280">
        <v>-1.24825730311578</v>
      </c>
      <c r="I82" s="322">
        <v>30843</v>
      </c>
    </row>
    <row r="83" spans="2:10" s="306" customFormat="1" ht="6" customHeight="1" x14ac:dyDescent="0.25">
      <c r="B83" s="323"/>
      <c r="C83" s="324"/>
      <c r="D83" s="285"/>
      <c r="E83" s="286"/>
      <c r="F83" s="325"/>
      <c r="G83" s="285"/>
      <c r="H83" s="286"/>
      <c r="I83" s="325"/>
    </row>
    <row r="84" spans="2:10" s="306" customFormat="1" ht="13.2" customHeight="1" x14ac:dyDescent="0.25">
      <c r="B84" s="307" t="s">
        <v>93</v>
      </c>
      <c r="C84" s="308">
        <v>18751</v>
      </c>
      <c r="D84" s="261">
        <v>176</v>
      </c>
      <c r="E84" s="262">
        <v>0.94751009421265142</v>
      </c>
      <c r="F84" s="309">
        <v>18575</v>
      </c>
      <c r="G84" s="261">
        <v>-116</v>
      </c>
      <c r="H84" s="262">
        <v>-0.61483012667620718</v>
      </c>
      <c r="I84" s="310">
        <v>18867</v>
      </c>
    </row>
    <row r="85" spans="2:10" s="306" customFormat="1" ht="13.2" customHeight="1" x14ac:dyDescent="0.25">
      <c r="B85" s="311" t="s">
        <v>94</v>
      </c>
      <c r="C85" s="312">
        <v>61073</v>
      </c>
      <c r="D85" s="267">
        <v>-164</v>
      </c>
      <c r="E85" s="268">
        <v>-0.2678119437594918</v>
      </c>
      <c r="F85" s="313">
        <v>61237</v>
      </c>
      <c r="G85" s="267">
        <v>-1832</v>
      </c>
      <c r="H85" s="268">
        <v>-2.9123281138224306</v>
      </c>
      <c r="I85" s="314">
        <v>62905</v>
      </c>
      <c r="J85" s="327"/>
    </row>
    <row r="86" spans="2:10" s="306" customFormat="1" ht="13.2" customHeight="1" x14ac:dyDescent="0.25">
      <c r="B86" s="315" t="s">
        <v>95</v>
      </c>
      <c r="C86" s="316">
        <v>28490</v>
      </c>
      <c r="D86" s="273">
        <v>-151</v>
      </c>
      <c r="E86" s="274">
        <v>-0.52721622848364236</v>
      </c>
      <c r="F86" s="317">
        <v>28641</v>
      </c>
      <c r="G86" s="273">
        <v>-1209</v>
      </c>
      <c r="H86" s="274">
        <v>-4.0708441361662011</v>
      </c>
      <c r="I86" s="318">
        <v>29699</v>
      </c>
    </row>
    <row r="87" spans="2:10" s="306" customFormat="1" ht="13.2" customHeight="1" x14ac:dyDescent="0.25">
      <c r="B87" s="319" t="s">
        <v>96</v>
      </c>
      <c r="C87" s="320">
        <v>108314</v>
      </c>
      <c r="D87" s="279">
        <v>-139</v>
      </c>
      <c r="E87" s="280">
        <v>-0.12816611804191677</v>
      </c>
      <c r="F87" s="321">
        <v>108453</v>
      </c>
      <c r="G87" s="279">
        <v>-3157</v>
      </c>
      <c r="H87" s="280">
        <v>-2.8321267414843323</v>
      </c>
      <c r="I87" s="322">
        <v>111471</v>
      </c>
    </row>
    <row r="88" spans="2:10" s="306" customFormat="1" ht="6" customHeight="1" x14ac:dyDescent="0.25">
      <c r="B88" s="323"/>
      <c r="C88" s="324"/>
      <c r="D88" s="285"/>
      <c r="E88" s="286"/>
      <c r="F88" s="325"/>
      <c r="G88" s="285"/>
      <c r="H88" s="286"/>
      <c r="I88" s="325"/>
    </row>
    <row r="89" spans="2:10" s="306" customFormat="1" ht="13.2" customHeight="1" x14ac:dyDescent="0.25">
      <c r="B89" s="319" t="s">
        <v>97</v>
      </c>
      <c r="C89" s="320">
        <v>12752</v>
      </c>
      <c r="D89" s="279">
        <v>15</v>
      </c>
      <c r="E89" s="280">
        <v>0.1177671351181597</v>
      </c>
      <c r="F89" s="321">
        <v>12737</v>
      </c>
      <c r="G89" s="279">
        <v>-956</v>
      </c>
      <c r="H89" s="280">
        <v>-6.9740297636416688</v>
      </c>
      <c r="I89" s="322">
        <v>13708</v>
      </c>
    </row>
    <row r="90" spans="2:10" s="306" customFormat="1" ht="6" customHeight="1" x14ac:dyDescent="0.25">
      <c r="B90" s="323"/>
      <c r="C90" s="324"/>
      <c r="D90" s="285"/>
      <c r="E90" s="286"/>
      <c r="F90" s="325"/>
      <c r="G90" s="285"/>
      <c r="H90" s="286"/>
      <c r="I90" s="325"/>
    </row>
    <row r="91" spans="2:10" s="306" customFormat="1" ht="13.2" customHeight="1" x14ac:dyDescent="0.25">
      <c r="B91" s="319" t="s">
        <v>98</v>
      </c>
      <c r="C91" s="320">
        <v>9179</v>
      </c>
      <c r="D91" s="279">
        <v>83</v>
      </c>
      <c r="E91" s="280">
        <v>0.91248900615655237</v>
      </c>
      <c r="F91" s="321">
        <v>9096</v>
      </c>
      <c r="G91" s="279">
        <v>-918</v>
      </c>
      <c r="H91" s="280">
        <v>-9.0918094483509968</v>
      </c>
      <c r="I91" s="322">
        <v>10097</v>
      </c>
    </row>
    <row r="92" spans="2:10" s="306" customFormat="1" ht="6" customHeight="1" x14ac:dyDescent="0.25">
      <c r="B92" s="323"/>
      <c r="C92" s="324"/>
      <c r="D92" s="285"/>
      <c r="E92" s="286"/>
      <c r="F92" s="325"/>
      <c r="G92" s="285"/>
      <c r="H92" s="286"/>
      <c r="I92" s="325"/>
    </row>
    <row r="93" spans="2:10" s="306" customFormat="1" ht="13.2" customHeight="1" x14ac:dyDescent="0.25">
      <c r="B93" s="319" t="s">
        <v>99</v>
      </c>
      <c r="C93" s="320">
        <v>8752</v>
      </c>
      <c r="D93" s="279">
        <v>-114</v>
      </c>
      <c r="E93" s="280">
        <v>-1.2858109632303181</v>
      </c>
      <c r="F93" s="321">
        <v>8866</v>
      </c>
      <c r="G93" s="279">
        <v>-65</v>
      </c>
      <c r="H93" s="280">
        <v>-0.7372122036974027</v>
      </c>
      <c r="I93" s="322">
        <v>8817</v>
      </c>
    </row>
    <row r="94" spans="2:10" s="306" customFormat="1" ht="6" customHeight="1" x14ac:dyDescent="0.25">
      <c r="B94" s="323"/>
      <c r="C94" s="324"/>
      <c r="D94" s="285"/>
      <c r="E94" s="286"/>
      <c r="F94" s="325"/>
      <c r="G94" s="285"/>
      <c r="H94" s="286"/>
      <c r="I94" s="325"/>
    </row>
    <row r="95" spans="2:10" s="306" customFormat="1" ht="14.1" customHeight="1" x14ac:dyDescent="0.25">
      <c r="B95" s="319" t="s">
        <v>100</v>
      </c>
      <c r="C95" s="320">
        <v>2580138</v>
      </c>
      <c r="D95" s="279">
        <v>-13311</v>
      </c>
      <c r="E95" s="280">
        <v>-0.5132547430082488</v>
      </c>
      <c r="F95" s="321">
        <v>2593449</v>
      </c>
      <c r="G95" s="279">
        <v>-146865</v>
      </c>
      <c r="H95" s="280">
        <v>-5.3855826341225148</v>
      </c>
      <c r="I95" s="322">
        <v>2727003</v>
      </c>
    </row>
    <row r="97" spans="4:4" x14ac:dyDescent="0.3">
      <c r="D97" s="328"/>
    </row>
    <row r="116" spans="2:2" x14ac:dyDescent="0.3">
      <c r="B116" s="329" t="s">
        <v>17</v>
      </c>
    </row>
    <row r="117" spans="2:2" x14ac:dyDescent="0.3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17"/>
  <sheetViews>
    <sheetView showGridLines="0" view="pageBreakPreview" zoomScale="110" zoomScaleNormal="130" zoomScaleSheetLayoutView="110" workbookViewId="0">
      <selection activeCell="A54" sqref="A54"/>
    </sheetView>
  </sheetViews>
  <sheetFormatPr baseColWidth="10" defaultColWidth="11.44140625" defaultRowHeight="13.2" x14ac:dyDescent="0.3"/>
  <cols>
    <col min="1" max="1" width="3.33203125" style="299" customWidth="1"/>
    <col min="2" max="2" width="23.33203125" style="299" customWidth="1"/>
    <col min="3" max="3" width="10.44140625" style="299" customWidth="1"/>
    <col min="4" max="6" width="9.6640625" style="299" customWidth="1"/>
    <col min="7" max="8" width="8.6640625" style="299" customWidth="1"/>
    <col min="9" max="9" width="9.6640625" style="299" customWidth="1"/>
    <col min="10" max="10" width="3.33203125" style="299" customWidth="1"/>
    <col min="11" max="16384" width="11.44140625" style="299"/>
  </cols>
  <sheetData>
    <row r="1" spans="1:13" s="291" customFormat="1" ht="14.4" x14ac:dyDescent="0.35">
      <c r="B1" s="292"/>
    </row>
    <row r="2" spans="1:13" s="291" customFormat="1" ht="14.4" x14ac:dyDescent="0.35">
      <c r="B2" s="292"/>
    </row>
    <row r="3" spans="1:13" s="291" customFormat="1" ht="14.4" x14ac:dyDescent="0.35">
      <c r="B3" s="292"/>
    </row>
    <row r="4" spans="1:13" s="291" customFormat="1" ht="14.4" x14ac:dyDescent="0.35">
      <c r="B4" s="292"/>
    </row>
    <row r="5" spans="1:13" s="291" customFormat="1" ht="18" customHeight="1" x14ac:dyDescent="0.35">
      <c r="B5" s="77" t="str">
        <f>'Pag1'!$B$5</f>
        <v>marzo 2025</v>
      </c>
    </row>
    <row r="6" spans="1:13" s="291" customFormat="1" ht="15" customHeight="1" x14ac:dyDescent="0.4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6.8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0.399999999999999" x14ac:dyDescent="0.3">
      <c r="A8" s="297"/>
      <c r="B8" s="232" t="s">
        <v>114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">
      <c r="A10" s="297"/>
      <c r="B10" s="301"/>
      <c r="C10" s="240" t="str">
        <f>'Pag1'!C9</f>
        <v>marzo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">
      <c r="A11" s="297"/>
      <c r="B11" s="302" t="s">
        <v>108</v>
      </c>
      <c r="C11" s="96" t="str">
        <f>'Pag1'!C10</f>
        <v>2025</v>
      </c>
      <c r="D11" s="247"/>
      <c r="E11" s="248" t="str">
        <f>'Pag1'!$E$10</f>
        <v>febrero 2025</v>
      </c>
      <c r="F11" s="249"/>
      <c r="G11" s="250"/>
      <c r="H11" s="248" t="str">
        <f>'Pag1'!$H$10</f>
        <v>marzo 2024</v>
      </c>
      <c r="I11" s="251"/>
      <c r="J11" s="297"/>
    </row>
    <row r="12" spans="1:13" ht="14.1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3.2" customHeight="1" x14ac:dyDescent="0.25">
      <c r="B14" s="307" t="s">
        <v>38</v>
      </c>
      <c r="C14" s="308">
        <v>27340</v>
      </c>
      <c r="D14" s="331">
        <v>94</v>
      </c>
      <c r="E14" s="332">
        <v>0.34500477134258239</v>
      </c>
      <c r="F14" s="309">
        <v>27246</v>
      </c>
      <c r="G14" s="331">
        <v>-2598</v>
      </c>
      <c r="H14" s="332">
        <v>-8.6779343977553616</v>
      </c>
      <c r="I14" s="310">
        <v>29938</v>
      </c>
    </row>
    <row r="15" spans="1:13" s="306" customFormat="1" ht="13.2" customHeight="1" x14ac:dyDescent="0.25">
      <c r="B15" s="311" t="s">
        <v>39</v>
      </c>
      <c r="C15" s="312">
        <v>77089</v>
      </c>
      <c r="D15" s="333">
        <v>48</v>
      </c>
      <c r="E15" s="334">
        <v>6.2304487221090075E-2</v>
      </c>
      <c r="F15" s="313">
        <v>77041</v>
      </c>
      <c r="G15" s="333">
        <v>-5293</v>
      </c>
      <c r="H15" s="334">
        <v>-6.4249471972032719</v>
      </c>
      <c r="I15" s="314">
        <v>82382</v>
      </c>
    </row>
    <row r="16" spans="1:13" s="306" customFormat="1" ht="13.2" customHeight="1" x14ac:dyDescent="0.25">
      <c r="B16" s="311" t="s">
        <v>40</v>
      </c>
      <c r="C16" s="312">
        <v>34991</v>
      </c>
      <c r="D16" s="333">
        <v>47</v>
      </c>
      <c r="E16" s="334">
        <v>0.13450091575091574</v>
      </c>
      <c r="F16" s="313">
        <v>34944</v>
      </c>
      <c r="G16" s="333">
        <v>-2651</v>
      </c>
      <c r="H16" s="334">
        <v>-7.042665108123904</v>
      </c>
      <c r="I16" s="314">
        <v>37642</v>
      </c>
    </row>
    <row r="17" spans="2:9" s="306" customFormat="1" ht="13.2" customHeight="1" x14ac:dyDescent="0.25">
      <c r="B17" s="311" t="s">
        <v>41</v>
      </c>
      <c r="C17" s="312">
        <v>42207</v>
      </c>
      <c r="D17" s="333">
        <v>-219</v>
      </c>
      <c r="E17" s="334">
        <v>-0.51619290057983314</v>
      </c>
      <c r="F17" s="313">
        <v>42426</v>
      </c>
      <c r="G17" s="333">
        <v>-2457</v>
      </c>
      <c r="H17" s="334">
        <v>-5.5010746910263304</v>
      </c>
      <c r="I17" s="314">
        <v>44664</v>
      </c>
    </row>
    <row r="18" spans="2:9" s="306" customFormat="1" ht="13.2" customHeight="1" x14ac:dyDescent="0.25">
      <c r="B18" s="311" t="s">
        <v>42</v>
      </c>
      <c r="C18" s="312">
        <v>19362</v>
      </c>
      <c r="D18" s="333">
        <v>-309</v>
      </c>
      <c r="E18" s="334">
        <v>-1.5708403233185908</v>
      </c>
      <c r="F18" s="313">
        <v>19671</v>
      </c>
      <c r="G18" s="333">
        <v>-2163</v>
      </c>
      <c r="H18" s="334">
        <v>-10.048780487804878</v>
      </c>
      <c r="I18" s="314">
        <v>21525</v>
      </c>
    </row>
    <row r="19" spans="2:9" s="306" customFormat="1" ht="13.2" customHeight="1" x14ac:dyDescent="0.25">
      <c r="B19" s="311" t="s">
        <v>43</v>
      </c>
      <c r="C19" s="312">
        <v>25343</v>
      </c>
      <c r="D19" s="333">
        <v>184</v>
      </c>
      <c r="E19" s="334">
        <v>0.73134862275925117</v>
      </c>
      <c r="F19" s="313">
        <v>25159</v>
      </c>
      <c r="G19" s="333">
        <v>-2705</v>
      </c>
      <c r="H19" s="334">
        <v>-9.6441814033086128</v>
      </c>
      <c r="I19" s="314">
        <v>28048</v>
      </c>
    </row>
    <row r="20" spans="2:9" s="306" customFormat="1" ht="13.2" customHeight="1" x14ac:dyDescent="0.25">
      <c r="B20" s="311" t="s">
        <v>44</v>
      </c>
      <c r="C20" s="312">
        <v>73164</v>
      </c>
      <c r="D20" s="333">
        <v>-445</v>
      </c>
      <c r="E20" s="334">
        <v>-0.60454563979948106</v>
      </c>
      <c r="F20" s="313">
        <v>73609</v>
      </c>
      <c r="G20" s="333">
        <v>-5931</v>
      </c>
      <c r="H20" s="334">
        <v>-7.4985776597762195</v>
      </c>
      <c r="I20" s="314">
        <v>79095</v>
      </c>
    </row>
    <row r="21" spans="2:9" s="306" customFormat="1" ht="13.2" customHeight="1" x14ac:dyDescent="0.25">
      <c r="B21" s="315" t="s">
        <v>45</v>
      </c>
      <c r="C21" s="316">
        <v>96760</v>
      </c>
      <c r="D21" s="335">
        <v>-612</v>
      </c>
      <c r="E21" s="336">
        <v>-0.62851743827794437</v>
      </c>
      <c r="F21" s="317">
        <v>97372</v>
      </c>
      <c r="G21" s="335">
        <v>-7099</v>
      </c>
      <c r="H21" s="336">
        <v>-6.835228530989129</v>
      </c>
      <c r="I21" s="318">
        <v>103859</v>
      </c>
    </row>
    <row r="22" spans="2:9" s="306" customFormat="1" ht="13.2" customHeight="1" x14ac:dyDescent="0.25">
      <c r="B22" s="319" t="s">
        <v>46</v>
      </c>
      <c r="C22" s="320">
        <v>396256</v>
      </c>
      <c r="D22" s="337">
        <v>-1212</v>
      </c>
      <c r="E22" s="338">
        <v>-0.30493020821802008</v>
      </c>
      <c r="F22" s="321">
        <v>397468</v>
      </c>
      <c r="G22" s="337">
        <v>-30897</v>
      </c>
      <c r="H22" s="338">
        <v>-7.2332396120359688</v>
      </c>
      <c r="I22" s="322">
        <v>427153</v>
      </c>
    </row>
    <row r="23" spans="2:9" s="306" customFormat="1" ht="6" customHeight="1" x14ac:dyDescent="0.25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3.2" customHeight="1" x14ac:dyDescent="0.25">
      <c r="B24" s="307" t="s">
        <v>47</v>
      </c>
      <c r="C24" s="308">
        <v>4111</v>
      </c>
      <c r="D24" s="331">
        <v>-165</v>
      </c>
      <c r="E24" s="332">
        <v>-3.8587464920486441</v>
      </c>
      <c r="F24" s="309">
        <v>4276</v>
      </c>
      <c r="G24" s="331">
        <v>-219</v>
      </c>
      <c r="H24" s="332">
        <v>-5.0577367205542725</v>
      </c>
      <c r="I24" s="310">
        <v>4330</v>
      </c>
    </row>
    <row r="25" spans="2:9" s="306" customFormat="1" ht="13.2" customHeight="1" x14ac:dyDescent="0.25">
      <c r="B25" s="311" t="s">
        <v>48</v>
      </c>
      <c r="C25" s="312">
        <v>2554</v>
      </c>
      <c r="D25" s="333">
        <v>-135</v>
      </c>
      <c r="E25" s="334">
        <v>-5.0204537002603198</v>
      </c>
      <c r="F25" s="313">
        <v>2689</v>
      </c>
      <c r="G25" s="333">
        <v>-100</v>
      </c>
      <c r="H25" s="334">
        <v>-3.7678975131876418</v>
      </c>
      <c r="I25" s="314">
        <v>2654</v>
      </c>
    </row>
    <row r="26" spans="2:9" s="306" customFormat="1" ht="13.2" customHeight="1" x14ac:dyDescent="0.25">
      <c r="B26" s="315" t="s">
        <v>49</v>
      </c>
      <c r="C26" s="316">
        <v>25007</v>
      </c>
      <c r="D26" s="335">
        <v>-333</v>
      </c>
      <c r="E26" s="336">
        <v>-1.3141278610891871</v>
      </c>
      <c r="F26" s="317">
        <v>25340</v>
      </c>
      <c r="G26" s="335">
        <v>-1174</v>
      </c>
      <c r="H26" s="336">
        <v>-4.4841679080249035</v>
      </c>
      <c r="I26" s="318">
        <v>26181</v>
      </c>
    </row>
    <row r="27" spans="2:9" s="306" customFormat="1" ht="13.2" customHeight="1" x14ac:dyDescent="0.25">
      <c r="B27" s="319" t="s">
        <v>50</v>
      </c>
      <c r="C27" s="320">
        <v>31672</v>
      </c>
      <c r="D27" s="337">
        <v>-633</v>
      </c>
      <c r="E27" s="338">
        <v>-1.9594490017025228</v>
      </c>
      <c r="F27" s="321">
        <v>32305</v>
      </c>
      <c r="G27" s="337">
        <v>-1493</v>
      </c>
      <c r="H27" s="338">
        <v>-4.5017337554650991</v>
      </c>
      <c r="I27" s="322">
        <v>33165</v>
      </c>
    </row>
    <row r="28" spans="2:9" s="306" customFormat="1" ht="6" customHeight="1" x14ac:dyDescent="0.25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3.2" customHeight="1" x14ac:dyDescent="0.25">
      <c r="B29" s="319" t="s">
        <v>51</v>
      </c>
      <c r="C29" s="320">
        <v>32127</v>
      </c>
      <c r="D29" s="337">
        <v>-226</v>
      </c>
      <c r="E29" s="338">
        <v>-0.69854418446511912</v>
      </c>
      <c r="F29" s="321">
        <v>32353</v>
      </c>
      <c r="G29" s="337">
        <v>-1547</v>
      </c>
      <c r="H29" s="338">
        <v>-4.5940488210488803</v>
      </c>
      <c r="I29" s="322">
        <v>33674</v>
      </c>
    </row>
    <row r="30" spans="2:9" s="306" customFormat="1" ht="6" customHeight="1" x14ac:dyDescent="0.25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3.2" customHeight="1" x14ac:dyDescent="0.25">
      <c r="B31" s="319" t="s">
        <v>52</v>
      </c>
      <c r="C31" s="320">
        <v>16491</v>
      </c>
      <c r="D31" s="337">
        <v>-282</v>
      </c>
      <c r="E31" s="338">
        <v>-1.6812734752280449</v>
      </c>
      <c r="F31" s="321">
        <v>16773</v>
      </c>
      <c r="G31" s="337">
        <v>-744</v>
      </c>
      <c r="H31" s="338">
        <v>-4.3167972149695384</v>
      </c>
      <c r="I31" s="322">
        <v>17235</v>
      </c>
    </row>
    <row r="32" spans="2:9" s="306" customFormat="1" ht="6" customHeight="1" x14ac:dyDescent="0.25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3.2" customHeight="1" x14ac:dyDescent="0.25">
      <c r="B33" s="307" t="s">
        <v>53</v>
      </c>
      <c r="C33" s="308">
        <v>46595</v>
      </c>
      <c r="D33" s="331">
        <v>-7</v>
      </c>
      <c r="E33" s="332">
        <v>-1.5020814557315135E-2</v>
      </c>
      <c r="F33" s="309">
        <v>46602</v>
      </c>
      <c r="G33" s="331">
        <v>-2458</v>
      </c>
      <c r="H33" s="332">
        <v>-5.0109065704442131</v>
      </c>
      <c r="I33" s="310">
        <v>49053</v>
      </c>
    </row>
    <row r="34" spans="2:9" s="306" customFormat="1" ht="13.2" customHeight="1" x14ac:dyDescent="0.25">
      <c r="B34" s="326" t="s">
        <v>54</v>
      </c>
      <c r="C34" s="316">
        <v>43810</v>
      </c>
      <c r="D34" s="335">
        <v>-154</v>
      </c>
      <c r="E34" s="336">
        <v>-0.35028659812573926</v>
      </c>
      <c r="F34" s="317">
        <v>43964</v>
      </c>
      <c r="G34" s="335">
        <v>-1217</v>
      </c>
      <c r="H34" s="336">
        <v>-2.7028227507939682</v>
      </c>
      <c r="I34" s="318">
        <v>45027</v>
      </c>
    </row>
    <row r="35" spans="2:9" s="306" customFormat="1" ht="13.2" customHeight="1" x14ac:dyDescent="0.25">
      <c r="B35" s="319" t="s">
        <v>55</v>
      </c>
      <c r="C35" s="320">
        <v>90405</v>
      </c>
      <c r="D35" s="337">
        <v>-161</v>
      </c>
      <c r="E35" s="338">
        <v>-0.17777090740454474</v>
      </c>
      <c r="F35" s="321">
        <v>90566</v>
      </c>
      <c r="G35" s="337">
        <v>-3675</v>
      </c>
      <c r="H35" s="338">
        <v>-3.90625</v>
      </c>
      <c r="I35" s="322">
        <v>94080</v>
      </c>
    </row>
    <row r="36" spans="2:9" s="306" customFormat="1" ht="6" customHeight="1" x14ac:dyDescent="0.25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3.2" customHeight="1" x14ac:dyDescent="0.25">
      <c r="B37" s="319" t="s">
        <v>56</v>
      </c>
      <c r="C37" s="320">
        <v>17580</v>
      </c>
      <c r="D37" s="337">
        <v>-137</v>
      </c>
      <c r="E37" s="338">
        <v>-0.77326861206750575</v>
      </c>
      <c r="F37" s="321">
        <v>17717</v>
      </c>
      <c r="G37" s="337">
        <v>-1187</v>
      </c>
      <c r="H37" s="338">
        <v>-6.3249320615974849</v>
      </c>
      <c r="I37" s="322">
        <v>18767</v>
      </c>
    </row>
    <row r="38" spans="2:9" s="306" customFormat="1" ht="6" customHeight="1" x14ac:dyDescent="0.25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3.2" customHeight="1" x14ac:dyDescent="0.25">
      <c r="B39" s="307" t="s">
        <v>57</v>
      </c>
      <c r="C39" s="308">
        <v>15927</v>
      </c>
      <c r="D39" s="331">
        <v>-28</v>
      </c>
      <c r="E39" s="332">
        <v>-0.17549357568160451</v>
      </c>
      <c r="F39" s="309">
        <v>15955</v>
      </c>
      <c r="G39" s="331">
        <v>-557</v>
      </c>
      <c r="H39" s="332">
        <v>-3.3790342149963597</v>
      </c>
      <c r="I39" s="310">
        <v>16484</v>
      </c>
    </row>
    <row r="40" spans="2:9" s="306" customFormat="1" ht="13.2" customHeight="1" x14ac:dyDescent="0.25">
      <c r="B40" s="311" t="s">
        <v>58</v>
      </c>
      <c r="C40" s="312">
        <v>23481</v>
      </c>
      <c r="D40" s="333">
        <v>-107</v>
      </c>
      <c r="E40" s="334">
        <v>-0.45362048499236901</v>
      </c>
      <c r="F40" s="313">
        <v>23588</v>
      </c>
      <c r="G40" s="333">
        <v>-984</v>
      </c>
      <c r="H40" s="334">
        <v>-4.022072348252606</v>
      </c>
      <c r="I40" s="314">
        <v>24465</v>
      </c>
    </row>
    <row r="41" spans="2:9" s="306" customFormat="1" ht="13.2" customHeight="1" x14ac:dyDescent="0.25">
      <c r="B41" s="311" t="s">
        <v>59</v>
      </c>
      <c r="C41" s="312">
        <v>6090</v>
      </c>
      <c r="D41" s="333">
        <v>-95</v>
      </c>
      <c r="E41" s="334">
        <v>-1.5359741309620047</v>
      </c>
      <c r="F41" s="313">
        <v>6185</v>
      </c>
      <c r="G41" s="333">
        <v>-149</v>
      </c>
      <c r="H41" s="334">
        <v>-2.3882032376983489</v>
      </c>
      <c r="I41" s="314">
        <v>6239</v>
      </c>
    </row>
    <row r="42" spans="2:9" s="306" customFormat="1" ht="13.2" customHeight="1" x14ac:dyDescent="0.25">
      <c r="B42" s="311" t="s">
        <v>60</v>
      </c>
      <c r="C42" s="312">
        <v>8241</v>
      </c>
      <c r="D42" s="333">
        <v>47</v>
      </c>
      <c r="E42" s="334">
        <v>0.57359043202343174</v>
      </c>
      <c r="F42" s="313">
        <v>8194</v>
      </c>
      <c r="G42" s="333">
        <v>-190</v>
      </c>
      <c r="H42" s="334">
        <v>-2.2535879492349662</v>
      </c>
      <c r="I42" s="314">
        <v>8431</v>
      </c>
    </row>
    <row r="43" spans="2:9" s="306" customFormat="1" ht="13.2" customHeight="1" x14ac:dyDescent="0.25">
      <c r="B43" s="315" t="s">
        <v>61</v>
      </c>
      <c r="C43" s="316">
        <v>32031</v>
      </c>
      <c r="D43" s="335">
        <v>-79</v>
      </c>
      <c r="E43" s="336">
        <v>-0.24602927436935534</v>
      </c>
      <c r="F43" s="317">
        <v>32110</v>
      </c>
      <c r="G43" s="335">
        <v>-1130</v>
      </c>
      <c r="H43" s="336">
        <v>-3.4076173818642386</v>
      </c>
      <c r="I43" s="318">
        <v>33161</v>
      </c>
    </row>
    <row r="44" spans="2:9" s="306" customFormat="1" ht="13.2" customHeight="1" x14ac:dyDescent="0.25">
      <c r="B44" s="319" t="s">
        <v>62</v>
      </c>
      <c r="C44" s="320">
        <v>85770</v>
      </c>
      <c r="D44" s="337">
        <v>-262</v>
      </c>
      <c r="E44" s="338">
        <v>-0.30453784638274134</v>
      </c>
      <c r="F44" s="321">
        <v>86032</v>
      </c>
      <c r="G44" s="337">
        <v>-3010</v>
      </c>
      <c r="H44" s="338">
        <v>-3.3904032439738678</v>
      </c>
      <c r="I44" s="322">
        <v>88780</v>
      </c>
    </row>
    <row r="45" spans="2:9" s="306" customFormat="1" ht="6" customHeight="1" x14ac:dyDescent="0.25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3.2" customHeight="1" x14ac:dyDescent="0.25">
      <c r="B46" s="307" t="s">
        <v>63</v>
      </c>
      <c r="C46" s="308">
        <v>5307</v>
      </c>
      <c r="D46" s="331">
        <v>-12</v>
      </c>
      <c r="E46" s="332">
        <v>-0.22560631697687539</v>
      </c>
      <c r="F46" s="309">
        <v>5319</v>
      </c>
      <c r="G46" s="331">
        <v>-86</v>
      </c>
      <c r="H46" s="332">
        <v>-1.5946597441127388</v>
      </c>
      <c r="I46" s="310">
        <v>5393</v>
      </c>
    </row>
    <row r="47" spans="2:9" s="306" customFormat="1" ht="13.2" customHeight="1" x14ac:dyDescent="0.25">
      <c r="B47" s="311" t="s">
        <v>64</v>
      </c>
      <c r="C47" s="312">
        <v>8356</v>
      </c>
      <c r="D47" s="333">
        <v>-133</v>
      </c>
      <c r="E47" s="334">
        <v>-1.5667334197196372</v>
      </c>
      <c r="F47" s="313">
        <v>8489</v>
      </c>
      <c r="G47" s="333">
        <v>-426</v>
      </c>
      <c r="H47" s="334">
        <v>-4.8508312457299025</v>
      </c>
      <c r="I47" s="314">
        <v>8782</v>
      </c>
    </row>
    <row r="48" spans="2:9" s="306" customFormat="1" ht="13.2" customHeight="1" x14ac:dyDescent="0.25">
      <c r="B48" s="311" t="s">
        <v>65</v>
      </c>
      <c r="C48" s="312">
        <v>12946</v>
      </c>
      <c r="D48" s="333">
        <v>-294</v>
      </c>
      <c r="E48" s="334">
        <v>-2.2205438066465257</v>
      </c>
      <c r="F48" s="313">
        <v>13240</v>
      </c>
      <c r="G48" s="333">
        <v>-337</v>
      </c>
      <c r="H48" s="334">
        <v>-2.5370774674395844</v>
      </c>
      <c r="I48" s="314">
        <v>13283</v>
      </c>
    </row>
    <row r="49" spans="2:9" s="306" customFormat="1" ht="13.2" customHeight="1" x14ac:dyDescent="0.25">
      <c r="B49" s="311" t="s">
        <v>66</v>
      </c>
      <c r="C49" s="312">
        <v>3896</v>
      </c>
      <c r="D49" s="333">
        <v>-29</v>
      </c>
      <c r="E49" s="334">
        <v>-0.73885350318471332</v>
      </c>
      <c r="F49" s="313">
        <v>3925</v>
      </c>
      <c r="G49" s="333">
        <v>-55</v>
      </c>
      <c r="H49" s="334">
        <v>-1.3920526449000252</v>
      </c>
      <c r="I49" s="314">
        <v>3951</v>
      </c>
    </row>
    <row r="50" spans="2:9" s="306" customFormat="1" ht="13.2" customHeight="1" x14ac:dyDescent="0.25">
      <c r="B50" s="311" t="s">
        <v>67</v>
      </c>
      <c r="C50" s="312">
        <v>10617</v>
      </c>
      <c r="D50" s="333">
        <v>-203</v>
      </c>
      <c r="E50" s="334">
        <v>-1.8761552680221811</v>
      </c>
      <c r="F50" s="313">
        <v>10820</v>
      </c>
      <c r="G50" s="333">
        <v>-204</v>
      </c>
      <c r="H50" s="334">
        <v>-1.885223177155531</v>
      </c>
      <c r="I50" s="314">
        <v>10821</v>
      </c>
    </row>
    <row r="51" spans="2:9" s="306" customFormat="1" ht="13.2" customHeight="1" x14ac:dyDescent="0.25">
      <c r="B51" s="311" t="s">
        <v>68</v>
      </c>
      <c r="C51" s="312">
        <v>2952</v>
      </c>
      <c r="D51" s="333">
        <v>13</v>
      </c>
      <c r="E51" s="334">
        <v>0.44232732221844168</v>
      </c>
      <c r="F51" s="313">
        <v>2939</v>
      </c>
      <c r="G51" s="333">
        <v>-150</v>
      </c>
      <c r="H51" s="334">
        <v>-4.8355899419729207</v>
      </c>
      <c r="I51" s="314">
        <v>3102</v>
      </c>
    </row>
    <row r="52" spans="2:9" s="306" customFormat="1" ht="13.2" customHeight="1" x14ac:dyDescent="0.25">
      <c r="B52" s="311" t="s">
        <v>69</v>
      </c>
      <c r="C52" s="312">
        <v>1497</v>
      </c>
      <c r="D52" s="333">
        <v>-65</v>
      </c>
      <c r="E52" s="334">
        <v>-4.1613316261203588</v>
      </c>
      <c r="F52" s="313">
        <v>1562</v>
      </c>
      <c r="G52" s="333">
        <v>-141</v>
      </c>
      <c r="H52" s="334">
        <v>-8.6080586080586077</v>
      </c>
      <c r="I52" s="314">
        <v>1638</v>
      </c>
    </row>
    <row r="53" spans="2:9" s="306" customFormat="1" ht="13.2" customHeight="1" x14ac:dyDescent="0.25">
      <c r="B53" s="311" t="s">
        <v>70</v>
      </c>
      <c r="C53" s="312">
        <v>13905</v>
      </c>
      <c r="D53" s="333">
        <v>-69</v>
      </c>
      <c r="E53" s="334">
        <v>-0.49377415199656505</v>
      </c>
      <c r="F53" s="313">
        <v>13974</v>
      </c>
      <c r="G53" s="333">
        <v>-573</v>
      </c>
      <c r="H53" s="334">
        <v>-3.9577289680895156</v>
      </c>
      <c r="I53" s="314">
        <v>14478</v>
      </c>
    </row>
    <row r="54" spans="2:9" s="306" customFormat="1" ht="13.2" customHeight="1" x14ac:dyDescent="0.25">
      <c r="B54" s="315" t="s">
        <v>71</v>
      </c>
      <c r="C54" s="316">
        <v>5165</v>
      </c>
      <c r="D54" s="335">
        <v>-77</v>
      </c>
      <c r="E54" s="336">
        <v>-1.4689049980923312</v>
      </c>
      <c r="F54" s="317">
        <v>5242</v>
      </c>
      <c r="G54" s="335">
        <v>11</v>
      </c>
      <c r="H54" s="336">
        <v>0.21342646488164532</v>
      </c>
      <c r="I54" s="318">
        <v>5154</v>
      </c>
    </row>
    <row r="55" spans="2:9" s="306" customFormat="1" ht="13.2" customHeight="1" x14ac:dyDescent="0.25">
      <c r="B55" s="319" t="s">
        <v>72</v>
      </c>
      <c r="C55" s="320">
        <v>64641</v>
      </c>
      <c r="D55" s="337">
        <v>-869</v>
      </c>
      <c r="E55" s="338">
        <v>-1.3265150358723861</v>
      </c>
      <c r="F55" s="321">
        <v>65510</v>
      </c>
      <c r="G55" s="337">
        <v>-1961</v>
      </c>
      <c r="H55" s="338">
        <v>-2.9443560253445842</v>
      </c>
      <c r="I55" s="322">
        <v>66602</v>
      </c>
    </row>
    <row r="56" spans="2:9" s="306" customFormat="1" ht="6" customHeight="1" x14ac:dyDescent="0.25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3.2" customHeight="1" x14ac:dyDescent="0.25">
      <c r="B57" s="307" t="s">
        <v>73</v>
      </c>
      <c r="C57" s="308">
        <v>141380</v>
      </c>
      <c r="D57" s="331">
        <v>-862</v>
      </c>
      <c r="E57" s="332">
        <v>-0.60600947680713146</v>
      </c>
      <c r="F57" s="309">
        <v>142242</v>
      </c>
      <c r="G57" s="331">
        <v>-4384</v>
      </c>
      <c r="H57" s="332">
        <v>-3.0076013281743093</v>
      </c>
      <c r="I57" s="310">
        <v>145764</v>
      </c>
    </row>
    <row r="58" spans="2:9" s="306" customFormat="1" ht="13.2" customHeight="1" x14ac:dyDescent="0.25">
      <c r="B58" s="311" t="s">
        <v>74</v>
      </c>
      <c r="C58" s="312">
        <v>16841</v>
      </c>
      <c r="D58" s="333">
        <v>-390</v>
      </c>
      <c r="E58" s="334">
        <v>-2.2633625442516396</v>
      </c>
      <c r="F58" s="313">
        <v>17231</v>
      </c>
      <c r="G58" s="333">
        <v>-532</v>
      </c>
      <c r="H58" s="334">
        <v>-3.0622229896966555</v>
      </c>
      <c r="I58" s="314">
        <v>17373</v>
      </c>
    </row>
    <row r="59" spans="2:9" s="306" customFormat="1" ht="13.2" customHeight="1" x14ac:dyDescent="0.25">
      <c r="B59" s="311" t="s">
        <v>75</v>
      </c>
      <c r="C59" s="312">
        <v>9431</v>
      </c>
      <c r="D59" s="333">
        <v>-87</v>
      </c>
      <c r="E59" s="334">
        <v>-0.91405757512082375</v>
      </c>
      <c r="F59" s="313">
        <v>9518</v>
      </c>
      <c r="G59" s="333">
        <v>-493</v>
      </c>
      <c r="H59" s="334">
        <v>-4.967754937525191</v>
      </c>
      <c r="I59" s="314">
        <v>9924</v>
      </c>
    </row>
    <row r="60" spans="2:9" s="306" customFormat="1" ht="13.2" customHeight="1" x14ac:dyDescent="0.25">
      <c r="B60" s="315" t="s">
        <v>76</v>
      </c>
      <c r="C60" s="316">
        <v>23164</v>
      </c>
      <c r="D60" s="335">
        <v>-236</v>
      </c>
      <c r="E60" s="336">
        <v>-1.0085470085470085</v>
      </c>
      <c r="F60" s="317">
        <v>23400</v>
      </c>
      <c r="G60" s="335">
        <v>-484</v>
      </c>
      <c r="H60" s="336">
        <v>-2.0466847090663056</v>
      </c>
      <c r="I60" s="318">
        <v>23648</v>
      </c>
    </row>
    <row r="61" spans="2:9" s="306" customFormat="1" ht="13.2" customHeight="1" x14ac:dyDescent="0.25">
      <c r="B61" s="319" t="s">
        <v>77</v>
      </c>
      <c r="C61" s="320">
        <v>190816</v>
      </c>
      <c r="D61" s="337">
        <v>-1575</v>
      </c>
      <c r="E61" s="338">
        <v>-0.8186453628288225</v>
      </c>
      <c r="F61" s="321">
        <v>192391</v>
      </c>
      <c r="G61" s="337">
        <v>-5893</v>
      </c>
      <c r="H61" s="338">
        <v>-2.995795820221749</v>
      </c>
      <c r="I61" s="322">
        <v>196709</v>
      </c>
    </row>
    <row r="62" spans="2:9" s="306" customFormat="1" ht="6" customHeight="1" x14ac:dyDescent="0.25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3.2" customHeight="1" x14ac:dyDescent="0.25">
      <c r="B63" s="307" t="s">
        <v>78</v>
      </c>
      <c r="C63" s="308">
        <v>75429</v>
      </c>
      <c r="D63" s="331">
        <v>-847</v>
      </c>
      <c r="E63" s="332">
        <v>-1.110441029943888</v>
      </c>
      <c r="F63" s="309">
        <v>76276</v>
      </c>
      <c r="G63" s="331">
        <v>-3720</v>
      </c>
      <c r="H63" s="332">
        <v>-4.6999962096804762</v>
      </c>
      <c r="I63" s="310">
        <v>79149</v>
      </c>
    </row>
    <row r="64" spans="2:9" s="306" customFormat="1" ht="13.2" customHeight="1" x14ac:dyDescent="0.25">
      <c r="B64" s="311" t="s">
        <v>79</v>
      </c>
      <c r="C64" s="312">
        <v>20592</v>
      </c>
      <c r="D64" s="333">
        <v>-98</v>
      </c>
      <c r="E64" s="334">
        <v>-0.47365877235379411</v>
      </c>
      <c r="F64" s="313">
        <v>20690</v>
      </c>
      <c r="G64" s="333">
        <v>-872</v>
      </c>
      <c r="H64" s="334">
        <v>-4.0626164740961608</v>
      </c>
      <c r="I64" s="314">
        <v>21464</v>
      </c>
    </row>
    <row r="65" spans="2:9" s="306" customFormat="1" ht="13.2" customHeight="1" x14ac:dyDescent="0.25">
      <c r="B65" s="315" t="s">
        <v>80</v>
      </c>
      <c r="C65" s="316">
        <v>91819</v>
      </c>
      <c r="D65" s="335">
        <v>-2078</v>
      </c>
      <c r="E65" s="336">
        <v>-2.213063250157087</v>
      </c>
      <c r="F65" s="317">
        <v>93897</v>
      </c>
      <c r="G65" s="335">
        <v>-3466</v>
      </c>
      <c r="H65" s="336">
        <v>-3.6375085270504273</v>
      </c>
      <c r="I65" s="318">
        <v>95285</v>
      </c>
    </row>
    <row r="66" spans="2:9" s="306" customFormat="1" ht="13.2" customHeight="1" x14ac:dyDescent="0.25">
      <c r="B66" s="319" t="s">
        <v>81</v>
      </c>
      <c r="C66" s="320">
        <v>187840</v>
      </c>
      <c r="D66" s="337">
        <v>-3023</v>
      </c>
      <c r="E66" s="338">
        <v>-1.5838585791903095</v>
      </c>
      <c r="F66" s="321">
        <v>190863</v>
      </c>
      <c r="G66" s="337">
        <v>-8058</v>
      </c>
      <c r="H66" s="338">
        <v>-4.1133651185821192</v>
      </c>
      <c r="I66" s="322">
        <v>195898</v>
      </c>
    </row>
    <row r="67" spans="2:9" s="306" customFormat="1" ht="6" customHeight="1" x14ac:dyDescent="0.25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3.2" customHeight="1" x14ac:dyDescent="0.25">
      <c r="B68" s="307" t="s">
        <v>82</v>
      </c>
      <c r="C68" s="308">
        <v>31503</v>
      </c>
      <c r="D68" s="331">
        <v>-69</v>
      </c>
      <c r="E68" s="332">
        <v>-0.21854808057772709</v>
      </c>
      <c r="F68" s="309">
        <v>31572</v>
      </c>
      <c r="G68" s="331">
        <v>-2173</v>
      </c>
      <c r="H68" s="332">
        <v>-6.4526665874806985</v>
      </c>
      <c r="I68" s="310">
        <v>33676</v>
      </c>
    </row>
    <row r="69" spans="2:9" s="306" customFormat="1" ht="13.2" customHeight="1" x14ac:dyDescent="0.25">
      <c r="B69" s="315" t="s">
        <v>83</v>
      </c>
      <c r="C69" s="316">
        <v>15457</v>
      </c>
      <c r="D69" s="335">
        <v>-126</v>
      </c>
      <c r="E69" s="336">
        <v>-0.8085734454212925</v>
      </c>
      <c r="F69" s="317">
        <v>15583</v>
      </c>
      <c r="G69" s="335">
        <v>-870</v>
      </c>
      <c r="H69" s="336">
        <v>-5.3285968028419184</v>
      </c>
      <c r="I69" s="318">
        <v>16327</v>
      </c>
    </row>
    <row r="70" spans="2:9" s="306" customFormat="1" ht="13.2" customHeight="1" x14ac:dyDescent="0.25">
      <c r="B70" s="319" t="s">
        <v>84</v>
      </c>
      <c r="C70" s="320">
        <v>46960</v>
      </c>
      <c r="D70" s="337">
        <v>-195</v>
      </c>
      <c r="E70" s="338">
        <v>-0.41352984837238888</v>
      </c>
      <c r="F70" s="321">
        <v>47155</v>
      </c>
      <c r="G70" s="337">
        <v>-3043</v>
      </c>
      <c r="H70" s="338">
        <v>-6.085634861908285</v>
      </c>
      <c r="I70" s="322">
        <v>50003</v>
      </c>
    </row>
    <row r="71" spans="2:9" s="306" customFormat="1" ht="6" customHeight="1" x14ac:dyDescent="0.25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3.2" customHeight="1" x14ac:dyDescent="0.25">
      <c r="B72" s="307" t="s">
        <v>85</v>
      </c>
      <c r="C72" s="308">
        <v>27434</v>
      </c>
      <c r="D72" s="331">
        <v>-418</v>
      </c>
      <c r="E72" s="332">
        <v>-1.5007898894154819</v>
      </c>
      <c r="F72" s="309">
        <v>27852</v>
      </c>
      <c r="G72" s="331">
        <v>-2377</v>
      </c>
      <c r="H72" s="332">
        <v>-7.9735668041997911</v>
      </c>
      <c r="I72" s="310">
        <v>29811</v>
      </c>
    </row>
    <row r="73" spans="2:9" s="306" customFormat="1" ht="13.2" customHeight="1" x14ac:dyDescent="0.25">
      <c r="B73" s="311" t="s">
        <v>86</v>
      </c>
      <c r="C73" s="312">
        <v>6560</v>
      </c>
      <c r="D73" s="333">
        <v>-222</v>
      </c>
      <c r="E73" s="334">
        <v>-3.273370687112946</v>
      </c>
      <c r="F73" s="313">
        <v>6782</v>
      </c>
      <c r="G73" s="333">
        <v>-256</v>
      </c>
      <c r="H73" s="334">
        <v>-3.755868544600939</v>
      </c>
      <c r="I73" s="314">
        <v>6816</v>
      </c>
    </row>
    <row r="74" spans="2:9" s="306" customFormat="1" ht="13.2" customHeight="1" x14ac:dyDescent="0.25">
      <c r="B74" s="311" t="s">
        <v>87</v>
      </c>
      <c r="C74" s="312">
        <v>8176</v>
      </c>
      <c r="D74" s="333">
        <v>-76</v>
      </c>
      <c r="E74" s="334">
        <v>-0.92098885118759088</v>
      </c>
      <c r="F74" s="313">
        <v>8252</v>
      </c>
      <c r="G74" s="333">
        <v>-507</v>
      </c>
      <c r="H74" s="334">
        <v>-5.8389957387999543</v>
      </c>
      <c r="I74" s="314">
        <v>8683</v>
      </c>
    </row>
    <row r="75" spans="2:9" s="306" customFormat="1" ht="13.2" customHeight="1" x14ac:dyDescent="0.25">
      <c r="B75" s="315" t="s">
        <v>88</v>
      </c>
      <c r="C75" s="316">
        <v>26900</v>
      </c>
      <c r="D75" s="335">
        <v>-281</v>
      </c>
      <c r="E75" s="336">
        <v>-1.0338103822523086</v>
      </c>
      <c r="F75" s="317">
        <v>27181</v>
      </c>
      <c r="G75" s="335">
        <v>-2142</v>
      </c>
      <c r="H75" s="336">
        <v>-7.3755251015770265</v>
      </c>
      <c r="I75" s="318">
        <v>29042</v>
      </c>
    </row>
    <row r="76" spans="2:9" s="306" customFormat="1" ht="13.2" customHeight="1" x14ac:dyDescent="0.25">
      <c r="B76" s="319" t="s">
        <v>89</v>
      </c>
      <c r="C76" s="320">
        <v>69070</v>
      </c>
      <c r="D76" s="337">
        <v>-997</v>
      </c>
      <c r="E76" s="338">
        <v>-1.4229237729601667</v>
      </c>
      <c r="F76" s="321">
        <v>70067</v>
      </c>
      <c r="G76" s="337">
        <v>-5282</v>
      </c>
      <c r="H76" s="338">
        <v>-7.1040456208306431</v>
      </c>
      <c r="I76" s="322">
        <v>74352</v>
      </c>
    </row>
    <row r="77" spans="2:9" s="306" customFormat="1" ht="6" customHeight="1" x14ac:dyDescent="0.25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3.2" customHeight="1" x14ac:dyDescent="0.25">
      <c r="B78" s="319" t="s">
        <v>90</v>
      </c>
      <c r="C78" s="320">
        <v>174101</v>
      </c>
      <c r="D78" s="337">
        <v>1145</v>
      </c>
      <c r="E78" s="338">
        <v>0.66201808552464214</v>
      </c>
      <c r="F78" s="321">
        <v>172956</v>
      </c>
      <c r="G78" s="337">
        <v>-7234</v>
      </c>
      <c r="H78" s="338">
        <v>-3.9893015689194034</v>
      </c>
      <c r="I78" s="322">
        <v>181335</v>
      </c>
    </row>
    <row r="79" spans="2:9" s="306" customFormat="1" ht="6" customHeight="1" x14ac:dyDescent="0.25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3.2" customHeight="1" x14ac:dyDescent="0.25">
      <c r="B80" s="319" t="s">
        <v>91</v>
      </c>
      <c r="C80" s="320">
        <v>49812</v>
      </c>
      <c r="D80" s="337">
        <v>-238</v>
      </c>
      <c r="E80" s="338">
        <v>-0.47552447552447552</v>
      </c>
      <c r="F80" s="321">
        <v>50050</v>
      </c>
      <c r="G80" s="337">
        <v>-2064</v>
      </c>
      <c r="H80" s="338">
        <v>-3.9787184825352764</v>
      </c>
      <c r="I80" s="322">
        <v>51876</v>
      </c>
    </row>
    <row r="81" spans="2:10" s="306" customFormat="1" ht="6" customHeight="1" x14ac:dyDescent="0.25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3.2" customHeight="1" x14ac:dyDescent="0.25">
      <c r="B82" s="319" t="s">
        <v>92</v>
      </c>
      <c r="C82" s="320">
        <v>18780</v>
      </c>
      <c r="D82" s="337">
        <v>-110</v>
      </c>
      <c r="E82" s="338">
        <v>-0.58231868713605084</v>
      </c>
      <c r="F82" s="321">
        <v>18890</v>
      </c>
      <c r="G82" s="337">
        <v>214</v>
      </c>
      <c r="H82" s="338">
        <v>1.1526446191963806</v>
      </c>
      <c r="I82" s="322">
        <v>18566</v>
      </c>
    </row>
    <row r="83" spans="2:10" s="306" customFormat="1" ht="6" customHeight="1" x14ac:dyDescent="0.25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3.2" customHeight="1" x14ac:dyDescent="0.25">
      <c r="B84" s="307" t="s">
        <v>93</v>
      </c>
      <c r="C84" s="308">
        <v>11159</v>
      </c>
      <c r="D84" s="331">
        <v>32</v>
      </c>
      <c r="E84" s="332">
        <v>0.28758874809023099</v>
      </c>
      <c r="F84" s="309">
        <v>11127</v>
      </c>
      <c r="G84" s="331">
        <v>-128</v>
      </c>
      <c r="H84" s="332">
        <v>-1.1340480198458405</v>
      </c>
      <c r="I84" s="310">
        <v>11287</v>
      </c>
    </row>
    <row r="85" spans="2:10" s="306" customFormat="1" ht="13.2" customHeight="1" x14ac:dyDescent="0.25">
      <c r="B85" s="311" t="s">
        <v>94</v>
      </c>
      <c r="C85" s="312">
        <v>35055</v>
      </c>
      <c r="D85" s="333">
        <v>-111</v>
      </c>
      <c r="E85" s="334">
        <v>-0.31564579423306605</v>
      </c>
      <c r="F85" s="313">
        <v>35166</v>
      </c>
      <c r="G85" s="333">
        <v>-917</v>
      </c>
      <c r="H85" s="334">
        <v>-2.5492049371733572</v>
      </c>
      <c r="I85" s="314">
        <v>35972</v>
      </c>
      <c r="J85" s="327"/>
    </row>
    <row r="86" spans="2:10" s="306" customFormat="1" ht="13.2" customHeight="1" x14ac:dyDescent="0.25">
      <c r="B86" s="315" t="s">
        <v>95</v>
      </c>
      <c r="C86" s="316">
        <v>16307</v>
      </c>
      <c r="D86" s="335">
        <v>-155</v>
      </c>
      <c r="E86" s="336">
        <v>-0.94156238610132426</v>
      </c>
      <c r="F86" s="317">
        <v>16462</v>
      </c>
      <c r="G86" s="335">
        <v>-687</v>
      </c>
      <c r="H86" s="336">
        <v>-4.0426032717429683</v>
      </c>
      <c r="I86" s="318">
        <v>16994</v>
      </c>
    </row>
    <row r="87" spans="2:10" s="306" customFormat="1" ht="13.2" customHeight="1" x14ac:dyDescent="0.25">
      <c r="B87" s="319" t="s">
        <v>96</v>
      </c>
      <c r="C87" s="320">
        <v>62521</v>
      </c>
      <c r="D87" s="337">
        <v>-234</v>
      </c>
      <c r="E87" s="338">
        <v>-0.37287865508724405</v>
      </c>
      <c r="F87" s="321">
        <v>62755</v>
      </c>
      <c r="G87" s="337">
        <v>-1732</v>
      </c>
      <c r="H87" s="338">
        <v>-2.6955939800476241</v>
      </c>
      <c r="I87" s="322">
        <v>64253</v>
      </c>
    </row>
    <row r="88" spans="2:10" s="306" customFormat="1" ht="6" customHeight="1" x14ac:dyDescent="0.25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3.2" customHeight="1" x14ac:dyDescent="0.25">
      <c r="B89" s="319" t="s">
        <v>97</v>
      </c>
      <c r="C89" s="320">
        <v>7655</v>
      </c>
      <c r="D89" s="337">
        <v>-74</v>
      </c>
      <c r="E89" s="338">
        <v>-0.95743304437831545</v>
      </c>
      <c r="F89" s="321">
        <v>7729</v>
      </c>
      <c r="G89" s="337">
        <v>-598</v>
      </c>
      <c r="H89" s="338">
        <v>-7.2458499939415972</v>
      </c>
      <c r="I89" s="322">
        <v>8253</v>
      </c>
    </row>
    <row r="90" spans="2:10" s="306" customFormat="1" ht="6" customHeight="1" x14ac:dyDescent="0.25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3.2" customHeight="1" x14ac:dyDescent="0.25">
      <c r="B91" s="319" t="s">
        <v>98</v>
      </c>
      <c r="C91" s="320">
        <v>5666</v>
      </c>
      <c r="D91" s="337">
        <v>52</v>
      </c>
      <c r="E91" s="338">
        <v>0.92625578909868189</v>
      </c>
      <c r="F91" s="321">
        <v>5614</v>
      </c>
      <c r="G91" s="337">
        <v>-536</v>
      </c>
      <c r="H91" s="338">
        <v>-8.6423734279264757</v>
      </c>
      <c r="I91" s="322">
        <v>6202</v>
      </c>
    </row>
    <row r="92" spans="2:10" s="306" customFormat="1" ht="6" customHeight="1" x14ac:dyDescent="0.25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3.2" customHeight="1" x14ac:dyDescent="0.25">
      <c r="B93" s="319" t="s">
        <v>99</v>
      </c>
      <c r="C93" s="320">
        <v>5615</v>
      </c>
      <c r="D93" s="337">
        <v>-145</v>
      </c>
      <c r="E93" s="338">
        <v>-2.5173611111111112</v>
      </c>
      <c r="F93" s="321">
        <v>5760</v>
      </c>
      <c r="G93" s="337">
        <v>-39</v>
      </c>
      <c r="H93" s="338">
        <v>-0.68977714892111786</v>
      </c>
      <c r="I93" s="322">
        <v>5654</v>
      </c>
    </row>
    <row r="94" spans="2:10" s="306" customFormat="1" ht="6" customHeight="1" x14ac:dyDescent="0.25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" customHeight="1" x14ac:dyDescent="0.25">
      <c r="B95" s="319" t="s">
        <v>100</v>
      </c>
      <c r="C95" s="320">
        <v>1553778</v>
      </c>
      <c r="D95" s="337">
        <v>-9176</v>
      </c>
      <c r="E95" s="338">
        <v>-0.5870934141375882</v>
      </c>
      <c r="F95" s="321">
        <v>1562954</v>
      </c>
      <c r="G95" s="337">
        <v>-78779</v>
      </c>
      <c r="H95" s="338">
        <v>-4.8254976702191712</v>
      </c>
      <c r="I95" s="322">
        <v>1632557</v>
      </c>
    </row>
    <row r="97" spans="4:4" x14ac:dyDescent="0.3">
      <c r="D97" s="328"/>
    </row>
    <row r="116" spans="2:2" x14ac:dyDescent="0.3">
      <c r="B116" s="329" t="s">
        <v>17</v>
      </c>
    </row>
    <row r="117" spans="2:2" x14ac:dyDescent="0.3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0"/>
  <sheetViews>
    <sheetView showGridLines="0" view="pageBreakPreview" zoomScale="110" zoomScaleNormal="130" zoomScaleSheetLayoutView="110" workbookViewId="0">
      <selection activeCell="A54" sqref="A54"/>
    </sheetView>
  </sheetViews>
  <sheetFormatPr baseColWidth="10" defaultColWidth="11.44140625" defaultRowHeight="13.2" x14ac:dyDescent="0.3"/>
  <cols>
    <col min="1" max="1" width="3.33203125" style="299" customWidth="1"/>
    <col min="2" max="2" width="23.33203125" style="299" customWidth="1"/>
    <col min="3" max="3" width="10.44140625" style="299" customWidth="1"/>
    <col min="4" max="6" width="9.6640625" style="299" customWidth="1"/>
    <col min="7" max="8" width="8.6640625" style="299" customWidth="1"/>
    <col min="9" max="9" width="9.6640625" style="299" customWidth="1"/>
    <col min="10" max="10" width="3.33203125" style="299" customWidth="1"/>
    <col min="11" max="16384" width="11.44140625" style="299"/>
  </cols>
  <sheetData>
    <row r="1" spans="1:13" s="291" customFormat="1" ht="14.4" x14ac:dyDescent="0.35">
      <c r="B1" s="292"/>
    </row>
    <row r="2" spans="1:13" s="291" customFormat="1" ht="14.4" x14ac:dyDescent="0.35">
      <c r="B2" s="292"/>
    </row>
    <row r="3" spans="1:13" s="291" customFormat="1" ht="14.4" x14ac:dyDescent="0.35">
      <c r="B3" s="292"/>
    </row>
    <row r="4" spans="1:13" s="291" customFormat="1" ht="14.4" x14ac:dyDescent="0.35">
      <c r="B4" s="292"/>
    </row>
    <row r="5" spans="1:13" s="291" customFormat="1" ht="18" customHeight="1" x14ac:dyDescent="0.35">
      <c r="B5" s="77" t="str">
        <f>'Pag1'!$B$5</f>
        <v>marzo 2025</v>
      </c>
    </row>
    <row r="6" spans="1:13" s="291" customFormat="1" ht="15" customHeight="1" x14ac:dyDescent="0.4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6.8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0.399999999999999" x14ac:dyDescent="0.3">
      <c r="A8" s="297"/>
      <c r="B8" s="232" t="s">
        <v>115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">
      <c r="A10" s="297"/>
      <c r="B10" s="301"/>
      <c r="C10" s="240" t="str">
        <f>'Pag1'!C9</f>
        <v>marzo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">
      <c r="A11" s="297"/>
      <c r="B11" s="302" t="s">
        <v>108</v>
      </c>
      <c r="C11" s="96" t="str">
        <f>'Pag1'!C10</f>
        <v>2025</v>
      </c>
      <c r="D11" s="247"/>
      <c r="E11" s="248" t="str">
        <f>'Pag1'!$E$10</f>
        <v>febrero 2025</v>
      </c>
      <c r="F11" s="249"/>
      <c r="G11" s="250"/>
      <c r="H11" s="248" t="str">
        <f>'Pag1'!$H$10</f>
        <v>marzo 2024</v>
      </c>
      <c r="I11" s="251"/>
      <c r="J11" s="297"/>
    </row>
    <row r="12" spans="1:13" ht="14.1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3.2" customHeight="1" x14ac:dyDescent="0.25">
      <c r="B14" s="307" t="s">
        <v>38</v>
      </c>
      <c r="C14" s="308">
        <v>19502</v>
      </c>
      <c r="D14" s="331">
        <v>76</v>
      </c>
      <c r="E14" s="332">
        <v>0.39122825079789969</v>
      </c>
      <c r="F14" s="309">
        <v>19426</v>
      </c>
      <c r="G14" s="331">
        <v>-1524</v>
      </c>
      <c r="H14" s="332">
        <v>-7.2481689337011321</v>
      </c>
      <c r="I14" s="310">
        <v>21026</v>
      </c>
    </row>
    <row r="15" spans="1:13" s="306" customFormat="1" ht="13.2" customHeight="1" x14ac:dyDescent="0.25">
      <c r="B15" s="311" t="s">
        <v>39</v>
      </c>
      <c r="C15" s="312">
        <v>45245</v>
      </c>
      <c r="D15" s="333">
        <v>50</v>
      </c>
      <c r="E15" s="334">
        <v>0.11063170704723974</v>
      </c>
      <c r="F15" s="313">
        <v>45195</v>
      </c>
      <c r="G15" s="333">
        <v>-4450</v>
      </c>
      <c r="H15" s="334">
        <v>-8.9546232015293281</v>
      </c>
      <c r="I15" s="314">
        <v>49695</v>
      </c>
    </row>
    <row r="16" spans="1:13" s="306" customFormat="1" ht="13.2" customHeight="1" x14ac:dyDescent="0.25">
      <c r="B16" s="311" t="s">
        <v>40</v>
      </c>
      <c r="C16" s="312">
        <v>20599</v>
      </c>
      <c r="D16" s="333">
        <v>136</v>
      </c>
      <c r="E16" s="334">
        <v>0.66461418169378872</v>
      </c>
      <c r="F16" s="313">
        <v>20463</v>
      </c>
      <c r="G16" s="333">
        <v>-2692</v>
      </c>
      <c r="H16" s="334">
        <v>-11.558112575673007</v>
      </c>
      <c r="I16" s="314">
        <v>23291</v>
      </c>
    </row>
    <row r="17" spans="2:9" s="306" customFormat="1" ht="13.2" customHeight="1" x14ac:dyDescent="0.25">
      <c r="B17" s="311" t="s">
        <v>41</v>
      </c>
      <c r="C17" s="312">
        <v>29687</v>
      </c>
      <c r="D17" s="333">
        <v>135</v>
      </c>
      <c r="E17" s="334">
        <v>0.45682187330806712</v>
      </c>
      <c r="F17" s="313">
        <v>29552</v>
      </c>
      <c r="G17" s="333">
        <v>-2290</v>
      </c>
      <c r="H17" s="334">
        <v>-7.161397254276511</v>
      </c>
      <c r="I17" s="314">
        <v>31977</v>
      </c>
    </row>
    <row r="18" spans="2:9" s="306" customFormat="1" ht="13.2" customHeight="1" x14ac:dyDescent="0.25">
      <c r="B18" s="311" t="s">
        <v>42</v>
      </c>
      <c r="C18" s="312">
        <v>13328</v>
      </c>
      <c r="D18" s="333">
        <v>-307</v>
      </c>
      <c r="E18" s="334">
        <v>-2.2515584891822518</v>
      </c>
      <c r="F18" s="313">
        <v>13635</v>
      </c>
      <c r="G18" s="333">
        <v>-1695</v>
      </c>
      <c r="H18" s="334">
        <v>-11.282699860214338</v>
      </c>
      <c r="I18" s="314">
        <v>15023</v>
      </c>
    </row>
    <row r="19" spans="2:9" s="306" customFormat="1" ht="13.2" customHeight="1" x14ac:dyDescent="0.25">
      <c r="B19" s="311" t="s">
        <v>43</v>
      </c>
      <c r="C19" s="312">
        <v>12530</v>
      </c>
      <c r="D19" s="333">
        <v>311</v>
      </c>
      <c r="E19" s="334">
        <v>2.5452164661592604</v>
      </c>
      <c r="F19" s="313">
        <v>12219</v>
      </c>
      <c r="G19" s="333">
        <v>-2251</v>
      </c>
      <c r="H19" s="334">
        <v>-15.229010215817604</v>
      </c>
      <c r="I19" s="314">
        <v>14781</v>
      </c>
    </row>
    <row r="20" spans="2:9" s="306" customFormat="1" ht="13.2" customHeight="1" x14ac:dyDescent="0.25">
      <c r="B20" s="311" t="s">
        <v>44</v>
      </c>
      <c r="C20" s="312">
        <v>47167</v>
      </c>
      <c r="D20" s="333">
        <v>-319</v>
      </c>
      <c r="E20" s="334">
        <v>-0.67177694478372574</v>
      </c>
      <c r="F20" s="313">
        <v>47486</v>
      </c>
      <c r="G20" s="333">
        <v>-4886</v>
      </c>
      <c r="H20" s="334">
        <v>-9.3865867481221077</v>
      </c>
      <c r="I20" s="314">
        <v>52053</v>
      </c>
    </row>
    <row r="21" spans="2:9" s="306" customFormat="1" ht="13.2" customHeight="1" x14ac:dyDescent="0.25">
      <c r="B21" s="315" t="s">
        <v>45</v>
      </c>
      <c r="C21" s="316">
        <v>58908</v>
      </c>
      <c r="D21" s="335">
        <v>-122</v>
      </c>
      <c r="E21" s="336">
        <v>-0.20667457225139757</v>
      </c>
      <c r="F21" s="317">
        <v>59030</v>
      </c>
      <c r="G21" s="335">
        <v>-5626</v>
      </c>
      <c r="H21" s="336">
        <v>-8.7178851458146092</v>
      </c>
      <c r="I21" s="318">
        <v>64534</v>
      </c>
    </row>
    <row r="22" spans="2:9" s="306" customFormat="1" ht="13.2" customHeight="1" x14ac:dyDescent="0.25">
      <c r="B22" s="319" t="s">
        <v>46</v>
      </c>
      <c r="C22" s="320">
        <v>246966</v>
      </c>
      <c r="D22" s="337">
        <v>-40</v>
      </c>
      <c r="E22" s="338">
        <v>-1.6193938608778734E-2</v>
      </c>
      <c r="F22" s="321">
        <v>247006</v>
      </c>
      <c r="G22" s="337">
        <v>-25414</v>
      </c>
      <c r="H22" s="338">
        <v>-9.330347308906676</v>
      </c>
      <c r="I22" s="322">
        <v>272380</v>
      </c>
    </row>
    <row r="23" spans="2:9" s="306" customFormat="1" ht="6" customHeight="1" x14ac:dyDescent="0.25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3.2" customHeight="1" x14ac:dyDescent="0.25">
      <c r="B24" s="307" t="s">
        <v>47</v>
      </c>
      <c r="C24" s="308">
        <v>2823</v>
      </c>
      <c r="D24" s="331">
        <v>-58</v>
      </c>
      <c r="E24" s="332">
        <v>-2.0131898646303368</v>
      </c>
      <c r="F24" s="309">
        <v>2881</v>
      </c>
      <c r="G24" s="331">
        <v>-173</v>
      </c>
      <c r="H24" s="332">
        <v>-5.7743658210947926</v>
      </c>
      <c r="I24" s="310">
        <v>2996</v>
      </c>
    </row>
    <row r="25" spans="2:9" s="306" customFormat="1" ht="13.2" customHeight="1" x14ac:dyDescent="0.25">
      <c r="B25" s="311" t="s">
        <v>48</v>
      </c>
      <c r="C25" s="312">
        <v>1747</v>
      </c>
      <c r="D25" s="333">
        <v>-132</v>
      </c>
      <c r="E25" s="334">
        <v>-7.0250133049494412</v>
      </c>
      <c r="F25" s="313">
        <v>1879</v>
      </c>
      <c r="G25" s="333">
        <v>-123</v>
      </c>
      <c r="H25" s="334">
        <v>-6.5775401069518722</v>
      </c>
      <c r="I25" s="314">
        <v>1870</v>
      </c>
    </row>
    <row r="26" spans="2:9" s="306" customFormat="1" ht="13.2" customHeight="1" x14ac:dyDescent="0.25">
      <c r="B26" s="315" t="s">
        <v>49</v>
      </c>
      <c r="C26" s="316">
        <v>15600</v>
      </c>
      <c r="D26" s="335">
        <v>80</v>
      </c>
      <c r="E26" s="336">
        <v>0.51546391752577314</v>
      </c>
      <c r="F26" s="317">
        <v>15520</v>
      </c>
      <c r="G26" s="335">
        <v>-405</v>
      </c>
      <c r="H26" s="336">
        <v>-2.5304592314901591</v>
      </c>
      <c r="I26" s="318">
        <v>16005</v>
      </c>
    </row>
    <row r="27" spans="2:9" s="306" customFormat="1" ht="13.2" customHeight="1" x14ac:dyDescent="0.25">
      <c r="B27" s="319" t="s">
        <v>50</v>
      </c>
      <c r="C27" s="320">
        <v>20170</v>
      </c>
      <c r="D27" s="337">
        <v>-110</v>
      </c>
      <c r="E27" s="338">
        <v>-0.54240631163708086</v>
      </c>
      <c r="F27" s="321">
        <v>20280</v>
      </c>
      <c r="G27" s="337">
        <v>-701</v>
      </c>
      <c r="H27" s="338">
        <v>-3.3587274208231515</v>
      </c>
      <c r="I27" s="322">
        <v>20871</v>
      </c>
    </row>
    <row r="28" spans="2:9" s="306" customFormat="1" ht="6" customHeight="1" x14ac:dyDescent="0.25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3.2" customHeight="1" x14ac:dyDescent="0.25">
      <c r="B29" s="319" t="s">
        <v>51</v>
      </c>
      <c r="C29" s="320">
        <v>22480</v>
      </c>
      <c r="D29" s="337">
        <v>-124</v>
      </c>
      <c r="E29" s="338">
        <v>-0.54857547336754553</v>
      </c>
      <c r="F29" s="321">
        <v>22604</v>
      </c>
      <c r="G29" s="337">
        <v>-1405</v>
      </c>
      <c r="H29" s="338">
        <v>-5.8823529411764701</v>
      </c>
      <c r="I29" s="322">
        <v>23885</v>
      </c>
    </row>
    <row r="30" spans="2:9" s="306" customFormat="1" ht="6" customHeight="1" x14ac:dyDescent="0.25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3.2" customHeight="1" x14ac:dyDescent="0.25">
      <c r="B31" s="319" t="s">
        <v>52</v>
      </c>
      <c r="C31" s="320">
        <v>12365</v>
      </c>
      <c r="D31" s="337">
        <v>-269</v>
      </c>
      <c r="E31" s="338">
        <v>-2.1291752414120628</v>
      </c>
      <c r="F31" s="321">
        <v>12634</v>
      </c>
      <c r="G31" s="337">
        <v>-62</v>
      </c>
      <c r="H31" s="338">
        <v>-0.49891365574957752</v>
      </c>
      <c r="I31" s="322">
        <v>12427</v>
      </c>
    </row>
    <row r="32" spans="2:9" s="306" customFormat="1" ht="6" customHeight="1" x14ac:dyDescent="0.25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3.2" customHeight="1" x14ac:dyDescent="0.25">
      <c r="B33" s="307" t="s">
        <v>53</v>
      </c>
      <c r="C33" s="308">
        <v>34688</v>
      </c>
      <c r="D33" s="331">
        <v>-175</v>
      </c>
      <c r="E33" s="332">
        <v>-0.50196483377793077</v>
      </c>
      <c r="F33" s="309">
        <v>34863</v>
      </c>
      <c r="G33" s="331">
        <v>-2031</v>
      </c>
      <c r="H33" s="332">
        <v>-5.5311963833437723</v>
      </c>
      <c r="I33" s="310">
        <v>36719</v>
      </c>
    </row>
    <row r="34" spans="2:9" s="306" customFormat="1" ht="13.2" customHeight="1" x14ac:dyDescent="0.25">
      <c r="B34" s="326" t="s">
        <v>54</v>
      </c>
      <c r="C34" s="316">
        <v>32335</v>
      </c>
      <c r="D34" s="335">
        <v>-87</v>
      </c>
      <c r="E34" s="336">
        <v>-0.26833631484794274</v>
      </c>
      <c r="F34" s="317">
        <v>32422</v>
      </c>
      <c r="G34" s="335">
        <v>-1910</v>
      </c>
      <c r="H34" s="336">
        <v>-5.5774565630018982</v>
      </c>
      <c r="I34" s="318">
        <v>34245</v>
      </c>
    </row>
    <row r="35" spans="2:9" s="306" customFormat="1" ht="13.2" customHeight="1" x14ac:dyDescent="0.25">
      <c r="B35" s="319" t="s">
        <v>55</v>
      </c>
      <c r="C35" s="320">
        <v>67023</v>
      </c>
      <c r="D35" s="337">
        <v>-262</v>
      </c>
      <c r="E35" s="338">
        <v>-0.38938842238240318</v>
      </c>
      <c r="F35" s="321">
        <v>67285</v>
      </c>
      <c r="G35" s="337">
        <v>-3941</v>
      </c>
      <c r="H35" s="338">
        <v>-5.5535200946959025</v>
      </c>
      <c r="I35" s="322">
        <v>70964</v>
      </c>
    </row>
    <row r="36" spans="2:9" s="306" customFormat="1" ht="6" customHeight="1" x14ac:dyDescent="0.25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3.2" customHeight="1" x14ac:dyDescent="0.25">
      <c r="B37" s="319" t="s">
        <v>56</v>
      </c>
      <c r="C37" s="320">
        <v>12081</v>
      </c>
      <c r="D37" s="337">
        <v>-182</v>
      </c>
      <c r="E37" s="338">
        <v>-1.4841392807632716</v>
      </c>
      <c r="F37" s="321">
        <v>12263</v>
      </c>
      <c r="G37" s="337">
        <v>-1178</v>
      </c>
      <c r="H37" s="338">
        <v>-8.8845312617844474</v>
      </c>
      <c r="I37" s="322">
        <v>13259</v>
      </c>
    </row>
    <row r="38" spans="2:9" s="306" customFormat="1" ht="6" customHeight="1" x14ac:dyDescent="0.25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3.2" customHeight="1" x14ac:dyDescent="0.25">
      <c r="B39" s="307" t="s">
        <v>57</v>
      </c>
      <c r="C39" s="308">
        <v>7939</v>
      </c>
      <c r="D39" s="331">
        <v>-78</v>
      </c>
      <c r="E39" s="332">
        <v>-0.97293251839840333</v>
      </c>
      <c r="F39" s="309">
        <v>8017</v>
      </c>
      <c r="G39" s="331">
        <v>-675</v>
      </c>
      <c r="H39" s="332">
        <v>-7.8360807986997907</v>
      </c>
      <c r="I39" s="310">
        <v>8614</v>
      </c>
    </row>
    <row r="40" spans="2:9" s="306" customFormat="1" ht="13.2" customHeight="1" x14ac:dyDescent="0.25">
      <c r="B40" s="311" t="s">
        <v>58</v>
      </c>
      <c r="C40" s="312">
        <v>11146</v>
      </c>
      <c r="D40" s="333">
        <v>-11</v>
      </c>
      <c r="E40" s="334">
        <v>-9.8592811687729681E-2</v>
      </c>
      <c r="F40" s="313">
        <v>11157</v>
      </c>
      <c r="G40" s="333">
        <v>-675</v>
      </c>
      <c r="H40" s="334">
        <v>-5.7101768039928942</v>
      </c>
      <c r="I40" s="314">
        <v>11821</v>
      </c>
    </row>
    <row r="41" spans="2:9" s="306" customFormat="1" ht="13.2" customHeight="1" x14ac:dyDescent="0.25">
      <c r="B41" s="311" t="s">
        <v>59</v>
      </c>
      <c r="C41" s="312">
        <v>3663</v>
      </c>
      <c r="D41" s="333">
        <v>-67</v>
      </c>
      <c r="E41" s="334">
        <v>-1.7962466487935658</v>
      </c>
      <c r="F41" s="313">
        <v>3730</v>
      </c>
      <c r="G41" s="333">
        <v>-229</v>
      </c>
      <c r="H41" s="334">
        <v>-5.8838643371017474</v>
      </c>
      <c r="I41" s="314">
        <v>3892</v>
      </c>
    </row>
    <row r="42" spans="2:9" s="306" customFormat="1" ht="13.2" customHeight="1" x14ac:dyDescent="0.25">
      <c r="B42" s="311" t="s">
        <v>60</v>
      </c>
      <c r="C42" s="312">
        <v>5238</v>
      </c>
      <c r="D42" s="333">
        <v>12</v>
      </c>
      <c r="E42" s="334">
        <v>0.22962112514351321</v>
      </c>
      <c r="F42" s="313">
        <v>5226</v>
      </c>
      <c r="G42" s="333">
        <v>-95</v>
      </c>
      <c r="H42" s="334">
        <v>-1.7813613350834427</v>
      </c>
      <c r="I42" s="314">
        <v>5333</v>
      </c>
    </row>
    <row r="43" spans="2:9" s="306" customFormat="1" ht="13.2" customHeight="1" x14ac:dyDescent="0.25">
      <c r="B43" s="315" t="s">
        <v>61</v>
      </c>
      <c r="C43" s="316">
        <v>16993</v>
      </c>
      <c r="D43" s="335">
        <v>-7</v>
      </c>
      <c r="E43" s="336">
        <v>-4.1176470588235294E-2</v>
      </c>
      <c r="F43" s="317">
        <v>17000</v>
      </c>
      <c r="G43" s="335">
        <v>-729</v>
      </c>
      <c r="H43" s="336">
        <v>-4.1135312041530296</v>
      </c>
      <c r="I43" s="318">
        <v>17722</v>
      </c>
    </row>
    <row r="44" spans="2:9" s="306" customFormat="1" ht="13.2" customHeight="1" x14ac:dyDescent="0.25">
      <c r="B44" s="319" t="s">
        <v>62</v>
      </c>
      <c r="C44" s="320">
        <v>44979</v>
      </c>
      <c r="D44" s="337">
        <v>-151</v>
      </c>
      <c r="E44" s="338">
        <v>-0.33458896521161086</v>
      </c>
      <c r="F44" s="321">
        <v>45130</v>
      </c>
      <c r="G44" s="337">
        <v>-2403</v>
      </c>
      <c r="H44" s="338">
        <v>-5.0715461567683935</v>
      </c>
      <c r="I44" s="322">
        <v>47382</v>
      </c>
    </row>
    <row r="45" spans="2:9" s="306" customFormat="1" ht="6" customHeight="1" x14ac:dyDescent="0.25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3.2" customHeight="1" x14ac:dyDescent="0.25">
      <c r="B46" s="307" t="s">
        <v>63</v>
      </c>
      <c r="C46" s="308">
        <v>3644</v>
      </c>
      <c r="D46" s="331">
        <v>48</v>
      </c>
      <c r="E46" s="332">
        <v>1.3348164627363739</v>
      </c>
      <c r="F46" s="309">
        <v>3596</v>
      </c>
      <c r="G46" s="331">
        <v>-176</v>
      </c>
      <c r="H46" s="332">
        <v>-4.6073298429319367</v>
      </c>
      <c r="I46" s="310">
        <v>3820</v>
      </c>
    </row>
    <row r="47" spans="2:9" s="306" customFormat="1" ht="13.2" customHeight="1" x14ac:dyDescent="0.25">
      <c r="B47" s="311" t="s">
        <v>64</v>
      </c>
      <c r="C47" s="312">
        <v>5688</v>
      </c>
      <c r="D47" s="333">
        <v>-83</v>
      </c>
      <c r="E47" s="334">
        <v>-1.4382256108126841</v>
      </c>
      <c r="F47" s="313">
        <v>5771</v>
      </c>
      <c r="G47" s="333">
        <v>-386</v>
      </c>
      <c r="H47" s="334">
        <v>-6.3549555482383928</v>
      </c>
      <c r="I47" s="314">
        <v>6074</v>
      </c>
    </row>
    <row r="48" spans="2:9" s="306" customFormat="1" ht="13.2" customHeight="1" x14ac:dyDescent="0.25">
      <c r="B48" s="311" t="s">
        <v>65</v>
      </c>
      <c r="C48" s="312">
        <v>9058</v>
      </c>
      <c r="D48" s="333">
        <v>-246</v>
      </c>
      <c r="E48" s="334">
        <v>-2.6440240756663802</v>
      </c>
      <c r="F48" s="313">
        <v>9304</v>
      </c>
      <c r="G48" s="333">
        <v>-447</v>
      </c>
      <c r="H48" s="334">
        <v>-4.702788006312467</v>
      </c>
      <c r="I48" s="314">
        <v>9505</v>
      </c>
    </row>
    <row r="49" spans="2:9" s="306" customFormat="1" ht="13.2" customHeight="1" x14ac:dyDescent="0.25">
      <c r="B49" s="311" t="s">
        <v>66</v>
      </c>
      <c r="C49" s="312">
        <v>2574</v>
      </c>
      <c r="D49" s="333">
        <v>7</v>
      </c>
      <c r="E49" s="334">
        <v>0.27269185820023373</v>
      </c>
      <c r="F49" s="313">
        <v>2567</v>
      </c>
      <c r="G49" s="333">
        <v>-141</v>
      </c>
      <c r="H49" s="334">
        <v>-5.1933701657458569</v>
      </c>
      <c r="I49" s="314">
        <v>2715</v>
      </c>
    </row>
    <row r="50" spans="2:9" s="306" customFormat="1" ht="13.2" customHeight="1" x14ac:dyDescent="0.25">
      <c r="B50" s="311" t="s">
        <v>67</v>
      </c>
      <c r="C50" s="312">
        <v>7058</v>
      </c>
      <c r="D50" s="333">
        <v>-81</v>
      </c>
      <c r="E50" s="334">
        <v>-1.1346126908530607</v>
      </c>
      <c r="F50" s="313">
        <v>7139</v>
      </c>
      <c r="G50" s="333">
        <v>-260</v>
      </c>
      <c r="H50" s="334">
        <v>-3.5528833014484831</v>
      </c>
      <c r="I50" s="314">
        <v>7318</v>
      </c>
    </row>
    <row r="51" spans="2:9" s="306" customFormat="1" ht="13.2" customHeight="1" x14ac:dyDescent="0.25">
      <c r="B51" s="311" t="s">
        <v>68</v>
      </c>
      <c r="C51" s="312">
        <v>2137</v>
      </c>
      <c r="D51" s="333">
        <v>-10</v>
      </c>
      <c r="E51" s="334">
        <v>-0.4657661853749418</v>
      </c>
      <c r="F51" s="313">
        <v>2147</v>
      </c>
      <c r="G51" s="333">
        <v>-66</v>
      </c>
      <c r="H51" s="334">
        <v>-2.9959146618247843</v>
      </c>
      <c r="I51" s="314">
        <v>2203</v>
      </c>
    </row>
    <row r="52" spans="2:9" s="306" customFormat="1" ht="13.2" customHeight="1" x14ac:dyDescent="0.25">
      <c r="B52" s="311" t="s">
        <v>69</v>
      </c>
      <c r="C52" s="312">
        <v>1271</v>
      </c>
      <c r="D52" s="333">
        <v>-8</v>
      </c>
      <c r="E52" s="334">
        <v>-0.62548866301798278</v>
      </c>
      <c r="F52" s="313">
        <v>1279</v>
      </c>
      <c r="G52" s="333">
        <v>-70</v>
      </c>
      <c r="H52" s="334">
        <v>-5.2199850857568979</v>
      </c>
      <c r="I52" s="314">
        <v>1341</v>
      </c>
    </row>
    <row r="53" spans="2:9" s="306" customFormat="1" ht="13.2" customHeight="1" x14ac:dyDescent="0.25">
      <c r="B53" s="311" t="s">
        <v>70</v>
      </c>
      <c r="C53" s="312">
        <v>8864</v>
      </c>
      <c r="D53" s="333">
        <v>2</v>
      </c>
      <c r="E53" s="334">
        <v>2.2568269013766643E-2</v>
      </c>
      <c r="F53" s="313">
        <v>8862</v>
      </c>
      <c r="G53" s="333">
        <v>-541</v>
      </c>
      <c r="H53" s="334">
        <v>-5.7522594364699628</v>
      </c>
      <c r="I53" s="314">
        <v>9405</v>
      </c>
    </row>
    <row r="54" spans="2:9" s="306" customFormat="1" ht="13.2" customHeight="1" x14ac:dyDescent="0.25">
      <c r="B54" s="315" t="s">
        <v>71</v>
      </c>
      <c r="C54" s="316">
        <v>3734</v>
      </c>
      <c r="D54" s="335">
        <v>-30</v>
      </c>
      <c r="E54" s="336">
        <v>-0.79702444208289058</v>
      </c>
      <c r="F54" s="317">
        <v>3764</v>
      </c>
      <c r="G54" s="335">
        <v>-48</v>
      </c>
      <c r="H54" s="336">
        <v>-1.269169751454257</v>
      </c>
      <c r="I54" s="318">
        <v>3782</v>
      </c>
    </row>
    <row r="55" spans="2:9" s="306" customFormat="1" ht="13.2" customHeight="1" x14ac:dyDescent="0.25">
      <c r="B55" s="319" t="s">
        <v>72</v>
      </c>
      <c r="C55" s="320">
        <v>44028</v>
      </c>
      <c r="D55" s="337">
        <v>-401</v>
      </c>
      <c r="E55" s="338">
        <v>-0.90256364086520069</v>
      </c>
      <c r="F55" s="321">
        <v>44429</v>
      </c>
      <c r="G55" s="337">
        <v>-2135</v>
      </c>
      <c r="H55" s="338">
        <v>-4.624916058315101</v>
      </c>
      <c r="I55" s="322">
        <v>46163</v>
      </c>
    </row>
    <row r="56" spans="2:9" s="306" customFormat="1" ht="6" customHeight="1" x14ac:dyDescent="0.25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3.2" customHeight="1" x14ac:dyDescent="0.25">
      <c r="B57" s="307" t="s">
        <v>73</v>
      </c>
      <c r="C57" s="308">
        <v>105022</v>
      </c>
      <c r="D57" s="331">
        <v>-724</v>
      </c>
      <c r="E57" s="332">
        <v>-0.68465946702475744</v>
      </c>
      <c r="F57" s="309">
        <v>105746</v>
      </c>
      <c r="G57" s="331">
        <v>-5121</v>
      </c>
      <c r="H57" s="332">
        <v>-4.6494103120488823</v>
      </c>
      <c r="I57" s="310">
        <v>110143</v>
      </c>
    </row>
    <row r="58" spans="2:9" s="306" customFormat="1" ht="13.2" customHeight="1" x14ac:dyDescent="0.25">
      <c r="B58" s="311" t="s">
        <v>74</v>
      </c>
      <c r="C58" s="312">
        <v>12874</v>
      </c>
      <c r="D58" s="333">
        <v>-119</v>
      </c>
      <c r="E58" s="334">
        <v>-0.91587778034326173</v>
      </c>
      <c r="F58" s="313">
        <v>12993</v>
      </c>
      <c r="G58" s="333">
        <v>-457</v>
      </c>
      <c r="H58" s="334">
        <v>-3.42809991748556</v>
      </c>
      <c r="I58" s="314">
        <v>13331</v>
      </c>
    </row>
    <row r="59" spans="2:9" s="306" customFormat="1" ht="13.2" customHeight="1" x14ac:dyDescent="0.25">
      <c r="B59" s="311" t="s">
        <v>75</v>
      </c>
      <c r="C59" s="312">
        <v>6768</v>
      </c>
      <c r="D59" s="333">
        <v>-41</v>
      </c>
      <c r="E59" s="334">
        <v>-0.602144220884124</v>
      </c>
      <c r="F59" s="313">
        <v>6809</v>
      </c>
      <c r="G59" s="333">
        <v>-467</v>
      </c>
      <c r="H59" s="334">
        <v>-6.454733932273669</v>
      </c>
      <c r="I59" s="314">
        <v>7235</v>
      </c>
    </row>
    <row r="60" spans="2:9" s="306" customFormat="1" ht="13.2" customHeight="1" x14ac:dyDescent="0.25">
      <c r="B60" s="315" t="s">
        <v>76</v>
      </c>
      <c r="C60" s="316">
        <v>16285</v>
      </c>
      <c r="D60" s="335">
        <v>-97</v>
      </c>
      <c r="E60" s="336">
        <v>-0.59211329507996591</v>
      </c>
      <c r="F60" s="317">
        <v>16382</v>
      </c>
      <c r="G60" s="335">
        <v>-686</v>
      </c>
      <c r="H60" s="336">
        <v>-4.0421896175829355</v>
      </c>
      <c r="I60" s="318">
        <v>16971</v>
      </c>
    </row>
    <row r="61" spans="2:9" s="306" customFormat="1" ht="13.2" customHeight="1" x14ac:dyDescent="0.25">
      <c r="B61" s="319" t="s">
        <v>77</v>
      </c>
      <c r="C61" s="320">
        <v>140949</v>
      </c>
      <c r="D61" s="337">
        <v>-981</v>
      </c>
      <c r="E61" s="338">
        <v>-0.6911857958148383</v>
      </c>
      <c r="F61" s="321">
        <v>141930</v>
      </c>
      <c r="G61" s="337">
        <v>-6731</v>
      </c>
      <c r="H61" s="338">
        <v>-4.5578277356446373</v>
      </c>
      <c r="I61" s="322">
        <v>147680</v>
      </c>
    </row>
    <row r="62" spans="2:9" s="306" customFormat="1" ht="6" customHeight="1" x14ac:dyDescent="0.25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3.2" customHeight="1" x14ac:dyDescent="0.25">
      <c r="B63" s="307" t="s">
        <v>78</v>
      </c>
      <c r="C63" s="308">
        <v>49349</v>
      </c>
      <c r="D63" s="331">
        <v>-579</v>
      </c>
      <c r="E63" s="332">
        <v>-1.1596699246915558</v>
      </c>
      <c r="F63" s="309">
        <v>49928</v>
      </c>
      <c r="G63" s="331">
        <v>-2609</v>
      </c>
      <c r="H63" s="332">
        <v>-5.0213634089071943</v>
      </c>
      <c r="I63" s="310">
        <v>51958</v>
      </c>
    </row>
    <row r="64" spans="2:9" s="306" customFormat="1" ht="13.2" customHeight="1" x14ac:dyDescent="0.25">
      <c r="B64" s="311" t="s">
        <v>79</v>
      </c>
      <c r="C64" s="312">
        <v>12847</v>
      </c>
      <c r="D64" s="333">
        <v>-66</v>
      </c>
      <c r="E64" s="334">
        <v>-0.51111283202973745</v>
      </c>
      <c r="F64" s="313">
        <v>12913</v>
      </c>
      <c r="G64" s="333">
        <v>-1575</v>
      </c>
      <c r="H64" s="334">
        <v>-10.920815420884759</v>
      </c>
      <c r="I64" s="314">
        <v>14422</v>
      </c>
    </row>
    <row r="65" spans="2:9" s="306" customFormat="1" ht="13.2" customHeight="1" x14ac:dyDescent="0.25">
      <c r="B65" s="315" t="s">
        <v>80</v>
      </c>
      <c r="C65" s="316">
        <v>57566</v>
      </c>
      <c r="D65" s="335">
        <v>-1237</v>
      </c>
      <c r="E65" s="336">
        <v>-2.1036341683247453</v>
      </c>
      <c r="F65" s="317">
        <v>58803</v>
      </c>
      <c r="G65" s="335">
        <v>-3490</v>
      </c>
      <c r="H65" s="336">
        <v>-5.7160639412997902</v>
      </c>
      <c r="I65" s="318">
        <v>61056</v>
      </c>
    </row>
    <row r="66" spans="2:9" s="306" customFormat="1" ht="13.2" customHeight="1" x14ac:dyDescent="0.25">
      <c r="B66" s="319" t="s">
        <v>81</v>
      </c>
      <c r="C66" s="320">
        <v>119762</v>
      </c>
      <c r="D66" s="337">
        <v>-1882</v>
      </c>
      <c r="E66" s="338">
        <v>-1.5471375489132222</v>
      </c>
      <c r="F66" s="321">
        <v>121644</v>
      </c>
      <c r="G66" s="337">
        <v>-7674</v>
      </c>
      <c r="H66" s="338">
        <v>-6.0218462600834934</v>
      </c>
      <c r="I66" s="322">
        <v>127436</v>
      </c>
    </row>
    <row r="67" spans="2:9" s="306" customFormat="1" ht="6" customHeight="1" x14ac:dyDescent="0.25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3.2" customHeight="1" x14ac:dyDescent="0.25">
      <c r="B68" s="307" t="s">
        <v>82</v>
      </c>
      <c r="C68" s="308">
        <v>16267</v>
      </c>
      <c r="D68" s="331">
        <v>63</v>
      </c>
      <c r="E68" s="332">
        <v>0.38879289064428535</v>
      </c>
      <c r="F68" s="309">
        <v>16204</v>
      </c>
      <c r="G68" s="331">
        <v>-1599</v>
      </c>
      <c r="H68" s="332">
        <v>-8.9499608194335618</v>
      </c>
      <c r="I68" s="310">
        <v>17866</v>
      </c>
    </row>
    <row r="69" spans="2:9" s="306" customFormat="1" ht="13.2" customHeight="1" x14ac:dyDescent="0.25">
      <c r="B69" s="315" t="s">
        <v>83</v>
      </c>
      <c r="C69" s="316">
        <v>9829</v>
      </c>
      <c r="D69" s="335">
        <v>38</v>
      </c>
      <c r="E69" s="336">
        <v>0.38811153099785517</v>
      </c>
      <c r="F69" s="317">
        <v>9791</v>
      </c>
      <c r="G69" s="335">
        <v>-742</v>
      </c>
      <c r="H69" s="336">
        <v>-7.0192034812222124</v>
      </c>
      <c r="I69" s="318">
        <v>10571</v>
      </c>
    </row>
    <row r="70" spans="2:9" s="306" customFormat="1" ht="13.2" customHeight="1" x14ac:dyDescent="0.25">
      <c r="B70" s="319" t="s">
        <v>84</v>
      </c>
      <c r="C70" s="320">
        <v>26096</v>
      </c>
      <c r="D70" s="337">
        <v>101</v>
      </c>
      <c r="E70" s="338">
        <v>0.38853625697249472</v>
      </c>
      <c r="F70" s="321">
        <v>25995</v>
      </c>
      <c r="G70" s="337">
        <v>-2341</v>
      </c>
      <c r="H70" s="338">
        <v>-8.2322326546400824</v>
      </c>
      <c r="I70" s="322">
        <v>28437</v>
      </c>
    </row>
    <row r="71" spans="2:9" s="306" customFormat="1" ht="6" customHeight="1" x14ac:dyDescent="0.25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3.2" customHeight="1" x14ac:dyDescent="0.25">
      <c r="B72" s="307" t="s">
        <v>85</v>
      </c>
      <c r="C72" s="308">
        <v>19624</v>
      </c>
      <c r="D72" s="331">
        <v>-426</v>
      </c>
      <c r="E72" s="332">
        <v>-2.1246882793017456</v>
      </c>
      <c r="F72" s="309">
        <v>20050</v>
      </c>
      <c r="G72" s="331">
        <v>-1934</v>
      </c>
      <c r="H72" s="332">
        <v>-8.97114760181835</v>
      </c>
      <c r="I72" s="310">
        <v>21558</v>
      </c>
    </row>
    <row r="73" spans="2:9" s="306" customFormat="1" ht="13.2" customHeight="1" x14ac:dyDescent="0.25">
      <c r="B73" s="311" t="s">
        <v>86</v>
      </c>
      <c r="C73" s="312">
        <v>5142</v>
      </c>
      <c r="D73" s="333">
        <v>-80</v>
      </c>
      <c r="E73" s="334">
        <v>-1.5319800842589046</v>
      </c>
      <c r="F73" s="313">
        <v>5222</v>
      </c>
      <c r="G73" s="333">
        <v>-349</v>
      </c>
      <c r="H73" s="334">
        <v>-6.3558550355126568</v>
      </c>
      <c r="I73" s="314">
        <v>5491</v>
      </c>
    </row>
    <row r="74" spans="2:9" s="306" customFormat="1" ht="13.2" customHeight="1" x14ac:dyDescent="0.25">
      <c r="B74" s="311" t="s">
        <v>87</v>
      </c>
      <c r="C74" s="312">
        <v>6200</v>
      </c>
      <c r="D74" s="333">
        <v>41</v>
      </c>
      <c r="E74" s="334">
        <v>0.66569248254586788</v>
      </c>
      <c r="F74" s="313">
        <v>6159</v>
      </c>
      <c r="G74" s="333">
        <v>-503</v>
      </c>
      <c r="H74" s="334">
        <v>-7.504102640608683</v>
      </c>
      <c r="I74" s="314">
        <v>6703</v>
      </c>
    </row>
    <row r="75" spans="2:9" s="306" customFormat="1" ht="13.2" customHeight="1" x14ac:dyDescent="0.25">
      <c r="B75" s="315" t="s">
        <v>88</v>
      </c>
      <c r="C75" s="316">
        <v>19119</v>
      </c>
      <c r="D75" s="335">
        <v>-360</v>
      </c>
      <c r="E75" s="336">
        <v>-1.8481441552441091</v>
      </c>
      <c r="F75" s="317">
        <v>19479</v>
      </c>
      <c r="G75" s="335">
        <v>-1788</v>
      </c>
      <c r="H75" s="336">
        <v>-8.5521595637824639</v>
      </c>
      <c r="I75" s="318">
        <v>20907</v>
      </c>
    </row>
    <row r="76" spans="2:9" s="306" customFormat="1" ht="13.2" customHeight="1" x14ac:dyDescent="0.25">
      <c r="B76" s="319" t="s">
        <v>89</v>
      </c>
      <c r="C76" s="320">
        <v>50085</v>
      </c>
      <c r="D76" s="337">
        <v>-825</v>
      </c>
      <c r="E76" s="338">
        <v>-1.6205067766647023</v>
      </c>
      <c r="F76" s="321">
        <v>50910</v>
      </c>
      <c r="G76" s="337">
        <v>-4574</v>
      </c>
      <c r="H76" s="338">
        <v>-8.3682467663147886</v>
      </c>
      <c r="I76" s="322">
        <v>54659</v>
      </c>
    </row>
    <row r="77" spans="2:9" s="306" customFormat="1" ht="6" customHeight="1" x14ac:dyDescent="0.25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3.2" customHeight="1" x14ac:dyDescent="0.25">
      <c r="B78" s="319" t="s">
        <v>90</v>
      </c>
      <c r="C78" s="320">
        <v>119716</v>
      </c>
      <c r="D78" s="337">
        <v>930</v>
      </c>
      <c r="E78" s="338">
        <v>0.78292054619231222</v>
      </c>
      <c r="F78" s="321">
        <v>118786</v>
      </c>
      <c r="G78" s="337">
        <v>-5626</v>
      </c>
      <c r="H78" s="338">
        <v>-4.4885194108918007</v>
      </c>
      <c r="I78" s="322">
        <v>125342</v>
      </c>
    </row>
    <row r="79" spans="2:9" s="306" customFormat="1" ht="6" customHeight="1" x14ac:dyDescent="0.25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3.2" customHeight="1" x14ac:dyDescent="0.25">
      <c r="B80" s="319" t="s">
        <v>91</v>
      </c>
      <c r="C80" s="320">
        <v>30442</v>
      </c>
      <c r="D80" s="337">
        <v>-75</v>
      </c>
      <c r="E80" s="338">
        <v>-0.2457646557656388</v>
      </c>
      <c r="F80" s="321">
        <v>30517</v>
      </c>
      <c r="G80" s="337">
        <v>-1111</v>
      </c>
      <c r="H80" s="338">
        <v>-3.5210598041390679</v>
      </c>
      <c r="I80" s="322">
        <v>31553</v>
      </c>
    </row>
    <row r="81" spans="2:10" s="306" customFormat="1" ht="6" customHeight="1" x14ac:dyDescent="0.25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3.2" customHeight="1" x14ac:dyDescent="0.25">
      <c r="B82" s="319" t="s">
        <v>92</v>
      </c>
      <c r="C82" s="320">
        <v>11678</v>
      </c>
      <c r="D82" s="337">
        <v>-110</v>
      </c>
      <c r="E82" s="338">
        <v>-0.93315235833050569</v>
      </c>
      <c r="F82" s="321">
        <v>11788</v>
      </c>
      <c r="G82" s="337">
        <v>-599</v>
      </c>
      <c r="H82" s="338">
        <v>-4.8790421112649671</v>
      </c>
      <c r="I82" s="322">
        <v>12277</v>
      </c>
    </row>
    <row r="83" spans="2:10" s="306" customFormat="1" ht="6" customHeight="1" x14ac:dyDescent="0.25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3.2" customHeight="1" x14ac:dyDescent="0.25">
      <c r="B84" s="307" t="s">
        <v>93</v>
      </c>
      <c r="C84" s="308">
        <v>7592</v>
      </c>
      <c r="D84" s="331">
        <v>144</v>
      </c>
      <c r="E84" s="332">
        <v>1.9334049409237379</v>
      </c>
      <c r="F84" s="309">
        <v>7448</v>
      </c>
      <c r="G84" s="331">
        <v>12</v>
      </c>
      <c r="H84" s="332">
        <v>0.15831134564643798</v>
      </c>
      <c r="I84" s="310">
        <v>7580</v>
      </c>
    </row>
    <row r="85" spans="2:10" s="306" customFormat="1" ht="13.2" customHeight="1" x14ac:dyDescent="0.25">
      <c r="B85" s="311" t="s">
        <v>94</v>
      </c>
      <c r="C85" s="312">
        <v>26018</v>
      </c>
      <c r="D85" s="333">
        <v>-53</v>
      </c>
      <c r="E85" s="334">
        <v>-0.20329101300295346</v>
      </c>
      <c r="F85" s="313">
        <v>26071</v>
      </c>
      <c r="G85" s="333">
        <v>-915</v>
      </c>
      <c r="H85" s="334">
        <v>-3.3973192737533879</v>
      </c>
      <c r="I85" s="314">
        <v>26933</v>
      </c>
      <c r="J85" s="327"/>
    </row>
    <row r="86" spans="2:10" s="306" customFormat="1" ht="13.2" customHeight="1" x14ac:dyDescent="0.25">
      <c r="B86" s="315" t="s">
        <v>95</v>
      </c>
      <c r="C86" s="316">
        <v>12183</v>
      </c>
      <c r="D86" s="335">
        <v>4</v>
      </c>
      <c r="E86" s="336">
        <v>3.2843418999917891E-2</v>
      </c>
      <c r="F86" s="317">
        <v>12179</v>
      </c>
      <c r="G86" s="335">
        <v>-522</v>
      </c>
      <c r="H86" s="336">
        <v>-4.1086186540731999</v>
      </c>
      <c r="I86" s="318">
        <v>12705</v>
      </c>
    </row>
    <row r="87" spans="2:10" s="306" customFormat="1" ht="13.2" customHeight="1" x14ac:dyDescent="0.25">
      <c r="B87" s="319" t="s">
        <v>96</v>
      </c>
      <c r="C87" s="320">
        <v>45793</v>
      </c>
      <c r="D87" s="337">
        <v>95</v>
      </c>
      <c r="E87" s="338">
        <v>0.20788655958685281</v>
      </c>
      <c r="F87" s="321">
        <v>45698</v>
      </c>
      <c r="G87" s="337">
        <v>-1425</v>
      </c>
      <c r="H87" s="338">
        <v>-3.0179168960989453</v>
      </c>
      <c r="I87" s="322">
        <v>47218</v>
      </c>
    </row>
    <row r="88" spans="2:10" s="306" customFormat="1" ht="6" customHeight="1" x14ac:dyDescent="0.25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3.2" customHeight="1" x14ac:dyDescent="0.25">
      <c r="B89" s="319" t="s">
        <v>97</v>
      </c>
      <c r="C89" s="320">
        <v>5097</v>
      </c>
      <c r="D89" s="337">
        <v>89</v>
      </c>
      <c r="E89" s="338">
        <v>1.7771565495207666</v>
      </c>
      <c r="F89" s="321">
        <v>5008</v>
      </c>
      <c r="G89" s="337">
        <v>-358</v>
      </c>
      <c r="H89" s="338">
        <v>-6.5627864344637947</v>
      </c>
      <c r="I89" s="322">
        <v>5455</v>
      </c>
    </row>
    <row r="90" spans="2:10" s="306" customFormat="1" ht="6" customHeight="1" x14ac:dyDescent="0.25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3.2" customHeight="1" x14ac:dyDescent="0.25">
      <c r="B91" s="319" t="s">
        <v>98</v>
      </c>
      <c r="C91" s="320">
        <v>3513</v>
      </c>
      <c r="D91" s="337">
        <v>31</v>
      </c>
      <c r="E91" s="338">
        <v>0.89029293509477314</v>
      </c>
      <c r="F91" s="321">
        <v>3482</v>
      </c>
      <c r="G91" s="337">
        <v>-382</v>
      </c>
      <c r="H91" s="338">
        <v>-9.8074454428754816</v>
      </c>
      <c r="I91" s="322">
        <v>3895</v>
      </c>
    </row>
    <row r="92" spans="2:10" s="306" customFormat="1" ht="6" customHeight="1" x14ac:dyDescent="0.25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3.2" customHeight="1" x14ac:dyDescent="0.25">
      <c r="B93" s="319" t="s">
        <v>99</v>
      </c>
      <c r="C93" s="320">
        <v>3137</v>
      </c>
      <c r="D93" s="337">
        <v>31</v>
      </c>
      <c r="E93" s="338">
        <v>0.99806825499034124</v>
      </c>
      <c r="F93" s="321">
        <v>3106</v>
      </c>
      <c r="G93" s="337">
        <v>-26</v>
      </c>
      <c r="H93" s="338">
        <v>-0.82200442617767944</v>
      </c>
      <c r="I93" s="322">
        <v>3163</v>
      </c>
    </row>
    <row r="94" spans="2:10" s="306" customFormat="1" ht="6" customHeight="1" x14ac:dyDescent="0.25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" customHeight="1" x14ac:dyDescent="0.25">
      <c r="B95" s="319" t="s">
        <v>100</v>
      </c>
      <c r="C95" s="320">
        <v>1026360</v>
      </c>
      <c r="D95" s="337">
        <v>-4135</v>
      </c>
      <c r="E95" s="338">
        <v>-0.40126347046807603</v>
      </c>
      <c r="F95" s="321">
        <v>1030495</v>
      </c>
      <c r="G95" s="337">
        <v>-68086</v>
      </c>
      <c r="H95" s="338">
        <v>-6.2210469954661995</v>
      </c>
      <c r="I95" s="322">
        <v>1094446</v>
      </c>
    </row>
    <row r="97" spans="2:4" x14ac:dyDescent="0.3">
      <c r="D97" s="328"/>
    </row>
    <row r="99" spans="2:4" x14ac:dyDescent="0.3">
      <c r="B99" s="329" t="s">
        <v>17</v>
      </c>
    </row>
    <row r="100" spans="2:4" x14ac:dyDescent="0.3">
      <c r="B100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2"/>
  <sheetViews>
    <sheetView showGridLines="0" showZeros="0" view="pageBreakPreview" zoomScale="110" zoomScaleNormal="130" zoomScaleSheetLayoutView="110" workbookViewId="0">
      <selection activeCell="B11" sqref="B11"/>
    </sheetView>
  </sheetViews>
  <sheetFormatPr baseColWidth="10" defaultColWidth="11.44140625" defaultRowHeight="14.4" x14ac:dyDescent="0.35"/>
  <cols>
    <col min="1" max="1" width="17.33203125" style="360" customWidth="1"/>
    <col min="2" max="10" width="9.6640625" style="342" customWidth="1"/>
    <col min="11" max="16384" width="11.44140625" style="342"/>
  </cols>
  <sheetData>
    <row r="1" spans="1:10" x14ac:dyDescent="0.35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5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5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5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8.75" customHeight="1" x14ac:dyDescent="0.35">
      <c r="A5" s="434" t="s">
        <v>116</v>
      </c>
      <c r="B5" s="435"/>
      <c r="C5" s="433"/>
      <c r="D5" s="433"/>
      <c r="E5" s="433"/>
      <c r="F5" s="433"/>
      <c r="G5" s="433"/>
      <c r="H5" s="433"/>
      <c r="I5" s="433"/>
      <c r="J5" s="433"/>
    </row>
    <row r="6" spans="1:10" ht="18" x14ac:dyDescent="0.35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6" customHeight="1" x14ac:dyDescent="0.35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14.7" customHeight="1" x14ac:dyDescent="0.35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6.2" customHeight="1" x14ac:dyDescent="0.35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5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5">
      <c r="A11" s="346" t="s">
        <v>120</v>
      </c>
      <c r="B11" s="347">
        <v>3964353</v>
      </c>
      <c r="C11" s="347">
        <v>1690978</v>
      </c>
      <c r="D11" s="347">
        <v>2273375</v>
      </c>
      <c r="E11" s="348">
        <v>357123</v>
      </c>
      <c r="F11" s="348">
        <v>184430</v>
      </c>
      <c r="G11" s="348">
        <v>172693</v>
      </c>
      <c r="H11" s="347">
        <v>3607230</v>
      </c>
      <c r="I11" s="347">
        <v>1506548</v>
      </c>
      <c r="J11" s="349">
        <v>2100682</v>
      </c>
    </row>
    <row r="12" spans="1:10" x14ac:dyDescent="0.35">
      <c r="A12" s="350" t="s">
        <v>121</v>
      </c>
      <c r="B12" s="351">
        <v>4008789</v>
      </c>
      <c r="C12" s="351">
        <v>1704010</v>
      </c>
      <c r="D12" s="351">
        <v>2304779</v>
      </c>
      <c r="E12" s="352">
        <v>366403</v>
      </c>
      <c r="F12" s="352">
        <v>188420</v>
      </c>
      <c r="G12" s="352">
        <v>177983</v>
      </c>
      <c r="H12" s="351">
        <v>3642386</v>
      </c>
      <c r="I12" s="351">
        <v>1515590</v>
      </c>
      <c r="J12" s="353">
        <v>2126796</v>
      </c>
    </row>
    <row r="13" spans="1:10" x14ac:dyDescent="0.35">
      <c r="A13" s="350" t="s">
        <v>122</v>
      </c>
      <c r="B13" s="351">
        <v>3949640</v>
      </c>
      <c r="C13" s="351">
        <v>1671541</v>
      </c>
      <c r="D13" s="351">
        <v>2278099</v>
      </c>
      <c r="E13" s="352">
        <v>357793</v>
      </c>
      <c r="F13" s="352">
        <v>184502</v>
      </c>
      <c r="G13" s="352">
        <v>173291</v>
      </c>
      <c r="H13" s="351">
        <v>3591847</v>
      </c>
      <c r="I13" s="351">
        <v>1487039</v>
      </c>
      <c r="J13" s="353">
        <v>2104808</v>
      </c>
    </row>
    <row r="14" spans="1:10" x14ac:dyDescent="0.35">
      <c r="A14" s="350" t="s">
        <v>123</v>
      </c>
      <c r="B14" s="351">
        <v>3910628</v>
      </c>
      <c r="C14" s="351">
        <v>1647503</v>
      </c>
      <c r="D14" s="351">
        <v>2263125</v>
      </c>
      <c r="E14" s="352">
        <v>355884</v>
      </c>
      <c r="F14" s="352">
        <v>183258</v>
      </c>
      <c r="G14" s="352">
        <v>172626</v>
      </c>
      <c r="H14" s="351">
        <v>3554744</v>
      </c>
      <c r="I14" s="351">
        <v>1464245</v>
      </c>
      <c r="J14" s="353">
        <v>2090499</v>
      </c>
    </row>
    <row r="15" spans="1:10" x14ac:dyDescent="0.35">
      <c r="A15" s="350" t="s">
        <v>124</v>
      </c>
      <c r="B15" s="351">
        <v>3781250</v>
      </c>
      <c r="C15" s="351">
        <v>1579779</v>
      </c>
      <c r="D15" s="351">
        <v>2201471</v>
      </c>
      <c r="E15" s="352">
        <v>322894</v>
      </c>
      <c r="F15" s="352">
        <v>169021</v>
      </c>
      <c r="G15" s="352">
        <v>153873</v>
      </c>
      <c r="H15" s="351">
        <v>3458356</v>
      </c>
      <c r="I15" s="351">
        <v>1410758</v>
      </c>
      <c r="J15" s="353">
        <v>2047598</v>
      </c>
    </row>
    <row r="16" spans="1:10" x14ac:dyDescent="0.35">
      <c r="A16" s="350" t="s">
        <v>125</v>
      </c>
      <c r="B16" s="351">
        <v>3614339</v>
      </c>
      <c r="C16" s="351">
        <v>1491729</v>
      </c>
      <c r="D16" s="351">
        <v>2122610</v>
      </c>
      <c r="E16" s="352">
        <v>299337</v>
      </c>
      <c r="F16" s="352">
        <v>154960</v>
      </c>
      <c r="G16" s="352">
        <v>144377</v>
      </c>
      <c r="H16" s="351">
        <v>3315002</v>
      </c>
      <c r="I16" s="351">
        <v>1336769</v>
      </c>
      <c r="J16" s="353">
        <v>1978233</v>
      </c>
    </row>
    <row r="17" spans="1:10" x14ac:dyDescent="0.35">
      <c r="A17" s="350" t="s">
        <v>126</v>
      </c>
      <c r="B17" s="351">
        <v>3416498</v>
      </c>
      <c r="C17" s="351">
        <v>1398779</v>
      </c>
      <c r="D17" s="351">
        <v>2017719</v>
      </c>
      <c r="E17" s="352">
        <v>262411</v>
      </c>
      <c r="F17" s="352">
        <v>134423</v>
      </c>
      <c r="G17" s="352">
        <v>127988</v>
      </c>
      <c r="H17" s="351">
        <v>3154087</v>
      </c>
      <c r="I17" s="351">
        <v>1264356</v>
      </c>
      <c r="J17" s="353">
        <v>1889731</v>
      </c>
    </row>
    <row r="18" spans="1:10" x14ac:dyDescent="0.35">
      <c r="A18" s="350" t="s">
        <v>127</v>
      </c>
      <c r="B18" s="351">
        <v>3333915</v>
      </c>
      <c r="C18" s="351">
        <v>1361699</v>
      </c>
      <c r="D18" s="351">
        <v>1972216</v>
      </c>
      <c r="E18" s="352">
        <v>245291</v>
      </c>
      <c r="F18" s="352">
        <v>124027</v>
      </c>
      <c r="G18" s="352">
        <v>121264</v>
      </c>
      <c r="H18" s="351">
        <v>3088624</v>
      </c>
      <c r="I18" s="351">
        <v>1237672</v>
      </c>
      <c r="J18" s="353">
        <v>1850952</v>
      </c>
    </row>
    <row r="19" spans="1:10" x14ac:dyDescent="0.35">
      <c r="A19" s="350" t="s">
        <v>128</v>
      </c>
      <c r="B19" s="351">
        <v>3257802</v>
      </c>
      <c r="C19" s="351">
        <v>1325563</v>
      </c>
      <c r="D19" s="351">
        <v>1932239</v>
      </c>
      <c r="E19" s="352">
        <v>251129</v>
      </c>
      <c r="F19" s="352">
        <v>126697</v>
      </c>
      <c r="G19" s="352">
        <v>124432</v>
      </c>
      <c r="H19" s="351">
        <v>3006673</v>
      </c>
      <c r="I19" s="351">
        <v>1198866</v>
      </c>
      <c r="J19" s="353">
        <v>1807807</v>
      </c>
    </row>
    <row r="20" spans="1:10" x14ac:dyDescent="0.35">
      <c r="A20" s="357" t="s">
        <v>129</v>
      </c>
      <c r="B20" s="351">
        <v>3257068</v>
      </c>
      <c r="C20" s="351">
        <v>1328489</v>
      </c>
      <c r="D20" s="351">
        <v>1928579</v>
      </c>
      <c r="E20" s="352">
        <v>256996</v>
      </c>
      <c r="F20" s="352">
        <v>130337</v>
      </c>
      <c r="G20" s="352">
        <v>126659</v>
      </c>
      <c r="H20" s="351">
        <v>3000072</v>
      </c>
      <c r="I20" s="351">
        <v>1198152</v>
      </c>
      <c r="J20" s="353">
        <v>1801920</v>
      </c>
    </row>
    <row r="21" spans="1:10" x14ac:dyDescent="0.35">
      <c r="A21" s="357" t="s">
        <v>130</v>
      </c>
      <c r="B21" s="351">
        <v>3182687</v>
      </c>
      <c r="C21" s="351">
        <v>1294430</v>
      </c>
      <c r="D21" s="351">
        <v>1888257</v>
      </c>
      <c r="E21" s="352">
        <v>245442</v>
      </c>
      <c r="F21" s="352">
        <v>124580</v>
      </c>
      <c r="G21" s="352">
        <v>120862</v>
      </c>
      <c r="H21" s="351">
        <v>2937245</v>
      </c>
      <c r="I21" s="351">
        <v>1169850</v>
      </c>
      <c r="J21" s="353">
        <v>1767395</v>
      </c>
    </row>
    <row r="22" spans="1:10" x14ac:dyDescent="0.35">
      <c r="A22" s="446" t="s">
        <v>131</v>
      </c>
      <c r="B22" s="447">
        <v>3105905</v>
      </c>
      <c r="C22" s="447">
        <v>1281873</v>
      </c>
      <c r="D22" s="447">
        <v>1824032</v>
      </c>
      <c r="E22" s="448">
        <v>222594</v>
      </c>
      <c r="F22" s="448">
        <v>114047</v>
      </c>
      <c r="G22" s="448">
        <v>108547</v>
      </c>
      <c r="H22" s="447">
        <v>2883311</v>
      </c>
      <c r="I22" s="447">
        <v>1167826</v>
      </c>
      <c r="J22" s="449">
        <v>1715485</v>
      </c>
    </row>
    <row r="23" spans="1:10" ht="6" customHeight="1" x14ac:dyDescent="0.35">
      <c r="A23" s="354">
        <v>0</v>
      </c>
      <c r="B23" s="355">
        <v>0</v>
      </c>
      <c r="C23" s="355">
        <v>0</v>
      </c>
      <c r="D23" s="355">
        <v>0</v>
      </c>
      <c r="E23" s="356">
        <v>0</v>
      </c>
      <c r="F23" s="356">
        <v>0</v>
      </c>
      <c r="G23" s="356">
        <v>0</v>
      </c>
      <c r="H23" s="355">
        <v>0</v>
      </c>
      <c r="I23" s="355">
        <v>0</v>
      </c>
      <c r="J23" s="355">
        <v>0</v>
      </c>
    </row>
    <row r="24" spans="1:10" x14ac:dyDescent="0.35">
      <c r="A24" s="346" t="s">
        <v>132</v>
      </c>
      <c r="B24" s="347">
        <v>3123078</v>
      </c>
      <c r="C24" s="347">
        <v>1281615</v>
      </c>
      <c r="D24" s="347">
        <v>1841463</v>
      </c>
      <c r="E24" s="348">
        <v>219475</v>
      </c>
      <c r="F24" s="348">
        <v>112490</v>
      </c>
      <c r="G24" s="348">
        <v>106985</v>
      </c>
      <c r="H24" s="347">
        <v>2903603</v>
      </c>
      <c r="I24" s="347">
        <v>1169125</v>
      </c>
      <c r="J24" s="349">
        <v>1734478</v>
      </c>
    </row>
    <row r="25" spans="1:10" x14ac:dyDescent="0.35">
      <c r="A25" s="350" t="s">
        <v>133</v>
      </c>
      <c r="B25" s="351">
        <v>3111684</v>
      </c>
      <c r="C25" s="351">
        <v>1271037</v>
      </c>
      <c r="D25" s="351">
        <v>1840647</v>
      </c>
      <c r="E25" s="352">
        <v>225480</v>
      </c>
      <c r="F25" s="352">
        <v>115340</v>
      </c>
      <c r="G25" s="352">
        <v>110140</v>
      </c>
      <c r="H25" s="351">
        <v>2886204</v>
      </c>
      <c r="I25" s="351">
        <v>1155697</v>
      </c>
      <c r="J25" s="353">
        <v>1730507</v>
      </c>
    </row>
    <row r="26" spans="1:10" x14ac:dyDescent="0.35">
      <c r="A26" s="350" t="s">
        <v>134</v>
      </c>
      <c r="B26" s="351">
        <v>3108763</v>
      </c>
      <c r="C26" s="351">
        <v>1277335</v>
      </c>
      <c r="D26" s="351">
        <v>1831428</v>
      </c>
      <c r="E26" s="352">
        <v>232845</v>
      </c>
      <c r="F26" s="352">
        <v>120056</v>
      </c>
      <c r="G26" s="352">
        <v>112789</v>
      </c>
      <c r="H26" s="351">
        <v>2875918</v>
      </c>
      <c r="I26" s="351">
        <v>1157279</v>
      </c>
      <c r="J26" s="353">
        <v>1718639</v>
      </c>
    </row>
    <row r="27" spans="1:10" x14ac:dyDescent="0.35">
      <c r="A27" s="350" t="s">
        <v>135</v>
      </c>
      <c r="B27" s="351">
        <v>3022503</v>
      </c>
      <c r="C27" s="351">
        <v>1234118</v>
      </c>
      <c r="D27" s="351">
        <v>1788385</v>
      </c>
      <c r="E27" s="352">
        <v>221893</v>
      </c>
      <c r="F27" s="352">
        <v>114162</v>
      </c>
      <c r="G27" s="352">
        <v>107731</v>
      </c>
      <c r="H27" s="351">
        <v>2800610</v>
      </c>
      <c r="I27" s="351">
        <v>1119956</v>
      </c>
      <c r="J27" s="353">
        <v>1680654</v>
      </c>
    </row>
    <row r="28" spans="1:10" x14ac:dyDescent="0.35">
      <c r="A28" s="350" t="s">
        <v>136</v>
      </c>
      <c r="B28" s="351">
        <v>2922991</v>
      </c>
      <c r="C28" s="351">
        <v>1182009</v>
      </c>
      <c r="D28" s="351">
        <v>1740982</v>
      </c>
      <c r="E28" s="352">
        <v>199920</v>
      </c>
      <c r="F28" s="352">
        <v>103569</v>
      </c>
      <c r="G28" s="352">
        <v>96351</v>
      </c>
      <c r="H28" s="351">
        <v>2723071</v>
      </c>
      <c r="I28" s="351">
        <v>1078440</v>
      </c>
      <c r="J28" s="353">
        <v>1644631</v>
      </c>
    </row>
    <row r="29" spans="1:10" x14ac:dyDescent="0.35">
      <c r="A29" s="350" t="s">
        <v>137</v>
      </c>
      <c r="B29" s="351">
        <v>2880582</v>
      </c>
      <c r="C29" s="351">
        <v>1156767</v>
      </c>
      <c r="D29" s="351">
        <v>1723815</v>
      </c>
      <c r="E29" s="352">
        <v>201209</v>
      </c>
      <c r="F29" s="352">
        <v>103107</v>
      </c>
      <c r="G29" s="352">
        <v>98102</v>
      </c>
      <c r="H29" s="351">
        <v>2679373</v>
      </c>
      <c r="I29" s="351">
        <v>1053660</v>
      </c>
      <c r="J29" s="353">
        <v>1625713</v>
      </c>
    </row>
    <row r="30" spans="1:10" x14ac:dyDescent="0.35">
      <c r="A30" s="350" t="s">
        <v>138</v>
      </c>
      <c r="B30" s="351">
        <v>2883812</v>
      </c>
      <c r="C30" s="351">
        <v>1155424</v>
      </c>
      <c r="D30" s="351">
        <v>1728388</v>
      </c>
      <c r="E30" s="352">
        <v>188605</v>
      </c>
      <c r="F30" s="352">
        <v>97340</v>
      </c>
      <c r="G30" s="352">
        <v>91265</v>
      </c>
      <c r="H30" s="351">
        <v>2695207</v>
      </c>
      <c r="I30" s="351">
        <v>1058084</v>
      </c>
      <c r="J30" s="353">
        <v>1637123</v>
      </c>
    </row>
    <row r="31" spans="1:10" x14ac:dyDescent="0.35">
      <c r="A31" s="350" t="s">
        <v>139</v>
      </c>
      <c r="B31" s="351">
        <v>2924240</v>
      </c>
      <c r="C31" s="351">
        <v>1173239</v>
      </c>
      <c r="D31" s="351">
        <v>1751001</v>
      </c>
      <c r="E31" s="352">
        <v>197486</v>
      </c>
      <c r="F31" s="352">
        <v>100279</v>
      </c>
      <c r="G31" s="352">
        <v>97207</v>
      </c>
      <c r="H31" s="351">
        <v>2726754</v>
      </c>
      <c r="I31" s="351">
        <v>1072960</v>
      </c>
      <c r="J31" s="353">
        <v>1653794</v>
      </c>
    </row>
    <row r="32" spans="1:10" x14ac:dyDescent="0.35">
      <c r="A32" s="350" t="s">
        <v>140</v>
      </c>
      <c r="B32" s="351">
        <v>2941919</v>
      </c>
      <c r="C32" s="351">
        <v>1183033</v>
      </c>
      <c r="D32" s="351">
        <v>1758886</v>
      </c>
      <c r="E32" s="352">
        <v>210273</v>
      </c>
      <c r="F32" s="352">
        <v>108466</v>
      </c>
      <c r="G32" s="352">
        <v>101807</v>
      </c>
      <c r="H32" s="351">
        <v>2731646</v>
      </c>
      <c r="I32" s="351">
        <v>1074567</v>
      </c>
      <c r="J32" s="353">
        <v>1657079</v>
      </c>
    </row>
    <row r="33" spans="1:10" x14ac:dyDescent="0.35">
      <c r="A33" s="357" t="s">
        <v>141</v>
      </c>
      <c r="B33" s="351">
        <v>2914892</v>
      </c>
      <c r="C33" s="351">
        <v>1168134</v>
      </c>
      <c r="D33" s="351">
        <v>1746758</v>
      </c>
      <c r="E33" s="352">
        <v>212118</v>
      </c>
      <c r="F33" s="352">
        <v>108592</v>
      </c>
      <c r="G33" s="352">
        <v>103526</v>
      </c>
      <c r="H33" s="351">
        <v>2702774</v>
      </c>
      <c r="I33" s="351">
        <v>1059542</v>
      </c>
      <c r="J33" s="353">
        <v>1643232</v>
      </c>
    </row>
    <row r="34" spans="1:10" x14ac:dyDescent="0.35">
      <c r="A34" s="357" t="s">
        <v>142</v>
      </c>
      <c r="B34" s="351">
        <v>2881380</v>
      </c>
      <c r="C34" s="351">
        <v>1153821</v>
      </c>
      <c r="D34" s="351">
        <v>1727559</v>
      </c>
      <c r="E34" s="352">
        <v>207936</v>
      </c>
      <c r="F34" s="352">
        <v>106209</v>
      </c>
      <c r="G34" s="352">
        <v>101727</v>
      </c>
      <c r="H34" s="351">
        <v>2673444</v>
      </c>
      <c r="I34" s="351">
        <v>1047612</v>
      </c>
      <c r="J34" s="353">
        <v>1625832</v>
      </c>
    </row>
    <row r="35" spans="1:10" x14ac:dyDescent="0.35">
      <c r="A35" s="446" t="s">
        <v>143</v>
      </c>
      <c r="B35" s="447">
        <v>2837653</v>
      </c>
      <c r="C35" s="447">
        <v>1147505</v>
      </c>
      <c r="D35" s="447">
        <v>1690148</v>
      </c>
      <c r="E35" s="448">
        <v>195751</v>
      </c>
      <c r="F35" s="448">
        <v>100702</v>
      </c>
      <c r="G35" s="448">
        <v>95049</v>
      </c>
      <c r="H35" s="447">
        <v>2641902</v>
      </c>
      <c r="I35" s="447">
        <v>1046803</v>
      </c>
      <c r="J35" s="449">
        <v>1595099</v>
      </c>
    </row>
    <row r="36" spans="1:10" ht="6" customHeight="1" x14ac:dyDescent="0.35">
      <c r="A36" s="354">
        <v>0</v>
      </c>
      <c r="B36" s="355">
        <v>0</v>
      </c>
      <c r="C36" s="355">
        <v>0</v>
      </c>
      <c r="D36" s="355">
        <v>0</v>
      </c>
      <c r="E36" s="356">
        <v>0</v>
      </c>
      <c r="F36" s="356">
        <v>0</v>
      </c>
      <c r="G36" s="356">
        <v>0</v>
      </c>
      <c r="H36" s="355">
        <v>0</v>
      </c>
      <c r="I36" s="355">
        <v>0</v>
      </c>
      <c r="J36" s="355">
        <v>0</v>
      </c>
    </row>
    <row r="37" spans="1:10" x14ac:dyDescent="0.35">
      <c r="A37" s="346" t="s">
        <v>144</v>
      </c>
      <c r="B37" s="347">
        <v>2908397</v>
      </c>
      <c r="C37" s="347">
        <v>1168312</v>
      </c>
      <c r="D37" s="347">
        <v>1740085</v>
      </c>
      <c r="E37" s="348">
        <v>203504</v>
      </c>
      <c r="F37" s="348">
        <v>104955</v>
      </c>
      <c r="G37" s="348">
        <v>98549</v>
      </c>
      <c r="H37" s="347">
        <v>2704893</v>
      </c>
      <c r="I37" s="347">
        <v>1063357</v>
      </c>
      <c r="J37" s="349">
        <v>1641536</v>
      </c>
    </row>
    <row r="38" spans="1:10" x14ac:dyDescent="0.35">
      <c r="A38" s="350" t="s">
        <v>145</v>
      </c>
      <c r="B38" s="351">
        <v>2911015</v>
      </c>
      <c r="C38" s="351">
        <v>1166795</v>
      </c>
      <c r="D38" s="351">
        <v>1744220</v>
      </c>
      <c r="E38" s="352">
        <v>215366</v>
      </c>
      <c r="F38" s="352">
        <v>110556</v>
      </c>
      <c r="G38" s="352">
        <v>104810</v>
      </c>
      <c r="H38" s="351">
        <v>2695649</v>
      </c>
      <c r="I38" s="351">
        <v>1056239</v>
      </c>
      <c r="J38" s="353">
        <v>1639410</v>
      </c>
    </row>
    <row r="39" spans="1:10" x14ac:dyDescent="0.35">
      <c r="A39" s="350" t="s">
        <v>146</v>
      </c>
      <c r="B39" s="351">
        <v>2862260</v>
      </c>
      <c r="C39" s="351">
        <v>1143937</v>
      </c>
      <c r="D39" s="351">
        <v>1718323</v>
      </c>
      <c r="E39" s="352">
        <v>215099</v>
      </c>
      <c r="F39" s="352">
        <v>110766</v>
      </c>
      <c r="G39" s="352">
        <v>104333</v>
      </c>
      <c r="H39" s="351">
        <v>2647161</v>
      </c>
      <c r="I39" s="351">
        <v>1033171</v>
      </c>
      <c r="J39" s="353">
        <v>1613990</v>
      </c>
    </row>
    <row r="40" spans="1:10" x14ac:dyDescent="0.35">
      <c r="A40" s="357" t="s">
        <v>147</v>
      </c>
      <c r="B40" s="351">
        <v>2788370</v>
      </c>
      <c r="C40" s="351">
        <v>1108803</v>
      </c>
      <c r="D40" s="351">
        <v>1679567</v>
      </c>
      <c r="E40" s="352">
        <v>195251</v>
      </c>
      <c r="F40" s="352">
        <v>101731</v>
      </c>
      <c r="G40" s="352">
        <v>93520</v>
      </c>
      <c r="H40" s="351">
        <v>2593119</v>
      </c>
      <c r="I40" s="351">
        <v>1007072</v>
      </c>
      <c r="J40" s="353">
        <v>1586047</v>
      </c>
    </row>
    <row r="41" spans="1:10" x14ac:dyDescent="0.35">
      <c r="A41" s="357" t="s">
        <v>148</v>
      </c>
      <c r="B41" s="351">
        <v>2739110</v>
      </c>
      <c r="C41" s="351">
        <v>1084083</v>
      </c>
      <c r="D41" s="351">
        <v>1655027</v>
      </c>
      <c r="E41" s="352">
        <v>188043</v>
      </c>
      <c r="F41" s="352">
        <v>97503</v>
      </c>
      <c r="G41" s="352">
        <v>90540</v>
      </c>
      <c r="H41" s="351">
        <v>2551067</v>
      </c>
      <c r="I41" s="351">
        <v>986580</v>
      </c>
      <c r="J41" s="353">
        <v>1564487</v>
      </c>
    </row>
    <row r="42" spans="1:10" x14ac:dyDescent="0.35">
      <c r="A42" s="350" t="s">
        <v>149</v>
      </c>
      <c r="B42" s="351">
        <v>2688842</v>
      </c>
      <c r="C42" s="351">
        <v>1064525</v>
      </c>
      <c r="D42" s="351">
        <v>1624317</v>
      </c>
      <c r="E42" s="352">
        <v>184491</v>
      </c>
      <c r="F42" s="352">
        <v>96331</v>
      </c>
      <c r="G42" s="352">
        <v>88160</v>
      </c>
      <c r="H42" s="351">
        <v>2504351</v>
      </c>
      <c r="I42" s="351">
        <v>968194</v>
      </c>
      <c r="J42" s="353">
        <v>1536157</v>
      </c>
    </row>
    <row r="43" spans="1:10" x14ac:dyDescent="0.35">
      <c r="A43" s="357" t="s">
        <v>150</v>
      </c>
      <c r="B43" s="351">
        <v>2677874</v>
      </c>
      <c r="C43" s="351">
        <v>1059390</v>
      </c>
      <c r="D43" s="351">
        <v>1618484</v>
      </c>
      <c r="E43" s="352">
        <v>184038</v>
      </c>
      <c r="F43" s="352">
        <v>95092</v>
      </c>
      <c r="G43" s="352">
        <v>88946</v>
      </c>
      <c r="H43" s="351">
        <v>2493836</v>
      </c>
      <c r="I43" s="351">
        <v>964298</v>
      </c>
      <c r="J43" s="353">
        <v>1529538</v>
      </c>
    </row>
    <row r="44" spans="1:10" x14ac:dyDescent="0.35">
      <c r="A44" s="357" t="s">
        <v>151</v>
      </c>
      <c r="B44" s="351">
        <v>2702700</v>
      </c>
      <c r="C44" s="351">
        <v>1073259</v>
      </c>
      <c r="D44" s="351">
        <v>1629441</v>
      </c>
      <c r="E44" s="352">
        <v>187957</v>
      </c>
      <c r="F44" s="352">
        <v>96719</v>
      </c>
      <c r="G44" s="352">
        <v>91238</v>
      </c>
      <c r="H44" s="351">
        <v>2514743</v>
      </c>
      <c r="I44" s="351">
        <v>976540</v>
      </c>
      <c r="J44" s="353">
        <v>1538203</v>
      </c>
    </row>
    <row r="45" spans="1:10" x14ac:dyDescent="0.35">
      <c r="A45" s="357" t="s">
        <v>152</v>
      </c>
      <c r="B45" s="351">
        <v>2722468</v>
      </c>
      <c r="C45" s="351">
        <v>1081605</v>
      </c>
      <c r="D45" s="351">
        <v>1640863</v>
      </c>
      <c r="E45" s="352">
        <v>205000</v>
      </c>
      <c r="F45" s="352">
        <v>105262</v>
      </c>
      <c r="G45" s="352">
        <v>99738</v>
      </c>
      <c r="H45" s="351">
        <v>2517468</v>
      </c>
      <c r="I45" s="351">
        <v>976343</v>
      </c>
      <c r="J45" s="353">
        <v>1541125</v>
      </c>
    </row>
    <row r="46" spans="1:10" x14ac:dyDescent="0.35">
      <c r="A46" s="357" t="s">
        <v>153</v>
      </c>
      <c r="B46" s="351">
        <v>2759404</v>
      </c>
      <c r="C46" s="351">
        <v>1098349</v>
      </c>
      <c r="D46" s="351">
        <v>1661055</v>
      </c>
      <c r="E46" s="352">
        <v>211567</v>
      </c>
      <c r="F46" s="352">
        <v>109205</v>
      </c>
      <c r="G46" s="352">
        <v>102362</v>
      </c>
      <c r="H46" s="351">
        <v>2547837</v>
      </c>
      <c r="I46" s="351">
        <v>989144</v>
      </c>
      <c r="J46" s="353">
        <v>1558693</v>
      </c>
    </row>
    <row r="47" spans="1:10" x14ac:dyDescent="0.35">
      <c r="A47" s="357" t="s">
        <v>154</v>
      </c>
      <c r="B47" s="351">
        <v>2734831</v>
      </c>
      <c r="C47" s="351">
        <v>1089738</v>
      </c>
      <c r="D47" s="351">
        <v>1645093</v>
      </c>
      <c r="E47" s="352">
        <v>205979</v>
      </c>
      <c r="F47" s="352">
        <v>106416</v>
      </c>
      <c r="G47" s="352">
        <v>99563</v>
      </c>
      <c r="H47" s="351">
        <v>2528852</v>
      </c>
      <c r="I47" s="351">
        <v>983322</v>
      </c>
      <c r="J47" s="353">
        <v>1545530</v>
      </c>
    </row>
    <row r="48" spans="1:10" x14ac:dyDescent="0.35">
      <c r="A48" s="446" t="s">
        <v>155</v>
      </c>
      <c r="B48" s="447">
        <v>2707456</v>
      </c>
      <c r="C48" s="447">
        <v>1090483</v>
      </c>
      <c r="D48" s="447">
        <v>1616973</v>
      </c>
      <c r="E48" s="448">
        <v>193965</v>
      </c>
      <c r="F48" s="448">
        <v>101060</v>
      </c>
      <c r="G48" s="448">
        <v>92905</v>
      </c>
      <c r="H48" s="447">
        <v>2513491</v>
      </c>
      <c r="I48" s="447">
        <v>989423</v>
      </c>
      <c r="J48" s="449">
        <v>1524068</v>
      </c>
    </row>
    <row r="49" spans="1:10" ht="6" customHeight="1" x14ac:dyDescent="0.35">
      <c r="A49" s="354">
        <v>0</v>
      </c>
      <c r="B49" s="355">
        <v>0</v>
      </c>
      <c r="C49" s="355">
        <v>0</v>
      </c>
      <c r="D49" s="355">
        <v>0</v>
      </c>
      <c r="E49" s="356">
        <v>0</v>
      </c>
      <c r="F49" s="356">
        <v>0</v>
      </c>
      <c r="G49" s="356">
        <v>0</v>
      </c>
      <c r="H49" s="355">
        <v>0</v>
      </c>
      <c r="I49" s="355">
        <v>0</v>
      </c>
      <c r="J49" s="355">
        <v>0</v>
      </c>
    </row>
    <row r="50" spans="1:10" x14ac:dyDescent="0.35">
      <c r="A50" s="424" t="s">
        <v>156</v>
      </c>
      <c r="B50" s="347">
        <v>2767860</v>
      </c>
      <c r="C50" s="347">
        <v>1108983</v>
      </c>
      <c r="D50" s="347">
        <v>1658877</v>
      </c>
      <c r="E50" s="348">
        <v>201154</v>
      </c>
      <c r="F50" s="348">
        <v>104223</v>
      </c>
      <c r="G50" s="348">
        <v>96931</v>
      </c>
      <c r="H50" s="347">
        <v>2566706</v>
      </c>
      <c r="I50" s="347">
        <v>1004760</v>
      </c>
      <c r="J50" s="349">
        <v>1561946</v>
      </c>
    </row>
    <row r="51" spans="1:10" x14ac:dyDescent="0.35">
      <c r="A51" s="357" t="s">
        <v>157</v>
      </c>
      <c r="B51" s="351">
        <v>2760408</v>
      </c>
      <c r="C51" s="351">
        <v>1104842</v>
      </c>
      <c r="D51" s="351">
        <v>1655566</v>
      </c>
      <c r="E51" s="352">
        <v>207755</v>
      </c>
      <c r="F51" s="352">
        <v>107580</v>
      </c>
      <c r="G51" s="352">
        <v>100175</v>
      </c>
      <c r="H51" s="351">
        <v>2552653</v>
      </c>
      <c r="I51" s="351">
        <v>997262</v>
      </c>
      <c r="J51" s="353">
        <v>1555391</v>
      </c>
    </row>
    <row r="52" spans="1:10" x14ac:dyDescent="0.35">
      <c r="A52" s="357" t="s">
        <v>158</v>
      </c>
      <c r="B52" s="351">
        <v>2727003</v>
      </c>
      <c r="C52" s="351">
        <v>1094446</v>
      </c>
      <c r="D52" s="351">
        <v>1632557</v>
      </c>
      <c r="E52" s="352">
        <v>205007</v>
      </c>
      <c r="F52" s="352">
        <v>106458</v>
      </c>
      <c r="G52" s="352">
        <v>98549</v>
      </c>
      <c r="H52" s="351">
        <v>2521996</v>
      </c>
      <c r="I52" s="351">
        <v>987988</v>
      </c>
      <c r="J52" s="353">
        <v>1534008</v>
      </c>
    </row>
    <row r="53" spans="1:10" x14ac:dyDescent="0.35">
      <c r="A53" s="357" t="s">
        <v>159</v>
      </c>
      <c r="B53" s="351">
        <v>2666500</v>
      </c>
      <c r="C53" s="351">
        <v>1063662</v>
      </c>
      <c r="D53" s="351">
        <v>1602838</v>
      </c>
      <c r="E53" s="352">
        <v>188082</v>
      </c>
      <c r="F53" s="352">
        <v>98522</v>
      </c>
      <c r="G53" s="352">
        <v>89560</v>
      </c>
      <c r="H53" s="351">
        <v>2478418</v>
      </c>
      <c r="I53" s="351">
        <v>965140</v>
      </c>
      <c r="J53" s="353">
        <v>1513278</v>
      </c>
    </row>
    <row r="54" spans="1:10" x14ac:dyDescent="0.35">
      <c r="A54" s="357" t="s">
        <v>160</v>
      </c>
      <c r="B54" s="351">
        <v>2607850</v>
      </c>
      <c r="C54" s="351">
        <v>1036966</v>
      </c>
      <c r="D54" s="351">
        <v>1570884</v>
      </c>
      <c r="E54" s="352">
        <v>179075</v>
      </c>
      <c r="F54" s="352">
        <v>93857</v>
      </c>
      <c r="G54" s="352">
        <v>85218</v>
      </c>
      <c r="H54" s="351">
        <v>2428775</v>
      </c>
      <c r="I54" s="351">
        <v>943109</v>
      </c>
      <c r="J54" s="353">
        <v>1485666</v>
      </c>
    </row>
    <row r="55" spans="1:10" x14ac:dyDescent="0.35">
      <c r="A55" s="357" t="s">
        <v>161</v>
      </c>
      <c r="B55" s="351">
        <v>2561067</v>
      </c>
      <c r="C55" s="351">
        <v>1014863</v>
      </c>
      <c r="D55" s="351">
        <v>1546204</v>
      </c>
      <c r="E55" s="352">
        <v>175136</v>
      </c>
      <c r="F55" s="352">
        <v>91590</v>
      </c>
      <c r="G55" s="352">
        <v>83546</v>
      </c>
      <c r="H55" s="351">
        <v>2385931</v>
      </c>
      <c r="I55" s="351">
        <v>923273</v>
      </c>
      <c r="J55" s="353">
        <v>1462658</v>
      </c>
    </row>
    <row r="56" spans="1:10" x14ac:dyDescent="0.35">
      <c r="A56" s="357" t="s">
        <v>162</v>
      </c>
      <c r="B56" s="351">
        <v>2550237</v>
      </c>
      <c r="C56" s="351">
        <v>1010492</v>
      </c>
      <c r="D56" s="351">
        <v>1539745</v>
      </c>
      <c r="E56" s="352">
        <v>174926</v>
      </c>
      <c r="F56" s="352">
        <v>90617</v>
      </c>
      <c r="G56" s="352">
        <v>84309</v>
      </c>
      <c r="H56" s="351">
        <v>2375311</v>
      </c>
      <c r="I56" s="351">
        <v>919875</v>
      </c>
      <c r="J56" s="353">
        <v>1455436</v>
      </c>
    </row>
    <row r="57" spans="1:10" x14ac:dyDescent="0.35">
      <c r="A57" s="357" t="s">
        <v>163</v>
      </c>
      <c r="B57" s="351">
        <v>2572121</v>
      </c>
      <c r="C57" s="351">
        <v>1021463</v>
      </c>
      <c r="D57" s="351">
        <v>1550658</v>
      </c>
      <c r="E57" s="352">
        <v>177112</v>
      </c>
      <c r="F57" s="352">
        <v>91331</v>
      </c>
      <c r="G57" s="352">
        <v>85781</v>
      </c>
      <c r="H57" s="351">
        <v>2395009</v>
      </c>
      <c r="I57" s="351">
        <v>930132</v>
      </c>
      <c r="J57" s="353">
        <v>1464877</v>
      </c>
    </row>
    <row r="58" spans="1:10" x14ac:dyDescent="0.35">
      <c r="A58" s="357" t="s">
        <v>164</v>
      </c>
      <c r="B58" s="351">
        <v>2575285</v>
      </c>
      <c r="C58" s="351">
        <v>1021547</v>
      </c>
      <c r="D58" s="351">
        <v>1553738</v>
      </c>
      <c r="E58" s="352">
        <v>192139</v>
      </c>
      <c r="F58" s="352">
        <v>99267</v>
      </c>
      <c r="G58" s="352">
        <v>92872</v>
      </c>
      <c r="H58" s="351">
        <v>2383146</v>
      </c>
      <c r="I58" s="351">
        <v>922280</v>
      </c>
      <c r="J58" s="353">
        <v>1460866</v>
      </c>
    </row>
    <row r="59" spans="1:10" x14ac:dyDescent="0.35">
      <c r="A59" s="357" t="s">
        <v>165</v>
      </c>
      <c r="B59" s="351">
        <v>2602054</v>
      </c>
      <c r="C59" s="351">
        <v>1034443</v>
      </c>
      <c r="D59" s="351">
        <v>1567611</v>
      </c>
      <c r="E59" s="352">
        <v>200500</v>
      </c>
      <c r="F59" s="352">
        <v>103944</v>
      </c>
      <c r="G59" s="352">
        <v>96556</v>
      </c>
      <c r="H59" s="351">
        <v>2401554</v>
      </c>
      <c r="I59" s="351">
        <v>930499</v>
      </c>
      <c r="J59" s="353">
        <v>1471055</v>
      </c>
    </row>
    <row r="60" spans="1:10" x14ac:dyDescent="0.35">
      <c r="A60" s="357" t="s">
        <v>166</v>
      </c>
      <c r="B60" s="351">
        <v>2586018</v>
      </c>
      <c r="C60" s="351">
        <v>1029218</v>
      </c>
      <c r="D60" s="351">
        <v>1556800</v>
      </c>
      <c r="E60" s="352">
        <v>196704</v>
      </c>
      <c r="F60" s="352">
        <v>102386</v>
      </c>
      <c r="G60" s="352">
        <v>94318</v>
      </c>
      <c r="H60" s="351">
        <v>2389314</v>
      </c>
      <c r="I60" s="351">
        <v>926832</v>
      </c>
      <c r="J60" s="353">
        <v>1462482</v>
      </c>
    </row>
    <row r="61" spans="1:10" x14ac:dyDescent="0.35">
      <c r="A61" s="446" t="s">
        <v>167</v>
      </c>
      <c r="B61" s="447">
        <v>2560718</v>
      </c>
      <c r="C61" s="447">
        <v>1029156</v>
      </c>
      <c r="D61" s="447">
        <v>1531562</v>
      </c>
      <c r="E61" s="448">
        <v>185801</v>
      </c>
      <c r="F61" s="448">
        <v>97582</v>
      </c>
      <c r="G61" s="448">
        <v>88219</v>
      </c>
      <c r="H61" s="447">
        <v>2374917</v>
      </c>
      <c r="I61" s="447">
        <v>931574</v>
      </c>
      <c r="J61" s="449">
        <v>1443343</v>
      </c>
    </row>
    <row r="62" spans="1:10" ht="6" customHeight="1" x14ac:dyDescent="0.35">
      <c r="A62" s="354">
        <v>0</v>
      </c>
      <c r="B62" s="355">
        <v>0</v>
      </c>
      <c r="C62" s="355">
        <v>0</v>
      </c>
      <c r="D62" s="355">
        <v>0</v>
      </c>
      <c r="E62" s="356">
        <v>0</v>
      </c>
      <c r="F62" s="356">
        <v>0</v>
      </c>
      <c r="G62" s="356">
        <v>0</v>
      </c>
      <c r="H62" s="355">
        <v>0</v>
      </c>
      <c r="I62" s="355">
        <v>0</v>
      </c>
      <c r="J62" s="355">
        <v>0</v>
      </c>
    </row>
    <row r="63" spans="1:10" x14ac:dyDescent="0.35">
      <c r="A63" s="424" t="s">
        <v>180</v>
      </c>
      <c r="B63" s="347">
        <v>2599443</v>
      </c>
      <c r="C63" s="347">
        <v>1036012</v>
      </c>
      <c r="D63" s="347">
        <v>1563431</v>
      </c>
      <c r="E63" s="348">
        <v>188364</v>
      </c>
      <c r="F63" s="348">
        <v>98273</v>
      </c>
      <c r="G63" s="348">
        <v>90091</v>
      </c>
      <c r="H63" s="347">
        <v>2411079</v>
      </c>
      <c r="I63" s="347">
        <v>937739</v>
      </c>
      <c r="J63" s="349">
        <v>1473340</v>
      </c>
    </row>
    <row r="64" spans="1:10" x14ac:dyDescent="0.35">
      <c r="A64" s="357" t="s">
        <v>181</v>
      </c>
      <c r="B64" s="351">
        <v>2593449</v>
      </c>
      <c r="C64" s="351">
        <v>1030495</v>
      </c>
      <c r="D64" s="351">
        <v>1562954</v>
      </c>
      <c r="E64" s="352">
        <v>194886</v>
      </c>
      <c r="F64" s="352">
        <v>101351</v>
      </c>
      <c r="G64" s="352">
        <v>93535</v>
      </c>
      <c r="H64" s="351">
        <v>2398563</v>
      </c>
      <c r="I64" s="351">
        <v>929144</v>
      </c>
      <c r="J64" s="353">
        <v>1469419</v>
      </c>
    </row>
    <row r="65" spans="1:10" x14ac:dyDescent="0.35">
      <c r="A65" s="357" t="s">
        <v>182</v>
      </c>
      <c r="B65" s="351">
        <v>2580138</v>
      </c>
      <c r="C65" s="351">
        <v>1026360</v>
      </c>
      <c r="D65" s="351">
        <v>1553778</v>
      </c>
      <c r="E65" s="352">
        <v>197524</v>
      </c>
      <c r="F65" s="352">
        <v>103119</v>
      </c>
      <c r="G65" s="352">
        <v>94405</v>
      </c>
      <c r="H65" s="351">
        <v>2382614</v>
      </c>
      <c r="I65" s="351">
        <v>923241</v>
      </c>
      <c r="J65" s="353">
        <v>1459373</v>
      </c>
    </row>
    <row r="66" spans="1:10" x14ac:dyDescent="0.35">
      <c r="A66" s="357" t="s">
        <v>183</v>
      </c>
      <c r="B66" s="351">
        <v>0</v>
      </c>
      <c r="C66" s="351">
        <v>0</v>
      </c>
      <c r="D66" s="351">
        <v>0</v>
      </c>
      <c r="E66" s="352">
        <v>0</v>
      </c>
      <c r="F66" s="352">
        <v>0</v>
      </c>
      <c r="G66" s="352">
        <v>0</v>
      </c>
      <c r="H66" s="351">
        <v>0</v>
      </c>
      <c r="I66" s="351">
        <v>0</v>
      </c>
      <c r="J66" s="353">
        <v>0</v>
      </c>
    </row>
    <row r="67" spans="1:10" x14ac:dyDescent="0.35">
      <c r="A67" s="357" t="s">
        <v>184</v>
      </c>
      <c r="B67" s="351">
        <v>0</v>
      </c>
      <c r="C67" s="351">
        <v>0</v>
      </c>
      <c r="D67" s="351">
        <v>0</v>
      </c>
      <c r="E67" s="352">
        <v>0</v>
      </c>
      <c r="F67" s="352">
        <v>0</v>
      </c>
      <c r="G67" s="352">
        <v>0</v>
      </c>
      <c r="H67" s="351">
        <v>0</v>
      </c>
      <c r="I67" s="351">
        <v>0</v>
      </c>
      <c r="J67" s="353">
        <v>0</v>
      </c>
    </row>
    <row r="68" spans="1:10" x14ac:dyDescent="0.35">
      <c r="A68" s="357" t="s">
        <v>185</v>
      </c>
      <c r="B68" s="351">
        <v>0</v>
      </c>
      <c r="C68" s="351">
        <v>0</v>
      </c>
      <c r="D68" s="351">
        <v>0</v>
      </c>
      <c r="E68" s="352">
        <v>0</v>
      </c>
      <c r="F68" s="352">
        <v>0</v>
      </c>
      <c r="G68" s="352">
        <v>0</v>
      </c>
      <c r="H68" s="351">
        <v>0</v>
      </c>
      <c r="I68" s="351">
        <v>0</v>
      </c>
      <c r="J68" s="353">
        <v>0</v>
      </c>
    </row>
    <row r="69" spans="1:10" x14ac:dyDescent="0.35">
      <c r="A69" s="357" t="s">
        <v>186</v>
      </c>
      <c r="B69" s="351">
        <v>0</v>
      </c>
      <c r="C69" s="351">
        <v>0</v>
      </c>
      <c r="D69" s="351">
        <v>0</v>
      </c>
      <c r="E69" s="352">
        <v>0</v>
      </c>
      <c r="F69" s="352">
        <v>0</v>
      </c>
      <c r="G69" s="352">
        <v>0</v>
      </c>
      <c r="H69" s="351">
        <v>0</v>
      </c>
      <c r="I69" s="351">
        <v>0</v>
      </c>
      <c r="J69" s="353">
        <v>0</v>
      </c>
    </row>
    <row r="70" spans="1:10" x14ac:dyDescent="0.35">
      <c r="A70" s="357" t="s">
        <v>187</v>
      </c>
      <c r="B70" s="351">
        <v>0</v>
      </c>
      <c r="C70" s="351">
        <v>0</v>
      </c>
      <c r="D70" s="351">
        <v>0</v>
      </c>
      <c r="E70" s="352">
        <v>0</v>
      </c>
      <c r="F70" s="352">
        <v>0</v>
      </c>
      <c r="G70" s="352">
        <v>0</v>
      </c>
      <c r="H70" s="351">
        <v>0</v>
      </c>
      <c r="I70" s="351">
        <v>0</v>
      </c>
      <c r="J70" s="353">
        <v>0</v>
      </c>
    </row>
    <row r="71" spans="1:10" x14ac:dyDescent="0.35">
      <c r="A71" s="357" t="s">
        <v>188</v>
      </c>
      <c r="B71" s="351">
        <v>0</v>
      </c>
      <c r="C71" s="351">
        <v>0</v>
      </c>
      <c r="D71" s="351">
        <v>0</v>
      </c>
      <c r="E71" s="352">
        <v>0</v>
      </c>
      <c r="F71" s="352">
        <v>0</v>
      </c>
      <c r="G71" s="352">
        <v>0</v>
      </c>
      <c r="H71" s="351">
        <v>0</v>
      </c>
      <c r="I71" s="351">
        <v>0</v>
      </c>
      <c r="J71" s="353">
        <v>0</v>
      </c>
    </row>
    <row r="72" spans="1:10" x14ac:dyDescent="0.35">
      <c r="A72" s="357" t="s">
        <v>189</v>
      </c>
      <c r="B72" s="351">
        <v>0</v>
      </c>
      <c r="C72" s="351">
        <v>0</v>
      </c>
      <c r="D72" s="351">
        <v>0</v>
      </c>
      <c r="E72" s="352">
        <v>0</v>
      </c>
      <c r="F72" s="352">
        <v>0</v>
      </c>
      <c r="G72" s="352">
        <v>0</v>
      </c>
      <c r="H72" s="351">
        <v>0</v>
      </c>
      <c r="I72" s="351">
        <v>0</v>
      </c>
      <c r="J72" s="353">
        <v>0</v>
      </c>
    </row>
    <row r="73" spans="1:10" x14ac:dyDescent="0.35">
      <c r="A73" s="357" t="s">
        <v>190</v>
      </c>
      <c r="B73" s="351">
        <v>0</v>
      </c>
      <c r="C73" s="351">
        <v>0</v>
      </c>
      <c r="D73" s="351">
        <v>0</v>
      </c>
      <c r="E73" s="352">
        <v>0</v>
      </c>
      <c r="F73" s="352">
        <v>0</v>
      </c>
      <c r="G73" s="352">
        <v>0</v>
      </c>
      <c r="H73" s="351">
        <v>0</v>
      </c>
      <c r="I73" s="351">
        <v>0</v>
      </c>
      <c r="J73" s="353">
        <v>0</v>
      </c>
    </row>
    <row r="74" spans="1:10" x14ac:dyDescent="0.35">
      <c r="A74" s="446" t="s">
        <v>191</v>
      </c>
      <c r="B74" s="447">
        <v>0</v>
      </c>
      <c r="C74" s="447">
        <v>0</v>
      </c>
      <c r="D74" s="447">
        <v>0</v>
      </c>
      <c r="E74" s="448">
        <v>0</v>
      </c>
      <c r="F74" s="448">
        <v>0</v>
      </c>
      <c r="G74" s="448">
        <v>0</v>
      </c>
      <c r="H74" s="447">
        <v>0</v>
      </c>
      <c r="I74" s="447">
        <v>0</v>
      </c>
      <c r="J74" s="449">
        <v>0</v>
      </c>
    </row>
    <row r="75" spans="1:10" x14ac:dyDescent="0.35">
      <c r="A75" s="343"/>
      <c r="B75" s="344"/>
      <c r="C75" s="344"/>
      <c r="D75" s="344"/>
      <c r="E75" s="345"/>
      <c r="F75" s="345"/>
      <c r="G75" s="345"/>
      <c r="H75" s="344"/>
      <c r="I75" s="344"/>
      <c r="J75" s="344"/>
    </row>
    <row r="76" spans="1:10" x14ac:dyDescent="0.35">
      <c r="A76" s="246"/>
      <c r="B76" s="341"/>
      <c r="C76" s="341"/>
      <c r="D76" s="341"/>
      <c r="E76" s="341"/>
      <c r="F76" s="341"/>
      <c r="G76" s="341"/>
      <c r="H76" s="341"/>
      <c r="I76" s="341"/>
      <c r="J76" s="341"/>
    </row>
    <row r="77" spans="1:10" x14ac:dyDescent="0.35">
      <c r="A77" s="358"/>
      <c r="B77" s="341"/>
      <c r="C77" s="341"/>
      <c r="D77" s="341"/>
      <c r="E77" s="341"/>
      <c r="F77" s="341"/>
      <c r="G77" s="341"/>
      <c r="H77" s="341"/>
      <c r="I77" s="341"/>
      <c r="J77" s="341"/>
    </row>
    <row r="78" spans="1:10" x14ac:dyDescent="0.35">
      <c r="A78" s="359"/>
    </row>
    <row r="79" spans="1:10" x14ac:dyDescent="0.35">
      <c r="A79" s="359"/>
    </row>
    <row r="80" spans="1:10" x14ac:dyDescent="0.35">
      <c r="A80" s="359"/>
    </row>
    <row r="81" spans="1:1" x14ac:dyDescent="0.35">
      <c r="A81" s="359"/>
    </row>
    <row r="82" spans="1:1" x14ac:dyDescent="0.35">
      <c r="A82" s="359"/>
    </row>
    <row r="83" spans="1:1" x14ac:dyDescent="0.35">
      <c r="A83" s="359"/>
    </row>
    <row r="84" spans="1:1" x14ac:dyDescent="0.35">
      <c r="A84" s="359"/>
    </row>
    <row r="85" spans="1:1" x14ac:dyDescent="0.35">
      <c r="A85" s="359"/>
    </row>
    <row r="86" spans="1:1" x14ac:dyDescent="0.35">
      <c r="A86" s="359"/>
    </row>
    <row r="111" spans="1:1" x14ac:dyDescent="0.35">
      <c r="A111" s="74" t="s">
        <v>17</v>
      </c>
    </row>
    <row r="112" spans="1:1" x14ac:dyDescent="0.35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3" orientation="portrait" r:id="rId1"/>
  <headerFooter alignWithMargins="0"/>
  <rowBreaks count="1" manualBreakCount="1">
    <brk id="6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12"/>
  <sheetViews>
    <sheetView showGridLines="0" showZeros="0" view="pageBreakPreview" zoomScale="110" zoomScaleNormal="130" zoomScaleSheetLayoutView="110" workbookViewId="0">
      <selection activeCell="B11" sqref="B11"/>
    </sheetView>
  </sheetViews>
  <sheetFormatPr baseColWidth="10" defaultColWidth="11.44140625" defaultRowHeight="14.4" x14ac:dyDescent="0.35"/>
  <cols>
    <col min="1" max="1" width="17.33203125" style="360" customWidth="1"/>
    <col min="2" max="10" width="9.6640625" style="342" customWidth="1"/>
    <col min="11" max="16384" width="11.44140625" style="342"/>
  </cols>
  <sheetData>
    <row r="1" spans="1:10" x14ac:dyDescent="0.35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5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5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5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8" x14ac:dyDescent="0.35">
      <c r="A5" s="434" t="s">
        <v>168</v>
      </c>
      <c r="B5" s="450"/>
      <c r="C5" s="434"/>
      <c r="D5" s="434"/>
      <c r="E5" s="434"/>
      <c r="F5" s="434"/>
      <c r="G5" s="434"/>
      <c r="H5" s="434"/>
      <c r="I5" s="434"/>
      <c r="J5" s="434"/>
    </row>
    <row r="6" spans="1:10" ht="18" x14ac:dyDescent="0.35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6" customHeight="1" x14ac:dyDescent="0.35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14.7" customHeight="1" x14ac:dyDescent="0.35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5.75" customHeight="1" x14ac:dyDescent="0.35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5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5">
      <c r="A11" s="346" t="s">
        <v>120</v>
      </c>
      <c r="B11" s="361">
        <v>21.835651456903555</v>
      </c>
      <c r="C11" s="361">
        <v>24.613332547274094</v>
      </c>
      <c r="D11" s="361">
        <v>19.848561290081097</v>
      </c>
      <c r="E11" s="362">
        <v>40.466881686595343</v>
      </c>
      <c r="F11" s="362">
        <v>40.694968913300528</v>
      </c>
      <c r="G11" s="362">
        <v>40.224107831594331</v>
      </c>
      <c r="H11" s="361">
        <v>20.256513090188637</v>
      </c>
      <c r="I11" s="361">
        <v>22.89372254556875</v>
      </c>
      <c r="J11" s="363">
        <v>18.433820934331163</v>
      </c>
    </row>
    <row r="12" spans="1:10" x14ac:dyDescent="0.35">
      <c r="A12" s="350" t="s">
        <v>121</v>
      </c>
      <c r="B12" s="364">
        <v>23.497564884303891</v>
      </c>
      <c r="C12" s="364">
        <v>26.225300468527195</v>
      </c>
      <c r="D12" s="364">
        <v>21.555457809619043</v>
      </c>
      <c r="E12" s="365">
        <v>40.143737951715067</v>
      </c>
      <c r="F12" s="365">
        <v>39.755676044533125</v>
      </c>
      <c r="G12" s="365">
        <v>40.556911243257758</v>
      </c>
      <c r="H12" s="364">
        <v>22.039376143997906</v>
      </c>
      <c r="I12" s="364">
        <v>24.72410904296904</v>
      </c>
      <c r="J12" s="366">
        <v>20.195654569653197</v>
      </c>
    </row>
    <row r="13" spans="1:10" x14ac:dyDescent="0.35">
      <c r="A13" s="350" t="s">
        <v>122</v>
      </c>
      <c r="B13" s="364">
        <v>11.310392096298184</v>
      </c>
      <c r="C13" s="364">
        <v>9.3266454842629738</v>
      </c>
      <c r="D13" s="364">
        <v>12.812362271401476</v>
      </c>
      <c r="E13" s="365">
        <v>24.423772430101547</v>
      </c>
      <c r="F13" s="365">
        <v>24.293153508801478</v>
      </c>
      <c r="G13" s="365">
        <v>24.563143783379697</v>
      </c>
      <c r="H13" s="364">
        <v>10.153946083602801</v>
      </c>
      <c r="I13" s="364">
        <v>7.7173431964192716</v>
      </c>
      <c r="J13" s="366">
        <v>11.942926768819696</v>
      </c>
    </row>
    <row r="14" spans="1:10" x14ac:dyDescent="0.35">
      <c r="A14" s="350" t="s">
        <v>123</v>
      </c>
      <c r="B14" s="364">
        <v>2.073108629326089</v>
      </c>
      <c r="C14" s="364">
        <v>-1.8994845192011685</v>
      </c>
      <c r="D14" s="364">
        <v>5.1735756111162745</v>
      </c>
      <c r="E14" s="365">
        <v>11.624668310216986</v>
      </c>
      <c r="F14" s="365">
        <v>10.763372620126926</v>
      </c>
      <c r="G14" s="365">
        <v>12.553790783193802</v>
      </c>
      <c r="H14" s="364">
        <v>1.2061049185723303</v>
      </c>
      <c r="I14" s="364">
        <v>-3.2833251758806248</v>
      </c>
      <c r="J14" s="366">
        <v>4.6071712365919613</v>
      </c>
    </row>
    <row r="15" spans="1:10" x14ac:dyDescent="0.35">
      <c r="A15" s="350" t="s">
        <v>124</v>
      </c>
      <c r="B15" s="364">
        <v>-1.9836817897151102</v>
      </c>
      <c r="C15" s="364">
        <v>-5.1809077257160139</v>
      </c>
      <c r="D15" s="364">
        <v>0.44682658675225101</v>
      </c>
      <c r="E15" s="365">
        <v>-1.1268502697704041</v>
      </c>
      <c r="F15" s="365">
        <v>0.47138407399481658</v>
      </c>
      <c r="G15" s="365">
        <v>-2.8248266454473114</v>
      </c>
      <c r="H15" s="364">
        <v>-2.0629236163776525</v>
      </c>
      <c r="I15" s="364">
        <v>-5.8157249961612161</v>
      </c>
      <c r="J15" s="366">
        <v>0.70160701744722453</v>
      </c>
    </row>
    <row r="16" spans="1:10" x14ac:dyDescent="0.35">
      <c r="A16" s="350" t="s">
        <v>125</v>
      </c>
      <c r="B16" s="364">
        <v>-6.434158114548123</v>
      </c>
      <c r="C16" s="364">
        <v>-9.4255797785623852</v>
      </c>
      <c r="D16" s="364">
        <v>-4.2108056345045259</v>
      </c>
      <c r="E16" s="365">
        <v>-12.769919395730248</v>
      </c>
      <c r="F16" s="365">
        <v>-12.596662022753296</v>
      </c>
      <c r="G16" s="365">
        <v>-12.955114098815301</v>
      </c>
      <c r="H16" s="364">
        <v>-5.8164487282387123</v>
      </c>
      <c r="I16" s="364">
        <v>-9.0430381745042432</v>
      </c>
      <c r="J16" s="366">
        <v>-3.503324060402341</v>
      </c>
    </row>
    <row r="17" spans="1:10" x14ac:dyDescent="0.35">
      <c r="A17" s="350" t="s">
        <v>126</v>
      </c>
      <c r="B17" s="364">
        <v>-9.4495835447016905</v>
      </c>
      <c r="C17" s="364">
        <v>-12.326882480657471</v>
      </c>
      <c r="D17" s="364">
        <v>-7.341478132206948</v>
      </c>
      <c r="E17" s="365">
        <v>-18.344618563373619</v>
      </c>
      <c r="F17" s="365">
        <v>-19.50525761096074</v>
      </c>
      <c r="G17" s="365">
        <v>-17.089033996683252</v>
      </c>
      <c r="H17" s="364">
        <v>-8.6214209353733118</v>
      </c>
      <c r="I17" s="364">
        <v>-11.487680370078939</v>
      </c>
      <c r="J17" s="366">
        <v>-6.5977566431299053</v>
      </c>
    </row>
    <row r="18" spans="1:10" x14ac:dyDescent="0.35">
      <c r="A18" s="350" t="s">
        <v>127</v>
      </c>
      <c r="B18" s="364">
        <v>-12.330316444611805</v>
      </c>
      <c r="C18" s="364">
        <v>-15.153707300325689</v>
      </c>
      <c r="D18" s="364">
        <v>-10.268695803701057</v>
      </c>
      <c r="E18" s="365">
        <v>-25.481517036893013</v>
      </c>
      <c r="F18" s="365">
        <v>-26.999140660867109</v>
      </c>
      <c r="G18" s="365">
        <v>-23.862623218434106</v>
      </c>
      <c r="H18" s="364">
        <v>-11.084088591641175</v>
      </c>
      <c r="I18" s="364">
        <v>-13.751260450326585</v>
      </c>
      <c r="J18" s="366">
        <v>-9.2066634521100568</v>
      </c>
    </row>
    <row r="19" spans="1:10" x14ac:dyDescent="0.35">
      <c r="A19" s="350" t="s">
        <v>128</v>
      </c>
      <c r="B19" s="364">
        <v>-13.734544159449861</v>
      </c>
      <c r="C19" s="364">
        <v>-16.876498331024631</v>
      </c>
      <c r="D19" s="364">
        <v>-11.438064271879012</v>
      </c>
      <c r="E19" s="365">
        <v>-27.382635726162075</v>
      </c>
      <c r="F19" s="365">
        <v>-28.658787226974034</v>
      </c>
      <c r="G19" s="365">
        <v>-26.035474820485994</v>
      </c>
      <c r="H19" s="364">
        <v>-12.358758956002635</v>
      </c>
      <c r="I19" s="364">
        <v>-15.399922941109226</v>
      </c>
      <c r="J19" s="366">
        <v>-10.218458632016297</v>
      </c>
    </row>
    <row r="20" spans="1:10" x14ac:dyDescent="0.35">
      <c r="A20" s="357" t="s">
        <v>129</v>
      </c>
      <c r="B20" s="364">
        <v>-14.871108348756144</v>
      </c>
      <c r="C20" s="364">
        <v>-18.13388071419152</v>
      </c>
      <c r="D20" s="364">
        <v>-12.468019343843398</v>
      </c>
      <c r="E20" s="365">
        <v>-29.003884128115452</v>
      </c>
      <c r="F20" s="365">
        <v>-29.969642425382155</v>
      </c>
      <c r="G20" s="365">
        <v>-27.981873077426066</v>
      </c>
      <c r="H20" s="364">
        <v>-13.394265741008304</v>
      </c>
      <c r="I20" s="364">
        <v>-16.600575090680149</v>
      </c>
      <c r="J20" s="366">
        <v>-11.122247355498187</v>
      </c>
    </row>
    <row r="21" spans="1:10" x14ac:dyDescent="0.35">
      <c r="A21" s="357" t="s">
        <v>130</v>
      </c>
      <c r="B21" s="364">
        <v>-17.360966860124549</v>
      </c>
      <c r="C21" s="364">
        <v>-20.541196200503602</v>
      </c>
      <c r="D21" s="364">
        <v>-15.029650076003914</v>
      </c>
      <c r="E21" s="365">
        <v>-32.887818242967967</v>
      </c>
      <c r="F21" s="365">
        <v>-33.263693585107809</v>
      </c>
      <c r="G21" s="365">
        <v>-32.495922789928734</v>
      </c>
      <c r="H21" s="364">
        <v>-15.731842472715545</v>
      </c>
      <c r="I21" s="364">
        <v>-18.894634781469279</v>
      </c>
      <c r="J21" s="366">
        <v>-13.499101903377527</v>
      </c>
    </row>
    <row r="22" spans="1:10" x14ac:dyDescent="0.35">
      <c r="A22" s="446" t="s">
        <v>131</v>
      </c>
      <c r="B22" s="451">
        <v>-20.118426896994627</v>
      </c>
      <c r="C22" s="451">
        <v>-22.918781298556357</v>
      </c>
      <c r="D22" s="451">
        <v>-18.025491647420523</v>
      </c>
      <c r="E22" s="452">
        <v>-38.678832056463278</v>
      </c>
      <c r="F22" s="452">
        <v>-38.826489014761414</v>
      </c>
      <c r="G22" s="452">
        <v>-38.522923569223799</v>
      </c>
      <c r="H22" s="451">
        <v>-18.207191771106963</v>
      </c>
      <c r="I22" s="451">
        <v>-20.91029023746702</v>
      </c>
      <c r="J22" s="453">
        <v>-16.258818406721613</v>
      </c>
    </row>
    <row r="23" spans="1:10" ht="6" customHeight="1" x14ac:dyDescent="0.35">
      <c r="A23" s="354">
        <v>0</v>
      </c>
      <c r="B23" s="367">
        <v>0</v>
      </c>
      <c r="C23" s="367">
        <v>0</v>
      </c>
      <c r="D23" s="367">
        <v>0</v>
      </c>
      <c r="E23" s="368">
        <v>0</v>
      </c>
      <c r="F23" s="368">
        <v>0</v>
      </c>
      <c r="G23" s="368">
        <v>0</v>
      </c>
      <c r="H23" s="367">
        <v>0</v>
      </c>
      <c r="I23" s="367">
        <v>0</v>
      </c>
      <c r="J23" s="367">
        <v>0</v>
      </c>
    </row>
    <row r="24" spans="1:10" x14ac:dyDescent="0.35">
      <c r="A24" s="346" t="s">
        <v>132</v>
      </c>
      <c r="B24" s="361">
        <v>-21.220991168041799</v>
      </c>
      <c r="C24" s="361">
        <v>-24.208653217250607</v>
      </c>
      <c r="D24" s="361">
        <v>-18.998713366690492</v>
      </c>
      <c r="E24" s="362">
        <v>-38.543583023216087</v>
      </c>
      <c r="F24" s="362">
        <v>-39.006669196985307</v>
      </c>
      <c r="G24" s="362">
        <v>-38.04902341148744</v>
      </c>
      <c r="H24" s="361">
        <v>-19.50601985456985</v>
      </c>
      <c r="I24" s="361">
        <v>-22.397095877462917</v>
      </c>
      <c r="J24" s="363">
        <v>-17.432624262025382</v>
      </c>
    </row>
    <row r="25" spans="1:10" x14ac:dyDescent="0.35">
      <c r="A25" s="350" t="s">
        <v>133</v>
      </c>
      <c r="B25" s="364">
        <v>-22.378453942075772</v>
      </c>
      <c r="C25" s="364">
        <v>-25.409064500795182</v>
      </c>
      <c r="D25" s="364">
        <v>-20.137809308397898</v>
      </c>
      <c r="E25" s="365">
        <v>-38.46120255565593</v>
      </c>
      <c r="F25" s="365">
        <v>-38.785691540176202</v>
      </c>
      <c r="G25" s="365">
        <v>-38.117685396919931</v>
      </c>
      <c r="H25" s="364">
        <v>-20.760622295385499</v>
      </c>
      <c r="I25" s="364">
        <v>-23.746065888531859</v>
      </c>
      <c r="J25" s="366">
        <v>-18.63314582122592</v>
      </c>
    </row>
    <row r="26" spans="1:10" x14ac:dyDescent="0.35">
      <c r="A26" s="350" t="s">
        <v>134</v>
      </c>
      <c r="B26" s="364">
        <v>-21.289965667757059</v>
      </c>
      <c r="C26" s="364">
        <v>-23.583388023386803</v>
      </c>
      <c r="D26" s="364">
        <v>-19.607181250683137</v>
      </c>
      <c r="E26" s="365">
        <v>-34.921868231072153</v>
      </c>
      <c r="F26" s="365">
        <v>-34.929702659049767</v>
      </c>
      <c r="G26" s="365">
        <v>-34.9135269575454</v>
      </c>
      <c r="H26" s="364">
        <v>-19.932057239631867</v>
      </c>
      <c r="I26" s="364">
        <v>-22.17561207204384</v>
      </c>
      <c r="J26" s="366">
        <v>-18.34699412012877</v>
      </c>
    </row>
    <row r="27" spans="1:10" x14ac:dyDescent="0.35">
      <c r="A27" s="350" t="s">
        <v>135</v>
      </c>
      <c r="B27" s="364">
        <v>-22.71054674594464</v>
      </c>
      <c r="C27" s="364">
        <v>-25.091608330910475</v>
      </c>
      <c r="D27" s="364">
        <v>-20.977188621927645</v>
      </c>
      <c r="E27" s="365">
        <v>-37.650189387553247</v>
      </c>
      <c r="F27" s="365">
        <v>-37.704220279605799</v>
      </c>
      <c r="G27" s="365">
        <v>-37.592830743920381</v>
      </c>
      <c r="H27" s="364">
        <v>-21.214861042032844</v>
      </c>
      <c r="I27" s="364">
        <v>-23.51307329033051</v>
      </c>
      <c r="J27" s="366">
        <v>-19.605127770929336</v>
      </c>
    </row>
    <row r="28" spans="1:10" x14ac:dyDescent="0.35">
      <c r="A28" s="350" t="s">
        <v>136</v>
      </c>
      <c r="B28" s="364">
        <v>-22.69775867768595</v>
      </c>
      <c r="C28" s="364">
        <v>-25.178838305864303</v>
      </c>
      <c r="D28" s="364">
        <v>-20.917332092950577</v>
      </c>
      <c r="E28" s="365">
        <v>-38.084944285121431</v>
      </c>
      <c r="F28" s="365">
        <v>-38.724182202211558</v>
      </c>
      <c r="G28" s="365">
        <v>-37.382776705464899</v>
      </c>
      <c r="H28" s="364">
        <v>-21.261113662098406</v>
      </c>
      <c r="I28" s="364">
        <v>-23.555989049858304</v>
      </c>
      <c r="J28" s="366">
        <v>-19.679986012879482</v>
      </c>
    </row>
    <row r="29" spans="1:10" x14ac:dyDescent="0.35">
      <c r="A29" s="350" t="s">
        <v>137</v>
      </c>
      <c r="B29" s="364">
        <v>-20.30127777167554</v>
      </c>
      <c r="C29" s="364">
        <v>-22.454614745707833</v>
      </c>
      <c r="D29" s="364">
        <v>-18.787954452301648</v>
      </c>
      <c r="E29" s="365">
        <v>-32.781781069496922</v>
      </c>
      <c r="F29" s="365">
        <v>-33.462183789365</v>
      </c>
      <c r="G29" s="365">
        <v>-32.051504048428761</v>
      </c>
      <c r="H29" s="364">
        <v>-19.174317240230927</v>
      </c>
      <c r="I29" s="364">
        <v>-21.178603034630516</v>
      </c>
      <c r="J29" s="366">
        <v>-17.819943353487684</v>
      </c>
    </row>
    <row r="30" spans="1:10" x14ac:dyDescent="0.35">
      <c r="A30" s="350" t="s">
        <v>138</v>
      </c>
      <c r="B30" s="364">
        <v>-15.591579447726883</v>
      </c>
      <c r="C30" s="364">
        <v>-17.39767325646153</v>
      </c>
      <c r="D30" s="364">
        <v>-14.339509118960569</v>
      </c>
      <c r="E30" s="365">
        <v>-28.126107518358605</v>
      </c>
      <c r="F30" s="365">
        <v>-27.586796902315825</v>
      </c>
      <c r="G30" s="365">
        <v>-28.692533675032035</v>
      </c>
      <c r="H30" s="364">
        <v>-14.548742631385881</v>
      </c>
      <c r="I30" s="364">
        <v>-16.314392465413221</v>
      </c>
      <c r="J30" s="366">
        <v>-13.367405202116068</v>
      </c>
    </row>
    <row r="31" spans="1:10" x14ac:dyDescent="0.35">
      <c r="A31" s="350" t="s">
        <v>139</v>
      </c>
      <c r="B31" s="364">
        <v>-12.28810572555089</v>
      </c>
      <c r="C31" s="364">
        <v>-13.840063038894792</v>
      </c>
      <c r="D31" s="364">
        <v>-11.216570598757945</v>
      </c>
      <c r="E31" s="365">
        <v>-19.48909662400985</v>
      </c>
      <c r="F31" s="365">
        <v>-19.147443701774613</v>
      </c>
      <c r="G31" s="365">
        <v>-19.83853410740203</v>
      </c>
      <c r="H31" s="364">
        <v>-11.716220556467864</v>
      </c>
      <c r="I31" s="364">
        <v>-13.308210899171993</v>
      </c>
      <c r="J31" s="366">
        <v>-10.651707877892026</v>
      </c>
    </row>
    <row r="32" spans="1:10" x14ac:dyDescent="0.35">
      <c r="A32" s="350" t="s">
        <v>140</v>
      </c>
      <c r="B32" s="364">
        <v>-9.6962000760021638</v>
      </c>
      <c r="C32" s="364">
        <v>-10.75241237119624</v>
      </c>
      <c r="D32" s="364">
        <v>-8.9716127249268851</v>
      </c>
      <c r="E32" s="365">
        <v>-16.26892951431336</v>
      </c>
      <c r="F32" s="365">
        <v>-14.38944884251403</v>
      </c>
      <c r="G32" s="365">
        <v>-18.182621833611933</v>
      </c>
      <c r="H32" s="364">
        <v>-9.1472201998687588</v>
      </c>
      <c r="I32" s="364">
        <v>-10.368047805175891</v>
      </c>
      <c r="J32" s="366">
        <v>-8.3376156857452148</v>
      </c>
    </row>
    <row r="33" spans="1:10" x14ac:dyDescent="0.35">
      <c r="A33" s="357" t="s">
        <v>141</v>
      </c>
      <c r="B33" s="364">
        <v>-10.505644954296319</v>
      </c>
      <c r="C33" s="364">
        <v>-12.070480071720578</v>
      </c>
      <c r="D33" s="364">
        <v>-9.4277185430309061</v>
      </c>
      <c r="E33" s="365">
        <v>-17.462528599666921</v>
      </c>
      <c r="F33" s="365">
        <v>-16.683673860837676</v>
      </c>
      <c r="G33" s="365">
        <v>-18.264000189485152</v>
      </c>
      <c r="H33" s="364">
        <v>-9.9096955006413179</v>
      </c>
      <c r="I33" s="364">
        <v>-11.568649052874761</v>
      </c>
      <c r="J33" s="366">
        <v>-8.8066062866275967</v>
      </c>
    </row>
    <row r="34" spans="1:10" x14ac:dyDescent="0.35">
      <c r="A34" s="357" t="s">
        <v>142</v>
      </c>
      <c r="B34" s="364">
        <v>-9.4670635221119763</v>
      </c>
      <c r="C34" s="364">
        <v>-10.862619067852259</v>
      </c>
      <c r="D34" s="364">
        <v>-8.5103881516128368</v>
      </c>
      <c r="E34" s="365">
        <v>-15.281003251277287</v>
      </c>
      <c r="F34" s="365">
        <v>-14.746347728367315</v>
      </c>
      <c r="G34" s="365">
        <v>-15.832106038291604</v>
      </c>
      <c r="H34" s="364">
        <v>-8.9812392224686732</v>
      </c>
      <c r="I34" s="364">
        <v>-10.44903192717015</v>
      </c>
      <c r="J34" s="366">
        <v>-8.0096978887006021</v>
      </c>
    </row>
    <row r="35" spans="1:10" x14ac:dyDescent="0.35">
      <c r="A35" s="446" t="s">
        <v>143</v>
      </c>
      <c r="B35" s="451">
        <v>-8.6368385382038415</v>
      </c>
      <c r="C35" s="451">
        <v>-10.482161649398966</v>
      </c>
      <c r="D35" s="451">
        <v>-7.3400028069682985</v>
      </c>
      <c r="E35" s="452">
        <v>-12.059175000224624</v>
      </c>
      <c r="F35" s="452">
        <v>-11.701316124054117</v>
      </c>
      <c r="G35" s="452">
        <v>-12.435166333477664</v>
      </c>
      <c r="H35" s="451">
        <v>-8.3726313255836775</v>
      </c>
      <c r="I35" s="451">
        <v>-10.36310203746106</v>
      </c>
      <c r="J35" s="453">
        <v>-7.0176072655837851</v>
      </c>
    </row>
    <row r="36" spans="1:10" ht="6" customHeight="1" x14ac:dyDescent="0.35">
      <c r="A36" s="354">
        <v>0</v>
      </c>
      <c r="B36" s="367">
        <v>0</v>
      </c>
      <c r="C36" s="367">
        <v>0</v>
      </c>
      <c r="D36" s="367">
        <v>0</v>
      </c>
      <c r="E36" s="368">
        <v>0</v>
      </c>
      <c r="F36" s="368">
        <v>0</v>
      </c>
      <c r="G36" s="368">
        <v>0</v>
      </c>
      <c r="H36" s="367">
        <v>0</v>
      </c>
      <c r="I36" s="367">
        <v>0</v>
      </c>
      <c r="J36" s="367">
        <v>0</v>
      </c>
    </row>
    <row r="37" spans="1:10" x14ac:dyDescent="0.35">
      <c r="A37" s="346" t="s">
        <v>144</v>
      </c>
      <c r="B37" s="361">
        <v>-6.8740197971360297</v>
      </c>
      <c r="C37" s="361">
        <v>-8.8406424706327567</v>
      </c>
      <c r="D37" s="361">
        <v>-5.5052966038416198</v>
      </c>
      <c r="E37" s="362">
        <v>-7.276910809887231</v>
      </c>
      <c r="F37" s="362">
        <v>-6.6983731887278868</v>
      </c>
      <c r="G37" s="362">
        <v>-7.8852175538626907</v>
      </c>
      <c r="H37" s="361">
        <v>-6.8435664241977987</v>
      </c>
      <c r="I37" s="361">
        <v>-9.046765743611676</v>
      </c>
      <c r="J37" s="363">
        <v>-5.3584997907151317</v>
      </c>
    </row>
    <row r="38" spans="1:10" x14ac:dyDescent="0.35">
      <c r="A38" s="350" t="s">
        <v>145</v>
      </c>
      <c r="B38" s="364">
        <v>-6.448887483433408</v>
      </c>
      <c r="C38" s="364">
        <v>-8.201334815587586</v>
      </c>
      <c r="D38" s="364">
        <v>-5.2387557201353658</v>
      </c>
      <c r="E38" s="365">
        <v>-4.4855419549405706</v>
      </c>
      <c r="F38" s="365">
        <v>-4.147737125021675</v>
      </c>
      <c r="G38" s="365">
        <v>-4.8392954421645182</v>
      </c>
      <c r="H38" s="364">
        <v>-6.6022706641664968</v>
      </c>
      <c r="I38" s="364">
        <v>-8.6058889137896877</v>
      </c>
      <c r="J38" s="366">
        <v>-5.2641798039534082</v>
      </c>
    </row>
    <row r="39" spans="1:10" x14ac:dyDescent="0.35">
      <c r="A39" s="350" t="s">
        <v>146</v>
      </c>
      <c r="B39" s="364">
        <v>-7.9292953499510901</v>
      </c>
      <c r="C39" s="364">
        <v>-10.443462365002134</v>
      </c>
      <c r="D39" s="364">
        <v>-6.1757819581222959</v>
      </c>
      <c r="E39" s="365">
        <v>-7.6213790289677688</v>
      </c>
      <c r="F39" s="365">
        <v>-7.7380555740654362</v>
      </c>
      <c r="G39" s="365">
        <v>-7.4971850091764267</v>
      </c>
      <c r="H39" s="364">
        <v>-7.9542253986379308</v>
      </c>
      <c r="I39" s="364">
        <v>-10.724120976877659</v>
      </c>
      <c r="J39" s="366">
        <v>-6.0890623336256189</v>
      </c>
    </row>
    <row r="40" spans="1:10" x14ac:dyDescent="0.35">
      <c r="A40" s="357" t="s">
        <v>147</v>
      </c>
      <c r="B40" s="364">
        <v>-7.7463281260597592</v>
      </c>
      <c r="C40" s="364">
        <v>-10.154215399175767</v>
      </c>
      <c r="D40" s="364">
        <v>-6.0847077111472085</v>
      </c>
      <c r="E40" s="365">
        <v>-12.006687908135904</v>
      </c>
      <c r="F40" s="365">
        <v>-10.888912247507927</v>
      </c>
      <c r="G40" s="365">
        <v>-13.191189165606929</v>
      </c>
      <c r="H40" s="364">
        <v>-7.4087788017610441</v>
      </c>
      <c r="I40" s="364">
        <v>-10.079324544892836</v>
      </c>
      <c r="J40" s="366">
        <v>-5.6291776891614811</v>
      </c>
    </row>
    <row r="41" spans="1:10" x14ac:dyDescent="0.35">
      <c r="A41" s="357" t="s">
        <v>148</v>
      </c>
      <c r="B41" s="364">
        <v>-6.2908507073747399</v>
      </c>
      <c r="C41" s="364">
        <v>-8.2847084920673186</v>
      </c>
      <c r="D41" s="364">
        <v>-4.937156156697772</v>
      </c>
      <c r="E41" s="365">
        <v>-5.9408763505402158</v>
      </c>
      <c r="F41" s="365">
        <v>-5.8569649219361004</v>
      </c>
      <c r="G41" s="365">
        <v>-6.0310738861039326</v>
      </c>
      <c r="H41" s="364">
        <v>-6.3165448128234631</v>
      </c>
      <c r="I41" s="364">
        <v>-8.5178591298542337</v>
      </c>
      <c r="J41" s="366">
        <v>-4.8730687917228854</v>
      </c>
    </row>
    <row r="42" spans="1:10" x14ac:dyDescent="0.35">
      <c r="A42" s="350" t="s">
        <v>149</v>
      </c>
      <c r="B42" s="364">
        <v>-6.6562937628576444</v>
      </c>
      <c r="C42" s="364">
        <v>-7.9741209768259296</v>
      </c>
      <c r="D42" s="364">
        <v>-5.7719650890611813</v>
      </c>
      <c r="E42" s="365">
        <v>-8.3087734644076559</v>
      </c>
      <c r="F42" s="365">
        <v>-6.5718137468843043</v>
      </c>
      <c r="G42" s="365">
        <v>-10.134349962284153</v>
      </c>
      <c r="H42" s="364">
        <v>-6.5321998840773565</v>
      </c>
      <c r="I42" s="364">
        <v>-8.1113452157242367</v>
      </c>
      <c r="J42" s="366">
        <v>-5.5087214040854686</v>
      </c>
    </row>
    <row r="43" spans="1:10" x14ac:dyDescent="0.35">
      <c r="A43" s="357" t="s">
        <v>150</v>
      </c>
      <c r="B43" s="364">
        <v>-7.141172864250513</v>
      </c>
      <c r="C43" s="364">
        <v>-8.3115808568975549</v>
      </c>
      <c r="D43" s="364">
        <v>-6.3587574086374126</v>
      </c>
      <c r="E43" s="365">
        <v>-2.4214628456297556</v>
      </c>
      <c r="F43" s="365">
        <v>-2.3094308608999383</v>
      </c>
      <c r="G43" s="365">
        <v>-2.5409521722456581</v>
      </c>
      <c r="H43" s="364">
        <v>-7.471448389678419</v>
      </c>
      <c r="I43" s="364">
        <v>-8.8637575088556293</v>
      </c>
      <c r="J43" s="366">
        <v>-6.5715893063624424</v>
      </c>
    </row>
    <row r="44" spans="1:10" x14ac:dyDescent="0.35">
      <c r="A44" s="357" t="s">
        <v>151</v>
      </c>
      <c r="B44" s="364">
        <v>-7.5759855552211857</v>
      </c>
      <c r="C44" s="364">
        <v>-8.5217078532166077</v>
      </c>
      <c r="D44" s="364">
        <v>-6.9423147102714395</v>
      </c>
      <c r="E44" s="365">
        <v>-4.8251521626849501</v>
      </c>
      <c r="F44" s="365">
        <v>-3.5500952342963132</v>
      </c>
      <c r="G44" s="365">
        <v>-6.1405042846708575</v>
      </c>
      <c r="H44" s="364">
        <v>-7.7752155126571747</v>
      </c>
      <c r="I44" s="364">
        <v>-8.9863555025350426</v>
      </c>
      <c r="J44" s="366">
        <v>-6.9894436671072704</v>
      </c>
    </row>
    <row r="45" spans="1:10" x14ac:dyDescent="0.35">
      <c r="A45" s="357" t="s">
        <v>152</v>
      </c>
      <c r="B45" s="364">
        <v>-7.4594507870543003</v>
      </c>
      <c r="C45" s="364">
        <v>-8.5735562744234528</v>
      </c>
      <c r="D45" s="364">
        <v>-6.7100994606813629</v>
      </c>
      <c r="E45" s="365">
        <v>-2.5076923808572666</v>
      </c>
      <c r="F45" s="365">
        <v>-2.9539210443825716</v>
      </c>
      <c r="G45" s="365">
        <v>-2.0322767589654935</v>
      </c>
      <c r="H45" s="364">
        <v>-7.8406206367882216</v>
      </c>
      <c r="I45" s="364">
        <v>-9.1407981075167957</v>
      </c>
      <c r="J45" s="366">
        <v>-6.9974937827345585</v>
      </c>
    </row>
    <row r="46" spans="1:10" x14ac:dyDescent="0.35">
      <c r="A46" s="357" t="s">
        <v>153</v>
      </c>
      <c r="B46" s="364">
        <v>-5.3342628131676921</v>
      </c>
      <c r="C46" s="364">
        <v>-5.9740577707694493</v>
      </c>
      <c r="D46" s="364">
        <v>-4.9064037491169357</v>
      </c>
      <c r="E46" s="365">
        <v>-0.25976107638201379</v>
      </c>
      <c r="F46" s="365">
        <v>0.56449830558420511</v>
      </c>
      <c r="G46" s="365">
        <v>-1.1243552344338621</v>
      </c>
      <c r="H46" s="364">
        <v>-5.732517776181064</v>
      </c>
      <c r="I46" s="364">
        <v>-6.6441915469136665</v>
      </c>
      <c r="J46" s="366">
        <v>-5.1446782925356853</v>
      </c>
    </row>
    <row r="47" spans="1:10" x14ac:dyDescent="0.35">
      <c r="A47" s="357" t="s">
        <v>154</v>
      </c>
      <c r="B47" s="364">
        <v>-5.0860698692987389</v>
      </c>
      <c r="C47" s="364">
        <v>-5.5539810767874735</v>
      </c>
      <c r="D47" s="364">
        <v>-4.7735562142884849</v>
      </c>
      <c r="E47" s="365">
        <v>-0.94115497076023391</v>
      </c>
      <c r="F47" s="365">
        <v>0.194898737395136</v>
      </c>
      <c r="G47" s="365">
        <v>-2.1272621821148761</v>
      </c>
      <c r="H47" s="364">
        <v>-5.4084544131090828</v>
      </c>
      <c r="I47" s="364">
        <v>-6.1368140112942582</v>
      </c>
      <c r="J47" s="366">
        <v>-4.9391327025178491</v>
      </c>
    </row>
    <row r="48" spans="1:10" x14ac:dyDescent="0.35">
      <c r="A48" s="446" t="s">
        <v>155</v>
      </c>
      <c r="B48" s="451">
        <v>-4.5881931300268217</v>
      </c>
      <c r="C48" s="451">
        <v>-4.9692158204103682</v>
      </c>
      <c r="D48" s="451">
        <v>-4.3295025051060616</v>
      </c>
      <c r="E48" s="452">
        <v>-0.91238358935586539</v>
      </c>
      <c r="F48" s="452">
        <v>0.35550435939703279</v>
      </c>
      <c r="G48" s="452">
        <v>-2.2556786499594943</v>
      </c>
      <c r="H48" s="451">
        <v>-4.8605512240802273</v>
      </c>
      <c r="I48" s="451">
        <v>-5.4814516198367791</v>
      </c>
      <c r="J48" s="453">
        <v>-4.4530778340403945</v>
      </c>
    </row>
    <row r="49" spans="1:10" ht="6" customHeight="1" x14ac:dyDescent="0.35">
      <c r="A49" s="354">
        <v>0</v>
      </c>
      <c r="B49" s="367">
        <v>0</v>
      </c>
      <c r="C49" s="367">
        <v>0</v>
      </c>
      <c r="D49" s="367">
        <v>0</v>
      </c>
      <c r="E49" s="368">
        <v>0</v>
      </c>
      <c r="F49" s="368">
        <v>0</v>
      </c>
      <c r="G49" s="368">
        <v>0</v>
      </c>
      <c r="H49" s="367">
        <v>0</v>
      </c>
      <c r="I49" s="367">
        <v>0</v>
      </c>
      <c r="J49" s="367">
        <v>0</v>
      </c>
    </row>
    <row r="50" spans="1:10" x14ac:dyDescent="0.35">
      <c r="A50" s="424" t="s">
        <v>156</v>
      </c>
      <c r="B50" s="361">
        <v>-4.8321119847118528</v>
      </c>
      <c r="C50" s="361">
        <v>-5.0781811707831466</v>
      </c>
      <c r="D50" s="361">
        <v>-4.6668984561099025</v>
      </c>
      <c r="E50" s="362">
        <v>-1.154768456639673</v>
      </c>
      <c r="F50" s="362">
        <v>-0.69744176075460906</v>
      </c>
      <c r="G50" s="362">
        <v>-1.641822849546926</v>
      </c>
      <c r="H50" s="361">
        <v>-5.1087787945770868</v>
      </c>
      <c r="I50" s="361">
        <v>-5.5105670061888903</v>
      </c>
      <c r="J50" s="363">
        <v>-4.8485077390931419</v>
      </c>
    </row>
    <row r="51" spans="1:10" x14ac:dyDescent="0.35">
      <c r="A51" s="357" t="s">
        <v>157</v>
      </c>
      <c r="B51" s="364">
        <v>-5.1736937116435326</v>
      </c>
      <c r="C51" s="364">
        <v>-5.3096730788184727</v>
      </c>
      <c r="D51" s="364">
        <v>-5.0827303895150839</v>
      </c>
      <c r="E51" s="365">
        <v>-3.5339840086178875</v>
      </c>
      <c r="F51" s="365">
        <v>-2.691848474981005</v>
      </c>
      <c r="G51" s="365">
        <v>-4.4222879496231275</v>
      </c>
      <c r="H51" s="364">
        <v>-5.3046965684330569</v>
      </c>
      <c r="I51" s="364">
        <v>-5.5836794513362982</v>
      </c>
      <c r="J51" s="366">
        <v>-5.1249534893650761</v>
      </c>
    </row>
    <row r="52" spans="1:10" x14ac:dyDescent="0.35">
      <c r="A52" s="357" t="s">
        <v>158</v>
      </c>
      <c r="B52" s="364">
        <v>-4.7255315729528418</v>
      </c>
      <c r="C52" s="364">
        <v>-4.3263746167839665</v>
      </c>
      <c r="D52" s="364">
        <v>-4.9912618291206012</v>
      </c>
      <c r="E52" s="365">
        <v>-4.6917930813253435</v>
      </c>
      <c r="F52" s="365">
        <v>-3.8892801040030331</v>
      </c>
      <c r="G52" s="365">
        <v>-5.5437876798328425</v>
      </c>
      <c r="H52" s="364">
        <v>-4.7282730442160492</v>
      </c>
      <c r="I52" s="364">
        <v>-4.3732354082722029</v>
      </c>
      <c r="J52" s="366">
        <v>-4.9555449538101222</v>
      </c>
    </row>
    <row r="53" spans="1:10" x14ac:dyDescent="0.35">
      <c r="A53" s="357" t="s">
        <v>159</v>
      </c>
      <c r="B53" s="364">
        <v>-4.3706538228427361</v>
      </c>
      <c r="C53" s="364">
        <v>-4.0711469936499087</v>
      </c>
      <c r="D53" s="364">
        <v>-4.5683798264671793</v>
      </c>
      <c r="E53" s="365">
        <v>-3.6716841399019722</v>
      </c>
      <c r="F53" s="365">
        <v>-3.1543973813291917</v>
      </c>
      <c r="G53" s="365">
        <v>-4.2343883661248931</v>
      </c>
      <c r="H53" s="364">
        <v>-4.4232833124897084</v>
      </c>
      <c r="I53" s="364">
        <v>-4.1637539321915416</v>
      </c>
      <c r="J53" s="366">
        <v>-4.5880733673087875</v>
      </c>
    </row>
    <row r="54" spans="1:10" x14ac:dyDescent="0.35">
      <c r="A54" s="357" t="s">
        <v>160</v>
      </c>
      <c r="B54" s="364">
        <v>-4.7920674963765606</v>
      </c>
      <c r="C54" s="364">
        <v>-4.3462539307414652</v>
      </c>
      <c r="D54" s="364">
        <v>-5.0840862414933419</v>
      </c>
      <c r="E54" s="365">
        <v>-4.7691219561483278</v>
      </c>
      <c r="F54" s="365">
        <v>-3.7393721218834295</v>
      </c>
      <c r="G54" s="365">
        <v>-5.8780649436713048</v>
      </c>
      <c r="H54" s="364">
        <v>-4.793758846788422</v>
      </c>
      <c r="I54" s="364">
        <v>-4.4062316284538507</v>
      </c>
      <c r="J54" s="366">
        <v>-5.0381371018103698</v>
      </c>
    </row>
    <row r="55" spans="1:10" x14ac:dyDescent="0.35">
      <c r="A55" s="357" t="s">
        <v>161</v>
      </c>
      <c r="B55" s="364">
        <v>-4.752045676168402</v>
      </c>
      <c r="C55" s="364">
        <v>-4.6651793053239707</v>
      </c>
      <c r="D55" s="364">
        <v>-4.8089750953785497</v>
      </c>
      <c r="E55" s="365">
        <v>-5.0707080562195443</v>
      </c>
      <c r="F55" s="365">
        <v>-4.9215724948355151</v>
      </c>
      <c r="G55" s="365">
        <v>-5.2336660617059891</v>
      </c>
      <c r="H55" s="364">
        <v>-4.7285703960826577</v>
      </c>
      <c r="I55" s="364">
        <v>-4.6396693224704961</v>
      </c>
      <c r="J55" s="366">
        <v>-4.7846020947077674</v>
      </c>
    </row>
    <row r="56" spans="1:10" x14ac:dyDescent="0.35">
      <c r="A56" s="357" t="s">
        <v>162</v>
      </c>
      <c r="B56" s="364">
        <v>-4.7663556985877609</v>
      </c>
      <c r="C56" s="364">
        <v>-4.61567505828826</v>
      </c>
      <c r="D56" s="364">
        <v>-4.8649847635194412</v>
      </c>
      <c r="E56" s="365">
        <v>-4.9511513926471702</v>
      </c>
      <c r="F56" s="365">
        <v>-4.7059689563790856</v>
      </c>
      <c r="G56" s="365">
        <v>-5.2132754705101974</v>
      </c>
      <c r="H56" s="364">
        <v>-4.7527183022460182</v>
      </c>
      <c r="I56" s="364">
        <v>-4.6067709359554829</v>
      </c>
      <c r="J56" s="366">
        <v>-4.8447308925963268</v>
      </c>
    </row>
    <row r="57" spans="1:10" x14ac:dyDescent="0.35">
      <c r="A57" s="357" t="s">
        <v>163</v>
      </c>
      <c r="B57" s="364">
        <v>-4.8314278314278312</v>
      </c>
      <c r="C57" s="364">
        <v>-4.8260485120553378</v>
      </c>
      <c r="D57" s="364">
        <v>-4.8349710115309481</v>
      </c>
      <c r="E57" s="365">
        <v>-5.7699367408503015</v>
      </c>
      <c r="F57" s="365">
        <v>-5.5707771999296929</v>
      </c>
      <c r="G57" s="365">
        <v>-5.9810605230276854</v>
      </c>
      <c r="H57" s="364">
        <v>-4.7612817691509628</v>
      </c>
      <c r="I57" s="364">
        <v>-4.7522886927314811</v>
      </c>
      <c r="J57" s="366">
        <v>-4.7669910928531536</v>
      </c>
    </row>
    <row r="58" spans="1:10" x14ac:dyDescent="0.35">
      <c r="A58" s="357" t="s">
        <v>164</v>
      </c>
      <c r="B58" s="364">
        <v>-5.4062343432503157</v>
      </c>
      <c r="C58" s="364">
        <v>-5.5526740353456203</v>
      </c>
      <c r="D58" s="364">
        <v>-5.3097059291360704</v>
      </c>
      <c r="E58" s="365">
        <v>-6.2736585365853665</v>
      </c>
      <c r="F58" s="365">
        <v>-5.695312648439133</v>
      </c>
      <c r="G58" s="365">
        <v>-6.8840361747779175</v>
      </c>
      <c r="H58" s="364">
        <v>-5.3355991019548217</v>
      </c>
      <c r="I58" s="364">
        <v>-5.5372958069039262</v>
      </c>
      <c r="J58" s="366">
        <v>-5.2078189634195793</v>
      </c>
    </row>
    <row r="59" spans="1:10" x14ac:dyDescent="0.35">
      <c r="A59" s="357" t="s">
        <v>165</v>
      </c>
      <c r="B59" s="364">
        <v>-5.7023183267111301</v>
      </c>
      <c r="C59" s="364">
        <v>-5.8183692068732249</v>
      </c>
      <c r="D59" s="364">
        <v>-5.6255813323460089</v>
      </c>
      <c r="E59" s="365">
        <v>-5.230967022267178</v>
      </c>
      <c r="F59" s="365">
        <v>-4.8175449842040194</v>
      </c>
      <c r="G59" s="365">
        <v>-5.6720267286688424</v>
      </c>
      <c r="H59" s="364">
        <v>-5.7414583429002723</v>
      </c>
      <c r="I59" s="364">
        <v>-5.9288637448136976</v>
      </c>
      <c r="J59" s="366">
        <v>-5.6225311847810957</v>
      </c>
    </row>
    <row r="60" spans="1:10" x14ac:dyDescent="0.35">
      <c r="A60" s="357" t="s">
        <v>166</v>
      </c>
      <c r="B60" s="364">
        <v>-5.4413965616156901</v>
      </c>
      <c r="C60" s="364">
        <v>-5.5536284868472974</v>
      </c>
      <c r="D60" s="364">
        <v>-5.3670521970490421</v>
      </c>
      <c r="E60" s="365">
        <v>-4.5028862165560568</v>
      </c>
      <c r="F60" s="365">
        <v>-3.7870245075928435</v>
      </c>
      <c r="G60" s="365">
        <v>-5.2680212528750641</v>
      </c>
      <c r="H60" s="364">
        <v>-5.5178397154123688</v>
      </c>
      <c r="I60" s="364">
        <v>-5.7448119741041079</v>
      </c>
      <c r="J60" s="366">
        <v>-5.3734317677431047</v>
      </c>
    </row>
    <row r="61" spans="1:10" x14ac:dyDescent="0.35">
      <c r="A61" s="446" t="s">
        <v>167</v>
      </c>
      <c r="B61" s="451">
        <v>-5.4197741348335855</v>
      </c>
      <c r="C61" s="451">
        <v>-5.6238382441541956</v>
      </c>
      <c r="D61" s="451">
        <v>-5.2821537527219071</v>
      </c>
      <c r="E61" s="452">
        <v>-4.2090067795736346</v>
      </c>
      <c r="F61" s="452">
        <v>-3.4415198891747476</v>
      </c>
      <c r="G61" s="452">
        <v>-5.0438620095796782</v>
      </c>
      <c r="H61" s="451">
        <v>-5.5132085215343922</v>
      </c>
      <c r="I61" s="451">
        <v>-5.8467409793384624</v>
      </c>
      <c r="J61" s="453">
        <v>-5.2966796757100072</v>
      </c>
    </row>
    <row r="62" spans="1:10" ht="6" customHeight="1" x14ac:dyDescent="0.35">
      <c r="A62" s="354">
        <v>0</v>
      </c>
      <c r="B62" s="367">
        <v>0</v>
      </c>
      <c r="C62" s="367">
        <v>0</v>
      </c>
      <c r="D62" s="367">
        <v>0</v>
      </c>
      <c r="E62" s="368">
        <v>0</v>
      </c>
      <c r="F62" s="368">
        <v>0</v>
      </c>
      <c r="G62" s="368">
        <v>0</v>
      </c>
      <c r="H62" s="367">
        <v>0</v>
      </c>
      <c r="I62" s="367">
        <v>0</v>
      </c>
      <c r="J62" s="367">
        <v>0</v>
      </c>
    </row>
    <row r="63" spans="1:10" x14ac:dyDescent="0.35">
      <c r="A63" s="424" t="s">
        <v>180</v>
      </c>
      <c r="B63" s="361">
        <v>-6.0847369447876698</v>
      </c>
      <c r="C63" s="361">
        <v>-6.5799926599415857</v>
      </c>
      <c r="D63" s="361">
        <v>-5.7536514159880445</v>
      </c>
      <c r="E63" s="362">
        <v>-6.3583125366634521</v>
      </c>
      <c r="F63" s="362">
        <v>-5.7089126200550737</v>
      </c>
      <c r="G63" s="362">
        <v>-7.0565660108737145</v>
      </c>
      <c r="H63" s="361">
        <v>-6.0632966923364036</v>
      </c>
      <c r="I63" s="361">
        <v>-6.6703491381026314</v>
      </c>
      <c r="J63" s="363">
        <v>-5.6727953463179901</v>
      </c>
    </row>
    <row r="64" spans="1:10" x14ac:dyDescent="0.35">
      <c r="A64" s="357" t="s">
        <v>181</v>
      </c>
      <c r="B64" s="364">
        <v>-6.0483450272568398</v>
      </c>
      <c r="C64" s="364">
        <v>-6.7291974780104304</v>
      </c>
      <c r="D64" s="364">
        <v>-5.5939781319500401</v>
      </c>
      <c r="E64" s="365">
        <v>-6.1943154196048225</v>
      </c>
      <c r="F64" s="365">
        <v>-5.7901096858152075</v>
      </c>
      <c r="G64" s="365">
        <v>-6.628400299475917</v>
      </c>
      <c r="H64" s="364">
        <v>-6.0364648073984197</v>
      </c>
      <c r="I64" s="364">
        <v>-6.830501914241192</v>
      </c>
      <c r="J64" s="366">
        <v>-5.5273561438892216</v>
      </c>
    </row>
    <row r="65" spans="1:10" x14ac:dyDescent="0.35">
      <c r="A65" s="357" t="s">
        <v>182</v>
      </c>
      <c r="B65" s="364">
        <v>-5.3855826341225148</v>
      </c>
      <c r="C65" s="364">
        <v>-6.2210469954661995</v>
      </c>
      <c r="D65" s="364">
        <v>-4.8254976702191712</v>
      </c>
      <c r="E65" s="365">
        <v>-3.6501192642202458</v>
      </c>
      <c r="F65" s="365">
        <v>-3.136448176745759</v>
      </c>
      <c r="G65" s="365">
        <v>-4.2050147642289621</v>
      </c>
      <c r="H65" s="364">
        <v>-5.5266542849393892</v>
      </c>
      <c r="I65" s="364">
        <v>-6.5534196771620712</v>
      </c>
      <c r="J65" s="366">
        <v>-4.8653592419335494</v>
      </c>
    </row>
    <row r="66" spans="1:10" x14ac:dyDescent="0.35">
      <c r="A66" s="357" t="s">
        <v>183</v>
      </c>
      <c r="B66" s="364">
        <v>0</v>
      </c>
      <c r="C66" s="364">
        <v>0</v>
      </c>
      <c r="D66" s="364">
        <v>0</v>
      </c>
      <c r="E66" s="365">
        <v>0</v>
      </c>
      <c r="F66" s="365">
        <v>0</v>
      </c>
      <c r="G66" s="365">
        <v>0</v>
      </c>
      <c r="H66" s="364">
        <v>0</v>
      </c>
      <c r="I66" s="364">
        <v>0</v>
      </c>
      <c r="J66" s="366">
        <v>0</v>
      </c>
    </row>
    <row r="67" spans="1:10" x14ac:dyDescent="0.35">
      <c r="A67" s="357" t="s">
        <v>184</v>
      </c>
      <c r="B67" s="364">
        <v>0</v>
      </c>
      <c r="C67" s="364">
        <v>0</v>
      </c>
      <c r="D67" s="364">
        <v>0</v>
      </c>
      <c r="E67" s="365">
        <v>0</v>
      </c>
      <c r="F67" s="365">
        <v>0</v>
      </c>
      <c r="G67" s="365">
        <v>0</v>
      </c>
      <c r="H67" s="364">
        <v>0</v>
      </c>
      <c r="I67" s="364">
        <v>0</v>
      </c>
      <c r="J67" s="366">
        <v>0</v>
      </c>
    </row>
    <row r="68" spans="1:10" x14ac:dyDescent="0.35">
      <c r="A68" s="357" t="s">
        <v>185</v>
      </c>
      <c r="B68" s="364">
        <v>0</v>
      </c>
      <c r="C68" s="364">
        <v>0</v>
      </c>
      <c r="D68" s="364">
        <v>0</v>
      </c>
      <c r="E68" s="365">
        <v>0</v>
      </c>
      <c r="F68" s="365">
        <v>0</v>
      </c>
      <c r="G68" s="365">
        <v>0</v>
      </c>
      <c r="H68" s="364">
        <v>0</v>
      </c>
      <c r="I68" s="364">
        <v>0</v>
      </c>
      <c r="J68" s="366">
        <v>0</v>
      </c>
    </row>
    <row r="69" spans="1:10" x14ac:dyDescent="0.35">
      <c r="A69" s="357" t="s">
        <v>186</v>
      </c>
      <c r="B69" s="364">
        <v>0</v>
      </c>
      <c r="C69" s="364">
        <v>0</v>
      </c>
      <c r="D69" s="364">
        <v>0</v>
      </c>
      <c r="E69" s="365">
        <v>0</v>
      </c>
      <c r="F69" s="365">
        <v>0</v>
      </c>
      <c r="G69" s="365">
        <v>0</v>
      </c>
      <c r="H69" s="364">
        <v>0</v>
      </c>
      <c r="I69" s="364">
        <v>0</v>
      </c>
      <c r="J69" s="366">
        <v>0</v>
      </c>
    </row>
    <row r="70" spans="1:10" x14ac:dyDescent="0.35">
      <c r="A70" s="357" t="s">
        <v>187</v>
      </c>
      <c r="B70" s="364">
        <v>0</v>
      </c>
      <c r="C70" s="364">
        <v>0</v>
      </c>
      <c r="D70" s="364">
        <v>0</v>
      </c>
      <c r="E70" s="365">
        <v>0</v>
      </c>
      <c r="F70" s="365">
        <v>0</v>
      </c>
      <c r="G70" s="365">
        <v>0</v>
      </c>
      <c r="H70" s="364">
        <v>0</v>
      </c>
      <c r="I70" s="364">
        <v>0</v>
      </c>
      <c r="J70" s="366">
        <v>0</v>
      </c>
    </row>
    <row r="71" spans="1:10" x14ac:dyDescent="0.35">
      <c r="A71" s="357" t="s">
        <v>188</v>
      </c>
      <c r="B71" s="364">
        <v>0</v>
      </c>
      <c r="C71" s="364">
        <v>0</v>
      </c>
      <c r="D71" s="364">
        <v>0</v>
      </c>
      <c r="E71" s="365">
        <v>0</v>
      </c>
      <c r="F71" s="365">
        <v>0</v>
      </c>
      <c r="G71" s="365">
        <v>0</v>
      </c>
      <c r="H71" s="364">
        <v>0</v>
      </c>
      <c r="I71" s="364">
        <v>0</v>
      </c>
      <c r="J71" s="366">
        <v>0</v>
      </c>
    </row>
    <row r="72" spans="1:10" x14ac:dyDescent="0.35">
      <c r="A72" s="357" t="s">
        <v>189</v>
      </c>
      <c r="B72" s="364">
        <v>0</v>
      </c>
      <c r="C72" s="364">
        <v>0</v>
      </c>
      <c r="D72" s="364">
        <v>0</v>
      </c>
      <c r="E72" s="365">
        <v>0</v>
      </c>
      <c r="F72" s="365">
        <v>0</v>
      </c>
      <c r="G72" s="365">
        <v>0</v>
      </c>
      <c r="H72" s="364">
        <v>0</v>
      </c>
      <c r="I72" s="364">
        <v>0</v>
      </c>
      <c r="J72" s="366">
        <v>0</v>
      </c>
    </row>
    <row r="73" spans="1:10" x14ac:dyDescent="0.35">
      <c r="A73" s="357" t="s">
        <v>190</v>
      </c>
      <c r="B73" s="364">
        <v>0</v>
      </c>
      <c r="C73" s="364">
        <v>0</v>
      </c>
      <c r="D73" s="364">
        <v>0</v>
      </c>
      <c r="E73" s="365">
        <v>0</v>
      </c>
      <c r="F73" s="365">
        <v>0</v>
      </c>
      <c r="G73" s="365">
        <v>0</v>
      </c>
      <c r="H73" s="364">
        <v>0</v>
      </c>
      <c r="I73" s="364">
        <v>0</v>
      </c>
      <c r="J73" s="366">
        <v>0</v>
      </c>
    </row>
    <row r="74" spans="1:10" x14ac:dyDescent="0.35">
      <c r="A74" s="446" t="s">
        <v>191</v>
      </c>
      <c r="B74" s="451">
        <v>0</v>
      </c>
      <c r="C74" s="451">
        <v>0</v>
      </c>
      <c r="D74" s="451">
        <v>0</v>
      </c>
      <c r="E74" s="452">
        <v>0</v>
      </c>
      <c r="F74" s="452">
        <v>0</v>
      </c>
      <c r="G74" s="452">
        <v>0</v>
      </c>
      <c r="H74" s="451">
        <v>0</v>
      </c>
      <c r="I74" s="451">
        <v>0</v>
      </c>
      <c r="J74" s="453">
        <v>0</v>
      </c>
    </row>
    <row r="75" spans="1:10" x14ac:dyDescent="0.35">
      <c r="B75" s="369"/>
      <c r="C75" s="369"/>
      <c r="D75" s="369"/>
      <c r="E75" s="369"/>
      <c r="F75" s="369"/>
      <c r="G75" s="369"/>
      <c r="H75" s="369"/>
      <c r="I75" s="369"/>
      <c r="J75" s="369"/>
    </row>
    <row r="76" spans="1:10" x14ac:dyDescent="0.35">
      <c r="B76" s="369"/>
      <c r="C76" s="369"/>
      <c r="D76" s="369"/>
      <c r="E76" s="369"/>
      <c r="F76" s="369"/>
      <c r="G76" s="369"/>
      <c r="H76" s="369"/>
      <c r="I76" s="369"/>
      <c r="J76" s="369"/>
    </row>
    <row r="77" spans="1:10" x14ac:dyDescent="0.35">
      <c r="B77" s="341"/>
      <c r="C77" s="341"/>
      <c r="D77" s="341"/>
      <c r="E77" s="341"/>
      <c r="F77" s="341"/>
      <c r="G77" s="341"/>
      <c r="H77" s="341"/>
      <c r="I77" s="341"/>
      <c r="J77" s="341"/>
    </row>
    <row r="111" spans="1:1" x14ac:dyDescent="0.35">
      <c r="A111" s="74" t="s">
        <v>17</v>
      </c>
    </row>
    <row r="112" spans="1:1" x14ac:dyDescent="0.35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3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7"/>
  <sheetViews>
    <sheetView showGridLines="0" view="pageBreakPreview" zoomScale="110" zoomScaleNormal="130" zoomScaleSheetLayoutView="110" workbookViewId="0">
      <selection activeCell="C14" sqref="C14"/>
    </sheetView>
  </sheetViews>
  <sheetFormatPr baseColWidth="10" defaultColWidth="11.44140625" defaultRowHeight="13.2" x14ac:dyDescent="0.3"/>
  <cols>
    <col min="1" max="1" width="4.5546875" style="299" customWidth="1"/>
    <col min="2" max="2" width="22.6640625" style="299" customWidth="1"/>
    <col min="3" max="3" width="11.33203125" style="299" customWidth="1"/>
    <col min="4" max="8" width="10.33203125" style="299" customWidth="1"/>
    <col min="9" max="9" width="7.6640625" style="299" customWidth="1"/>
    <col min="10" max="16384" width="11.44140625" style="299"/>
  </cols>
  <sheetData>
    <row r="1" spans="1:8" s="291" customFormat="1" ht="14.4" x14ac:dyDescent="0.35">
      <c r="B1" s="292"/>
    </row>
    <row r="2" spans="1:8" s="291" customFormat="1" ht="14.4" x14ac:dyDescent="0.35">
      <c r="B2" s="292"/>
    </row>
    <row r="3" spans="1:8" s="291" customFormat="1" ht="14.4" x14ac:dyDescent="0.35">
      <c r="B3" s="292"/>
    </row>
    <row r="4" spans="1:8" s="291" customFormat="1" ht="14.4" x14ac:dyDescent="0.35">
      <c r="B4" s="292"/>
    </row>
    <row r="5" spans="1:8" s="291" customFormat="1" ht="18" customHeight="1" x14ac:dyDescent="0.35">
      <c r="A5" s="370"/>
      <c r="B5" s="77" t="str">
        <f>'Pag1'!$B$5</f>
        <v>marzo 2025</v>
      </c>
      <c r="C5" s="370"/>
      <c r="D5" s="370"/>
      <c r="E5" s="370"/>
      <c r="F5" s="370"/>
      <c r="G5" s="370"/>
      <c r="H5" s="370"/>
    </row>
    <row r="6" spans="1:8" s="291" customFormat="1" ht="19.2" customHeight="1" x14ac:dyDescent="0.35">
      <c r="A6" s="293"/>
      <c r="B6" s="371" t="s">
        <v>169</v>
      </c>
      <c r="C6" s="294"/>
      <c r="D6" s="294"/>
      <c r="E6" s="294"/>
      <c r="F6" s="294"/>
      <c r="G6" s="294"/>
      <c r="H6" s="372"/>
    </row>
    <row r="7" spans="1:8" ht="19.2" customHeight="1" x14ac:dyDescent="0.3">
      <c r="A7" s="297"/>
      <c r="B7" s="371" t="s">
        <v>170</v>
      </c>
      <c r="C7" s="373"/>
      <c r="D7" s="373"/>
      <c r="E7" s="373"/>
      <c r="F7" s="373"/>
      <c r="G7" s="373"/>
      <c r="H7" s="374"/>
    </row>
    <row r="8" spans="1:8" ht="17.399999999999999" x14ac:dyDescent="0.3">
      <c r="A8" s="297"/>
      <c r="B8" s="375" t="s">
        <v>107</v>
      </c>
      <c r="C8" s="373"/>
      <c r="D8" s="373"/>
      <c r="E8" s="373"/>
      <c r="F8" s="373"/>
      <c r="G8" s="373"/>
      <c r="H8" s="374"/>
    </row>
    <row r="9" spans="1:8" ht="6" customHeight="1" x14ac:dyDescent="0.3">
      <c r="A9" s="297"/>
      <c r="B9" s="297"/>
      <c r="C9" s="297"/>
      <c r="D9" s="297"/>
      <c r="E9" s="297"/>
      <c r="F9" s="297"/>
      <c r="G9" s="297"/>
      <c r="H9" s="297"/>
    </row>
    <row r="10" spans="1:8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297"/>
    </row>
    <row r="11" spans="1:8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1" t="s">
        <v>173</v>
      </c>
      <c r="H11" s="297"/>
    </row>
    <row r="12" spans="1:8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384" t="s">
        <v>178</v>
      </c>
      <c r="H12" s="297"/>
    </row>
    <row r="13" spans="1:8" ht="6" customHeight="1" x14ac:dyDescent="0.3">
      <c r="B13" s="304"/>
      <c r="C13" s="305"/>
      <c r="D13" s="305"/>
      <c r="E13" s="305"/>
      <c r="F13" s="305"/>
    </row>
    <row r="14" spans="1:8" s="306" customFormat="1" ht="13.2" customHeight="1" x14ac:dyDescent="0.25">
      <c r="B14" s="385" t="s">
        <v>38</v>
      </c>
      <c r="C14" s="386">
        <v>46842</v>
      </c>
      <c r="D14" s="387">
        <v>4270</v>
      </c>
      <c r="E14" s="388">
        <v>9.1157508219119596E-2</v>
      </c>
      <c r="F14" s="389">
        <v>2.1617626212510885E-2</v>
      </c>
      <c r="G14" s="390">
        <v>7.5740106781134145E-2</v>
      </c>
    </row>
    <row r="15" spans="1:8" s="306" customFormat="1" ht="13.2" customHeight="1" x14ac:dyDescent="0.25">
      <c r="B15" s="391" t="s">
        <v>39</v>
      </c>
      <c r="C15" s="392">
        <v>122334</v>
      </c>
      <c r="D15" s="393">
        <v>10007</v>
      </c>
      <c r="E15" s="394">
        <v>8.1800644138179085E-2</v>
      </c>
      <c r="F15" s="395">
        <v>5.0662198011380895E-2</v>
      </c>
      <c r="G15" s="396">
        <v>0.17750146336271883</v>
      </c>
    </row>
    <row r="16" spans="1:8" s="306" customFormat="1" ht="13.2" customHeight="1" x14ac:dyDescent="0.25">
      <c r="B16" s="391" t="s">
        <v>40</v>
      </c>
      <c r="C16" s="392">
        <v>55590</v>
      </c>
      <c r="D16" s="393">
        <v>4807</v>
      </c>
      <c r="E16" s="394">
        <v>8.6472387119985603E-2</v>
      </c>
      <c r="F16" s="395">
        <v>2.4336283185840708E-2</v>
      </c>
      <c r="G16" s="396">
        <v>8.5265267751033227E-2</v>
      </c>
    </row>
    <row r="17" spans="2:7" s="306" customFormat="1" ht="13.2" customHeight="1" x14ac:dyDescent="0.25">
      <c r="B17" s="391" t="s">
        <v>41</v>
      </c>
      <c r="C17" s="392">
        <v>71894</v>
      </c>
      <c r="D17" s="393">
        <v>7045</v>
      </c>
      <c r="E17" s="394">
        <v>9.7991487467660718E-2</v>
      </c>
      <c r="F17" s="395">
        <v>3.5666551912678965E-2</v>
      </c>
      <c r="G17" s="396">
        <v>0.12496230732390869</v>
      </c>
    </row>
    <row r="18" spans="2:7" s="306" customFormat="1" ht="13.2" customHeight="1" x14ac:dyDescent="0.25">
      <c r="B18" s="391" t="s">
        <v>42</v>
      </c>
      <c r="C18" s="392">
        <v>32690</v>
      </c>
      <c r="D18" s="393">
        <v>2947</v>
      </c>
      <c r="E18" s="394">
        <v>9.0149892933618844E-2</v>
      </c>
      <c r="F18" s="395">
        <v>1.4919705959782103E-2</v>
      </c>
      <c r="G18" s="396">
        <v>5.2273090089930294E-2</v>
      </c>
    </row>
    <row r="19" spans="2:7" s="306" customFormat="1" ht="13.2" customHeight="1" x14ac:dyDescent="0.25">
      <c r="B19" s="391" t="s">
        <v>43</v>
      </c>
      <c r="C19" s="392">
        <v>37873</v>
      </c>
      <c r="D19" s="393">
        <v>3656</v>
      </c>
      <c r="E19" s="394">
        <v>9.6533150265360551E-2</v>
      </c>
      <c r="F19" s="395">
        <v>1.8509143192725949E-2</v>
      </c>
      <c r="G19" s="396">
        <v>6.4849140606985115E-2</v>
      </c>
    </row>
    <row r="20" spans="2:7" s="306" customFormat="1" ht="13.2" customHeight="1" x14ac:dyDescent="0.25">
      <c r="B20" s="391" t="s">
        <v>44</v>
      </c>
      <c r="C20" s="392">
        <v>120331</v>
      </c>
      <c r="D20" s="393">
        <v>9622</v>
      </c>
      <c r="E20" s="394">
        <v>7.9962769361178743E-2</v>
      </c>
      <c r="F20" s="395">
        <v>4.8713067779105321E-2</v>
      </c>
      <c r="G20" s="396">
        <v>0.17067243734146903</v>
      </c>
    </row>
    <row r="21" spans="2:7" s="306" customFormat="1" ht="13.2" customHeight="1" x14ac:dyDescent="0.25">
      <c r="B21" s="391" t="s">
        <v>45</v>
      </c>
      <c r="C21" s="392">
        <v>155668</v>
      </c>
      <c r="D21" s="393">
        <v>14023</v>
      </c>
      <c r="E21" s="394">
        <v>9.0082740190662175E-2</v>
      </c>
      <c r="F21" s="395">
        <v>7.0993904538182703E-2</v>
      </c>
      <c r="G21" s="397">
        <v>0.24873618674282066</v>
      </c>
    </row>
    <row r="22" spans="2:7" s="306" customFormat="1" ht="13.2" customHeight="1" x14ac:dyDescent="0.25">
      <c r="B22" s="398" t="s">
        <v>46</v>
      </c>
      <c r="C22" s="399">
        <v>643222</v>
      </c>
      <c r="D22" s="400">
        <v>56377</v>
      </c>
      <c r="E22" s="401">
        <v>8.7647810553743502E-2</v>
      </c>
      <c r="F22" s="402">
        <v>0.28541848079220755</v>
      </c>
      <c r="G22" s="403">
        <v>1</v>
      </c>
    </row>
    <row r="23" spans="2:7" s="306" customFormat="1" ht="6" customHeight="1" x14ac:dyDescent="0.25">
      <c r="B23" s="323"/>
      <c r="C23" s="404"/>
      <c r="D23" s="405"/>
      <c r="E23" s="405"/>
      <c r="F23" s="405"/>
      <c r="G23" s="425"/>
    </row>
    <row r="24" spans="2:7" s="306" customFormat="1" ht="13.2" customHeight="1" x14ac:dyDescent="0.25">
      <c r="B24" s="385" t="s">
        <v>47</v>
      </c>
      <c r="C24" s="386">
        <v>6934</v>
      </c>
      <c r="D24" s="387">
        <v>751</v>
      </c>
      <c r="E24" s="406">
        <v>0.10830689356792617</v>
      </c>
      <c r="F24" s="407">
        <v>3.8020696219193619E-3</v>
      </c>
      <c r="G24" s="408">
        <v>0.15147236789027835</v>
      </c>
    </row>
    <row r="25" spans="2:7" s="306" customFormat="1" ht="13.2" customHeight="1" x14ac:dyDescent="0.25">
      <c r="B25" s="391" t="s">
        <v>48</v>
      </c>
      <c r="C25" s="392">
        <v>4301</v>
      </c>
      <c r="D25" s="393">
        <v>500</v>
      </c>
      <c r="E25" s="394">
        <v>0.11625203441060218</v>
      </c>
      <c r="F25" s="395">
        <v>2.5313379639942488E-3</v>
      </c>
      <c r="G25" s="396">
        <v>0.10084711577248891</v>
      </c>
    </row>
    <row r="26" spans="2:7" s="306" customFormat="1" ht="13.2" customHeight="1" x14ac:dyDescent="0.25">
      <c r="B26" s="391" t="s">
        <v>49</v>
      </c>
      <c r="C26" s="392">
        <v>40607</v>
      </c>
      <c r="D26" s="393">
        <v>3707</v>
      </c>
      <c r="E26" s="394">
        <v>9.1289679119363656E-2</v>
      </c>
      <c r="F26" s="395">
        <v>1.8767339665053361E-2</v>
      </c>
      <c r="G26" s="397">
        <v>0.74768051633723276</v>
      </c>
    </row>
    <row r="27" spans="2:7" s="306" customFormat="1" ht="13.2" customHeight="1" x14ac:dyDescent="0.25">
      <c r="B27" s="398" t="s">
        <v>50</v>
      </c>
      <c r="C27" s="399">
        <v>51842</v>
      </c>
      <c r="D27" s="400">
        <v>4958</v>
      </c>
      <c r="E27" s="401">
        <v>9.5636742409629258E-2</v>
      </c>
      <c r="F27" s="402">
        <v>2.5100747250966973E-2</v>
      </c>
      <c r="G27" s="403">
        <v>1</v>
      </c>
    </row>
    <row r="28" spans="2:7" s="306" customFormat="1" ht="6" customHeight="1" x14ac:dyDescent="0.25">
      <c r="B28" s="323"/>
      <c r="C28" s="404"/>
      <c r="D28" s="405"/>
      <c r="E28" s="405"/>
      <c r="F28" s="405"/>
      <c r="G28" s="425"/>
    </row>
    <row r="29" spans="2:7" s="306" customFormat="1" ht="13.2" customHeight="1" x14ac:dyDescent="0.25">
      <c r="B29" s="409" t="s">
        <v>51</v>
      </c>
      <c r="C29" s="410">
        <v>54607</v>
      </c>
      <c r="D29" s="411">
        <v>4022</v>
      </c>
      <c r="E29" s="412">
        <v>7.3653560898785872E-2</v>
      </c>
      <c r="F29" s="413">
        <v>2.0362082582369736E-2</v>
      </c>
      <c r="G29" s="414"/>
    </row>
    <row r="30" spans="2:7" s="306" customFormat="1" ht="6" customHeight="1" x14ac:dyDescent="0.25">
      <c r="B30" s="323"/>
      <c r="C30" s="404"/>
      <c r="D30" s="405"/>
      <c r="E30" s="405"/>
      <c r="F30" s="405"/>
      <c r="G30" s="425"/>
    </row>
    <row r="31" spans="2:7" s="306" customFormat="1" ht="13.2" customHeight="1" x14ac:dyDescent="0.25">
      <c r="B31" s="409" t="s">
        <v>52</v>
      </c>
      <c r="C31" s="410">
        <v>28856</v>
      </c>
      <c r="D31" s="411">
        <v>3665</v>
      </c>
      <c r="E31" s="412">
        <v>0.12700998059329083</v>
      </c>
      <c r="F31" s="413">
        <v>1.8554707276077845E-2</v>
      </c>
      <c r="G31" s="414"/>
    </row>
    <row r="32" spans="2:7" s="306" customFormat="1" ht="6" customHeight="1" x14ac:dyDescent="0.25">
      <c r="B32" s="323"/>
      <c r="C32" s="404"/>
      <c r="D32" s="405"/>
      <c r="E32" s="405"/>
      <c r="F32" s="405"/>
      <c r="G32" s="425"/>
    </row>
    <row r="33" spans="2:7" s="306" customFormat="1" ht="13.2" customHeight="1" x14ac:dyDescent="0.25">
      <c r="B33" s="385" t="s">
        <v>53</v>
      </c>
      <c r="C33" s="386">
        <v>81283</v>
      </c>
      <c r="D33" s="387">
        <v>4947</v>
      </c>
      <c r="E33" s="406">
        <v>6.0861434740351612E-2</v>
      </c>
      <c r="F33" s="407">
        <v>2.5045057815759098E-2</v>
      </c>
      <c r="G33" s="408">
        <v>0.52633258857325249</v>
      </c>
    </row>
    <row r="34" spans="2:7" s="306" customFormat="1" ht="13.2" customHeight="1" x14ac:dyDescent="0.25">
      <c r="B34" s="415" t="s">
        <v>54</v>
      </c>
      <c r="C34" s="392">
        <v>76145</v>
      </c>
      <c r="D34" s="393">
        <v>4452</v>
      </c>
      <c r="E34" s="394">
        <v>5.8467397728018913E-2</v>
      </c>
      <c r="F34" s="395">
        <v>2.2539033231404791E-2</v>
      </c>
      <c r="G34" s="397">
        <v>0.47366741142674751</v>
      </c>
    </row>
    <row r="35" spans="2:7" s="306" customFormat="1" ht="13.2" customHeight="1" x14ac:dyDescent="0.25">
      <c r="B35" s="398" t="s">
        <v>55</v>
      </c>
      <c r="C35" s="399">
        <v>157428</v>
      </c>
      <c r="D35" s="400">
        <v>9399</v>
      </c>
      <c r="E35" s="401">
        <v>5.9703483497217776E-2</v>
      </c>
      <c r="F35" s="402">
        <v>4.7584091047163886E-2</v>
      </c>
      <c r="G35" s="403">
        <v>1</v>
      </c>
    </row>
    <row r="36" spans="2:7" s="306" customFormat="1" ht="6" customHeight="1" x14ac:dyDescent="0.25">
      <c r="B36" s="323"/>
      <c r="C36" s="404"/>
      <c r="D36" s="405"/>
      <c r="E36" s="405"/>
      <c r="F36" s="416"/>
      <c r="G36" s="425"/>
    </row>
    <row r="37" spans="2:7" s="306" customFormat="1" ht="13.2" customHeight="1" x14ac:dyDescent="0.25">
      <c r="B37" s="409" t="s">
        <v>56</v>
      </c>
      <c r="C37" s="410">
        <v>29661</v>
      </c>
      <c r="D37" s="411">
        <v>2209</v>
      </c>
      <c r="E37" s="412">
        <v>7.4474899699942684E-2</v>
      </c>
      <c r="F37" s="413">
        <v>1.118345112492659E-2</v>
      </c>
      <c r="G37" s="414"/>
    </row>
    <row r="38" spans="2:7" s="306" customFormat="1" ht="6" customHeight="1" x14ac:dyDescent="0.25">
      <c r="B38" s="323"/>
      <c r="C38" s="404"/>
      <c r="D38" s="405"/>
      <c r="E38" s="405"/>
      <c r="F38" s="405"/>
      <c r="G38" s="425"/>
    </row>
    <row r="39" spans="2:7" s="306" customFormat="1" ht="13.2" customHeight="1" x14ac:dyDescent="0.25">
      <c r="B39" s="385" t="s">
        <v>57</v>
      </c>
      <c r="C39" s="386">
        <v>23866</v>
      </c>
      <c r="D39" s="387">
        <v>1939</v>
      </c>
      <c r="E39" s="406">
        <v>8.1245286181178239E-2</v>
      </c>
      <c r="F39" s="407">
        <v>9.8165286243696963E-3</v>
      </c>
      <c r="G39" s="408">
        <v>0.18581696214662194</v>
      </c>
    </row>
    <row r="40" spans="2:7" s="306" customFormat="1" ht="13.2" customHeight="1" x14ac:dyDescent="0.25">
      <c r="B40" s="391" t="s">
        <v>58</v>
      </c>
      <c r="C40" s="392">
        <v>34627</v>
      </c>
      <c r="D40" s="393">
        <v>2920</v>
      </c>
      <c r="E40" s="394">
        <v>8.4327259075288069E-2</v>
      </c>
      <c r="F40" s="395">
        <v>1.4783013709726412E-2</v>
      </c>
      <c r="G40" s="396">
        <v>0.27982750359367514</v>
      </c>
    </row>
    <row r="41" spans="2:7" s="306" customFormat="1" ht="13.2" customHeight="1" x14ac:dyDescent="0.25">
      <c r="B41" s="391" t="s">
        <v>59</v>
      </c>
      <c r="C41" s="392">
        <v>9753</v>
      </c>
      <c r="D41" s="393">
        <v>815</v>
      </c>
      <c r="E41" s="394">
        <v>8.3564031580026663E-2</v>
      </c>
      <c r="F41" s="395">
        <v>4.1260808813106259E-3</v>
      </c>
      <c r="G41" s="396">
        <v>7.8102539530426451E-2</v>
      </c>
    </row>
    <row r="42" spans="2:7" s="306" customFormat="1" ht="13.2" customHeight="1" x14ac:dyDescent="0.25">
      <c r="B42" s="391" t="s">
        <v>60</v>
      </c>
      <c r="C42" s="392">
        <v>13479</v>
      </c>
      <c r="D42" s="393">
        <v>1078</v>
      </c>
      <c r="E42" s="394">
        <v>7.9976259366421845E-2</v>
      </c>
      <c r="F42" s="395">
        <v>5.4575646503716001E-3</v>
      </c>
      <c r="G42" s="396">
        <v>0.10330618112122664</v>
      </c>
    </row>
    <row r="43" spans="2:7" s="306" customFormat="1" ht="13.2" customHeight="1" x14ac:dyDescent="0.25">
      <c r="B43" s="391" t="s">
        <v>61</v>
      </c>
      <c r="C43" s="392">
        <v>49024</v>
      </c>
      <c r="D43" s="393">
        <v>3683</v>
      </c>
      <c r="E43" s="394">
        <v>7.5126468668407317E-2</v>
      </c>
      <c r="F43" s="395">
        <v>1.8645835442781637E-2</v>
      </c>
      <c r="G43" s="397">
        <v>0.35294681360804986</v>
      </c>
    </row>
    <row r="44" spans="2:7" s="306" customFormat="1" ht="13.2" customHeight="1" x14ac:dyDescent="0.25">
      <c r="B44" s="398" t="s">
        <v>62</v>
      </c>
      <c r="C44" s="399">
        <v>130749</v>
      </c>
      <c r="D44" s="400">
        <v>10435</v>
      </c>
      <c r="E44" s="401">
        <v>7.980940580807501E-2</v>
      </c>
      <c r="F44" s="402">
        <v>5.2829023308559972E-2</v>
      </c>
      <c r="G44" s="403">
        <v>1</v>
      </c>
    </row>
    <row r="45" spans="2:7" s="306" customFormat="1" ht="6" customHeight="1" x14ac:dyDescent="0.25">
      <c r="B45" s="323"/>
      <c r="C45" s="404"/>
      <c r="D45" s="405"/>
      <c r="E45" s="405"/>
      <c r="F45" s="405"/>
      <c r="G45" s="425"/>
    </row>
    <row r="46" spans="2:7" s="306" customFormat="1" ht="13.2" customHeight="1" x14ac:dyDescent="0.25">
      <c r="B46" s="385" t="s">
        <v>63</v>
      </c>
      <c r="C46" s="386">
        <v>8951</v>
      </c>
      <c r="D46" s="387">
        <v>662</v>
      </c>
      <c r="E46" s="406">
        <v>7.3958216958998999E-2</v>
      </c>
      <c r="F46" s="407">
        <v>3.3514914643283855E-3</v>
      </c>
      <c r="G46" s="408">
        <v>7.503967354341419E-2</v>
      </c>
    </row>
    <row r="47" spans="2:7" s="306" customFormat="1" ht="13.2" customHeight="1" x14ac:dyDescent="0.25">
      <c r="B47" s="391" t="s">
        <v>64</v>
      </c>
      <c r="C47" s="392">
        <v>14044</v>
      </c>
      <c r="D47" s="393">
        <v>1037</v>
      </c>
      <c r="E47" s="394">
        <v>7.3839362005126738E-2</v>
      </c>
      <c r="F47" s="395">
        <v>5.2499949373240717E-3</v>
      </c>
      <c r="G47" s="396">
        <v>0.11754704148719111</v>
      </c>
    </row>
    <row r="48" spans="2:7" s="306" customFormat="1" ht="13.2" customHeight="1" x14ac:dyDescent="0.25">
      <c r="B48" s="391" t="s">
        <v>65</v>
      </c>
      <c r="C48" s="392">
        <v>22004</v>
      </c>
      <c r="D48" s="393">
        <v>1550</v>
      </c>
      <c r="E48" s="394">
        <v>7.0441737865842569E-2</v>
      </c>
      <c r="F48" s="395">
        <v>7.8471476883821712E-3</v>
      </c>
      <c r="G48" s="396">
        <v>0.17569712083427794</v>
      </c>
    </row>
    <row r="49" spans="2:7" s="306" customFormat="1" ht="13.2" customHeight="1" x14ac:dyDescent="0.25">
      <c r="B49" s="391" t="s">
        <v>66</v>
      </c>
      <c r="C49" s="392">
        <v>6470</v>
      </c>
      <c r="D49" s="393">
        <v>580</v>
      </c>
      <c r="E49" s="394">
        <v>8.964451313755796E-2</v>
      </c>
      <c r="F49" s="395">
        <v>2.9363520382333285E-3</v>
      </c>
      <c r="G49" s="396">
        <v>6.5744729086374978E-2</v>
      </c>
    </row>
    <row r="50" spans="2:7" s="306" customFormat="1" ht="13.2" customHeight="1" x14ac:dyDescent="0.25">
      <c r="B50" s="391" t="s">
        <v>67</v>
      </c>
      <c r="C50" s="392">
        <v>17675</v>
      </c>
      <c r="D50" s="393">
        <v>1611</v>
      </c>
      <c r="E50" s="394">
        <v>9.1145685997171141E-2</v>
      </c>
      <c r="F50" s="395">
        <v>8.1559709199894703E-3</v>
      </c>
      <c r="G50" s="396">
        <v>0.18261165268646565</v>
      </c>
    </row>
    <row r="51" spans="2:7" s="306" customFormat="1" ht="13.2" customHeight="1" x14ac:dyDescent="0.25">
      <c r="B51" s="391" t="s">
        <v>68</v>
      </c>
      <c r="C51" s="392">
        <v>5089</v>
      </c>
      <c r="D51" s="393">
        <v>405</v>
      </c>
      <c r="E51" s="394">
        <v>7.9583415209274908E-2</v>
      </c>
      <c r="F51" s="395">
        <v>2.0503837508353416E-3</v>
      </c>
      <c r="G51" s="396">
        <v>4.5907957379279073E-2</v>
      </c>
    </row>
    <row r="52" spans="2:7" s="306" customFormat="1" ht="13.2" customHeight="1" x14ac:dyDescent="0.25">
      <c r="B52" s="391" t="s">
        <v>69</v>
      </c>
      <c r="C52" s="392">
        <v>2768</v>
      </c>
      <c r="D52" s="393">
        <v>319</v>
      </c>
      <c r="E52" s="394">
        <v>0.11524566473988439</v>
      </c>
      <c r="F52" s="395">
        <v>1.6149936210283307E-3</v>
      </c>
      <c r="G52" s="396">
        <v>3.6159600997506237E-2</v>
      </c>
    </row>
    <row r="53" spans="2:7" s="306" customFormat="1" ht="13.2" customHeight="1" x14ac:dyDescent="0.25">
      <c r="B53" s="391" t="s">
        <v>70</v>
      </c>
      <c r="C53" s="392">
        <v>22769</v>
      </c>
      <c r="D53" s="393">
        <v>2033</v>
      </c>
      <c r="E53" s="394">
        <v>8.9288067108788269E-2</v>
      </c>
      <c r="F53" s="395">
        <v>1.0292420161600615E-2</v>
      </c>
      <c r="G53" s="396">
        <v>0.23044661074586262</v>
      </c>
    </row>
    <row r="54" spans="2:7" s="306" customFormat="1" ht="13.2" customHeight="1" x14ac:dyDescent="0.25">
      <c r="B54" s="391" t="s">
        <v>71</v>
      </c>
      <c r="C54" s="392">
        <v>8899</v>
      </c>
      <c r="D54" s="393">
        <v>625</v>
      </c>
      <c r="E54" s="394">
        <v>7.0232610405663559E-2</v>
      </c>
      <c r="F54" s="395">
        <v>3.164172454992811E-3</v>
      </c>
      <c r="G54" s="397">
        <v>7.0845613239628208E-2</v>
      </c>
    </row>
    <row r="55" spans="2:7" s="306" customFormat="1" ht="13.2" customHeight="1" x14ac:dyDescent="0.25">
      <c r="B55" s="398" t="s">
        <v>72</v>
      </c>
      <c r="C55" s="399">
        <v>108669</v>
      </c>
      <c r="D55" s="400">
        <v>8822</v>
      </c>
      <c r="E55" s="401">
        <v>8.1182305901407029E-2</v>
      </c>
      <c r="F55" s="402">
        <v>4.4662927036714525E-2</v>
      </c>
      <c r="G55" s="403">
        <v>1</v>
      </c>
    </row>
    <row r="56" spans="2:7" s="306" customFormat="1" ht="6" customHeight="1" x14ac:dyDescent="0.25">
      <c r="B56" s="323"/>
      <c r="C56" s="404"/>
      <c r="D56" s="405"/>
      <c r="E56" s="405"/>
      <c r="F56" s="405"/>
      <c r="G56" s="425"/>
    </row>
    <row r="57" spans="2:7" s="306" customFormat="1" ht="13.2" customHeight="1" x14ac:dyDescent="0.25">
      <c r="B57" s="385" t="s">
        <v>73</v>
      </c>
      <c r="C57" s="386">
        <v>246402</v>
      </c>
      <c r="D57" s="387">
        <v>14807</v>
      </c>
      <c r="E57" s="406">
        <v>6.0092856389152682E-2</v>
      </c>
      <c r="F57" s="407">
        <v>7.4963042465725688E-2</v>
      </c>
      <c r="G57" s="408">
        <v>0.68700412935554211</v>
      </c>
    </row>
    <row r="58" spans="2:7" s="306" customFormat="1" ht="13.2" customHeight="1" x14ac:dyDescent="0.25">
      <c r="B58" s="391" t="s">
        <v>74</v>
      </c>
      <c r="C58" s="392">
        <v>29715</v>
      </c>
      <c r="D58" s="393">
        <v>2360</v>
      </c>
      <c r="E58" s="394">
        <v>7.9421167760390377E-2</v>
      </c>
      <c r="F58" s="395">
        <v>1.1947915190052854E-2</v>
      </c>
      <c r="G58" s="396">
        <v>0.10949751774694938</v>
      </c>
    </row>
    <row r="59" spans="2:7" s="306" customFormat="1" ht="13.2" customHeight="1" x14ac:dyDescent="0.25">
      <c r="B59" s="391" t="s">
        <v>75</v>
      </c>
      <c r="C59" s="392">
        <v>16199</v>
      </c>
      <c r="D59" s="393">
        <v>1397</v>
      </c>
      <c r="E59" s="394">
        <v>8.6239891351317988E-2</v>
      </c>
      <c r="F59" s="395">
        <v>7.0725582713999308E-3</v>
      </c>
      <c r="G59" s="396">
        <v>6.4816962835800115E-2</v>
      </c>
    </row>
    <row r="60" spans="2:7" s="306" customFormat="1" ht="13.2" customHeight="1" x14ac:dyDescent="0.25">
      <c r="B60" s="391" t="s">
        <v>76</v>
      </c>
      <c r="C60" s="392">
        <v>39449</v>
      </c>
      <c r="D60" s="393">
        <v>2989</v>
      </c>
      <c r="E60" s="394">
        <v>7.5768714035843746E-2</v>
      </c>
      <c r="F60" s="395">
        <v>1.5132338348757619E-2</v>
      </c>
      <c r="G60" s="397">
        <v>0.13868139006170835</v>
      </c>
    </row>
    <row r="61" spans="2:7" s="306" customFormat="1" ht="13.2" customHeight="1" x14ac:dyDescent="0.25">
      <c r="B61" s="398" t="s">
        <v>77</v>
      </c>
      <c r="C61" s="399">
        <v>331765</v>
      </c>
      <c r="D61" s="400">
        <v>21553</v>
      </c>
      <c r="E61" s="401">
        <v>6.496465871927419E-2</v>
      </c>
      <c r="F61" s="402">
        <v>0.10911585427593609</v>
      </c>
      <c r="G61" s="403">
        <v>1</v>
      </c>
    </row>
    <row r="62" spans="2:7" s="306" customFormat="1" ht="6" customHeight="1" x14ac:dyDescent="0.25">
      <c r="B62" s="323"/>
      <c r="C62" s="404"/>
      <c r="D62" s="405"/>
      <c r="E62" s="405"/>
      <c r="F62" s="405"/>
      <c r="G62" s="425"/>
    </row>
    <row r="63" spans="2:7" s="306" customFormat="1" ht="13.2" customHeight="1" x14ac:dyDescent="0.25">
      <c r="B63" s="385" t="s">
        <v>78</v>
      </c>
      <c r="C63" s="386">
        <v>124778</v>
      </c>
      <c r="D63" s="387">
        <v>7134</v>
      </c>
      <c r="E63" s="406">
        <v>5.7173540207408356E-2</v>
      </c>
      <c r="F63" s="407">
        <v>3.611713007026994E-2</v>
      </c>
      <c r="G63" s="408">
        <v>0.37019355508276686</v>
      </c>
    </row>
    <row r="64" spans="2:7" s="306" customFormat="1" ht="13.2" customHeight="1" x14ac:dyDescent="0.25">
      <c r="B64" s="391" t="s">
        <v>79</v>
      </c>
      <c r="C64" s="392">
        <v>33439</v>
      </c>
      <c r="D64" s="393">
        <v>2416</v>
      </c>
      <c r="E64" s="394">
        <v>7.2250964442716586E-2</v>
      </c>
      <c r="F64" s="395">
        <v>1.2231425042020211E-2</v>
      </c>
      <c r="G64" s="396">
        <v>0.12536972653209486</v>
      </c>
    </row>
    <row r="65" spans="2:7" s="306" customFormat="1" ht="13.2" customHeight="1" x14ac:dyDescent="0.25">
      <c r="B65" s="391" t="s">
        <v>80</v>
      </c>
      <c r="C65" s="392">
        <v>149385</v>
      </c>
      <c r="D65" s="393">
        <v>9721</v>
      </c>
      <c r="E65" s="394">
        <v>6.5073467884995143E-2</v>
      </c>
      <c r="F65" s="395">
        <v>4.9214272695976183E-2</v>
      </c>
      <c r="G65" s="397">
        <v>0.50443671838513826</v>
      </c>
    </row>
    <row r="66" spans="2:7" s="306" customFormat="1" ht="13.2" customHeight="1" x14ac:dyDescent="0.25">
      <c r="B66" s="398" t="s">
        <v>81</v>
      </c>
      <c r="C66" s="399">
        <v>307602</v>
      </c>
      <c r="D66" s="400">
        <v>19271</v>
      </c>
      <c r="E66" s="401">
        <v>6.2649137521862672E-2</v>
      </c>
      <c r="F66" s="402">
        <v>9.7562827808266334E-2</v>
      </c>
      <c r="G66" s="403">
        <v>1</v>
      </c>
    </row>
    <row r="67" spans="2:7" s="306" customFormat="1" ht="6" customHeight="1" x14ac:dyDescent="0.25">
      <c r="B67" s="323"/>
      <c r="C67" s="404"/>
      <c r="D67" s="405"/>
      <c r="E67" s="405"/>
      <c r="F67" s="405"/>
      <c r="G67" s="425"/>
    </row>
    <row r="68" spans="2:7" s="306" customFormat="1" ht="13.2" customHeight="1" x14ac:dyDescent="0.25">
      <c r="B68" s="385" t="s">
        <v>82</v>
      </c>
      <c r="C68" s="386">
        <v>47770</v>
      </c>
      <c r="D68" s="387">
        <v>4032</v>
      </c>
      <c r="E68" s="406">
        <v>8.4404437931756338E-2</v>
      </c>
      <c r="F68" s="407">
        <v>2.0412709341649623E-2</v>
      </c>
      <c r="G68" s="408">
        <v>0.65221611129084434</v>
      </c>
    </row>
    <row r="69" spans="2:7" s="306" customFormat="1" ht="13.2" customHeight="1" x14ac:dyDescent="0.25">
      <c r="B69" s="391" t="s">
        <v>83</v>
      </c>
      <c r="C69" s="392">
        <v>25286</v>
      </c>
      <c r="D69" s="393">
        <v>2150</v>
      </c>
      <c r="E69" s="394">
        <v>8.5027287827256187E-2</v>
      </c>
      <c r="F69" s="395">
        <v>1.0884753245175269E-2</v>
      </c>
      <c r="G69" s="397">
        <v>0.34778388870915561</v>
      </c>
    </row>
    <row r="70" spans="2:7" s="306" customFormat="1" ht="13.2" customHeight="1" x14ac:dyDescent="0.25">
      <c r="B70" s="398" t="s">
        <v>84</v>
      </c>
      <c r="C70" s="399">
        <v>73056</v>
      </c>
      <c r="D70" s="400">
        <v>6182</v>
      </c>
      <c r="E70" s="401">
        <v>8.462001752080596E-2</v>
      </c>
      <c r="F70" s="402">
        <v>3.1297462586824892E-2</v>
      </c>
      <c r="G70" s="403">
        <v>1</v>
      </c>
    </row>
    <row r="71" spans="2:7" s="306" customFormat="1" ht="6" customHeight="1" x14ac:dyDescent="0.25">
      <c r="B71" s="323"/>
      <c r="C71" s="404"/>
      <c r="D71" s="405"/>
      <c r="E71" s="405"/>
      <c r="F71" s="405"/>
      <c r="G71" s="425"/>
    </row>
    <row r="72" spans="2:7" s="306" customFormat="1" ht="13.2" customHeight="1" x14ac:dyDescent="0.25">
      <c r="B72" s="385" t="s">
        <v>85</v>
      </c>
      <c r="C72" s="386">
        <v>47058</v>
      </c>
      <c r="D72" s="387">
        <v>2008</v>
      </c>
      <c r="E72" s="406">
        <v>4.2670746738067915E-2</v>
      </c>
      <c r="F72" s="407">
        <v>1.0165853263400903E-2</v>
      </c>
      <c r="G72" s="408">
        <v>0.39395722974298608</v>
      </c>
    </row>
    <row r="73" spans="2:7" s="306" customFormat="1" ht="13.2" customHeight="1" x14ac:dyDescent="0.25">
      <c r="B73" s="391" t="s">
        <v>86</v>
      </c>
      <c r="C73" s="392">
        <v>11702</v>
      </c>
      <c r="D73" s="393">
        <v>599</v>
      </c>
      <c r="E73" s="394">
        <v>5.1187831139976075E-2</v>
      </c>
      <c r="F73" s="395">
        <v>3.0325428808651101E-3</v>
      </c>
      <c r="G73" s="396">
        <v>0.11752010986855013</v>
      </c>
    </row>
    <row r="74" spans="2:7" s="306" customFormat="1" ht="13.2" customHeight="1" x14ac:dyDescent="0.25">
      <c r="B74" s="391" t="s">
        <v>87</v>
      </c>
      <c r="C74" s="392">
        <v>14376</v>
      </c>
      <c r="D74" s="393">
        <v>661</v>
      </c>
      <c r="E74" s="394">
        <v>4.5979410127991095E-2</v>
      </c>
      <c r="F74" s="395">
        <v>3.3464287884003969E-3</v>
      </c>
      <c r="G74" s="396">
        <v>0.12968412791838335</v>
      </c>
    </row>
    <row r="75" spans="2:7" s="306" customFormat="1" ht="13.2" customHeight="1" x14ac:dyDescent="0.25">
      <c r="B75" s="391" t="s">
        <v>88</v>
      </c>
      <c r="C75" s="392">
        <v>46019</v>
      </c>
      <c r="D75" s="393">
        <v>1829</v>
      </c>
      <c r="E75" s="394">
        <v>3.9744453377952585E-2</v>
      </c>
      <c r="F75" s="395">
        <v>9.2596342722909616E-3</v>
      </c>
      <c r="G75" s="397">
        <v>0.35883853247008046</v>
      </c>
    </row>
    <row r="76" spans="2:7" s="306" customFormat="1" ht="13.2" customHeight="1" x14ac:dyDescent="0.25">
      <c r="B76" s="398" t="s">
        <v>89</v>
      </c>
      <c r="C76" s="399">
        <v>119155</v>
      </c>
      <c r="D76" s="400">
        <v>5097</v>
      </c>
      <c r="E76" s="401">
        <v>4.2776215853300326E-2</v>
      </c>
      <c r="F76" s="402">
        <v>2.5804459204957372E-2</v>
      </c>
      <c r="G76" s="403">
        <v>1</v>
      </c>
    </row>
    <row r="77" spans="2:7" s="306" customFormat="1" ht="6" customHeight="1" x14ac:dyDescent="0.25">
      <c r="B77" s="323"/>
      <c r="C77" s="404"/>
      <c r="D77" s="405"/>
      <c r="E77" s="405"/>
      <c r="F77" s="405"/>
      <c r="G77" s="425"/>
    </row>
    <row r="78" spans="2:7" s="306" customFormat="1" ht="13.2" customHeight="1" x14ac:dyDescent="0.25">
      <c r="B78" s="409" t="s">
        <v>90</v>
      </c>
      <c r="C78" s="410">
        <v>293817</v>
      </c>
      <c r="D78" s="417">
        <v>20835</v>
      </c>
      <c r="E78" s="418">
        <v>7.0911485720703701E-2</v>
      </c>
      <c r="F78" s="413">
        <v>0.10548085295964035</v>
      </c>
      <c r="G78" s="414"/>
    </row>
    <row r="79" spans="2:7" s="306" customFormat="1" ht="6" customHeight="1" x14ac:dyDescent="0.25">
      <c r="B79" s="323"/>
      <c r="C79" s="404"/>
      <c r="D79" s="405"/>
      <c r="E79" s="405"/>
      <c r="F79" s="405"/>
      <c r="G79" s="425"/>
    </row>
    <row r="80" spans="2:7" s="306" customFormat="1" ht="13.2" customHeight="1" x14ac:dyDescent="0.25">
      <c r="B80" s="409" t="s">
        <v>91</v>
      </c>
      <c r="C80" s="410">
        <v>80254</v>
      </c>
      <c r="D80" s="411">
        <v>8521</v>
      </c>
      <c r="E80" s="412">
        <v>0.10617539312682234</v>
      </c>
      <c r="F80" s="413">
        <v>4.313906158238999E-2</v>
      </c>
      <c r="G80" s="414"/>
    </row>
    <row r="81" spans="2:8" s="306" customFormat="1" ht="6" customHeight="1" x14ac:dyDescent="0.25">
      <c r="B81" s="323"/>
      <c r="C81" s="404"/>
      <c r="D81" s="405"/>
      <c r="E81" s="405"/>
      <c r="F81" s="405"/>
      <c r="G81" s="425"/>
    </row>
    <row r="82" spans="2:8" s="306" customFormat="1" ht="13.2" customHeight="1" x14ac:dyDescent="0.25">
      <c r="B82" s="409" t="s">
        <v>92</v>
      </c>
      <c r="C82" s="410">
        <v>30458</v>
      </c>
      <c r="D82" s="411">
        <v>3015</v>
      </c>
      <c r="E82" s="412">
        <v>9.8988771422943073E-2</v>
      </c>
      <c r="F82" s="413">
        <v>1.526396792288532E-2</v>
      </c>
      <c r="G82" s="414"/>
    </row>
    <row r="83" spans="2:8" s="306" customFormat="1" ht="6" customHeight="1" x14ac:dyDescent="0.25">
      <c r="B83" s="323"/>
      <c r="C83" s="404"/>
      <c r="D83" s="405"/>
      <c r="E83" s="405"/>
      <c r="F83" s="405"/>
      <c r="G83" s="425"/>
    </row>
    <row r="84" spans="2:8" s="306" customFormat="1" ht="13.2" customHeight="1" x14ac:dyDescent="0.25">
      <c r="B84" s="385" t="s">
        <v>93</v>
      </c>
      <c r="C84" s="386">
        <v>18751</v>
      </c>
      <c r="D84" s="387">
        <v>1704</v>
      </c>
      <c r="E84" s="406">
        <v>9.0875153325155986E-2</v>
      </c>
      <c r="F84" s="407">
        <v>8.6267997812923998E-3</v>
      </c>
      <c r="G84" s="408">
        <v>0.16808048924837246</v>
      </c>
    </row>
    <row r="85" spans="2:8" s="306" customFormat="1" ht="13.2" customHeight="1" x14ac:dyDescent="0.25">
      <c r="B85" s="391" t="s">
        <v>94</v>
      </c>
      <c r="C85" s="392">
        <v>61073</v>
      </c>
      <c r="D85" s="393">
        <v>5739</v>
      </c>
      <c r="E85" s="394">
        <v>9.3969511895600349E-2</v>
      </c>
      <c r="F85" s="395">
        <v>2.9054697150725988E-2</v>
      </c>
      <c r="G85" s="396">
        <v>0.56608798579601505</v>
      </c>
      <c r="H85" s="327"/>
    </row>
    <row r="86" spans="2:8" s="306" customFormat="1" ht="13.2" customHeight="1" x14ac:dyDescent="0.25">
      <c r="B86" s="391" t="s">
        <v>95</v>
      </c>
      <c r="C86" s="392">
        <v>28490</v>
      </c>
      <c r="D86" s="393">
        <v>2695</v>
      </c>
      <c r="E86" s="394">
        <v>9.45945945945946E-2</v>
      </c>
      <c r="F86" s="395">
        <v>1.3643911625929001E-2</v>
      </c>
      <c r="G86" s="397">
        <v>0.26583152495561252</v>
      </c>
    </row>
    <row r="87" spans="2:8" s="306" customFormat="1" ht="13.2" customHeight="1" x14ac:dyDescent="0.25">
      <c r="B87" s="398" t="s">
        <v>96</v>
      </c>
      <c r="C87" s="399">
        <v>108314</v>
      </c>
      <c r="D87" s="400">
        <v>10138</v>
      </c>
      <c r="E87" s="401">
        <v>9.3598242147829455E-2</v>
      </c>
      <c r="F87" s="402">
        <v>5.1325408557947386E-2</v>
      </c>
      <c r="G87" s="403">
        <v>1</v>
      </c>
    </row>
    <row r="88" spans="2:8" s="306" customFormat="1" ht="6" customHeight="1" x14ac:dyDescent="0.25">
      <c r="B88" s="323"/>
      <c r="C88" s="404"/>
      <c r="D88" s="405"/>
      <c r="E88" s="405"/>
      <c r="F88" s="405"/>
      <c r="G88" s="426"/>
    </row>
    <row r="89" spans="2:8" s="306" customFormat="1" ht="13.2" customHeight="1" x14ac:dyDescent="0.25">
      <c r="B89" s="409" t="s">
        <v>97</v>
      </c>
      <c r="C89" s="410">
        <v>12752</v>
      </c>
      <c r="D89" s="411">
        <v>1005</v>
      </c>
      <c r="E89" s="412">
        <v>7.8811166875784197E-2</v>
      </c>
      <c r="F89" s="413">
        <v>5.0879893076284403E-3</v>
      </c>
      <c r="G89" s="419"/>
    </row>
    <row r="90" spans="2:8" s="306" customFormat="1" ht="6" customHeight="1" x14ac:dyDescent="0.25">
      <c r="B90" s="323"/>
      <c r="C90" s="404"/>
      <c r="D90" s="405"/>
      <c r="E90" s="405"/>
      <c r="F90" s="405"/>
      <c r="G90" s="426"/>
    </row>
    <row r="91" spans="2:8" s="306" customFormat="1" ht="13.2" customHeight="1" x14ac:dyDescent="0.25">
      <c r="B91" s="409" t="s">
        <v>98</v>
      </c>
      <c r="C91" s="410">
        <v>9179</v>
      </c>
      <c r="D91" s="411">
        <v>1045</v>
      </c>
      <c r="E91" s="412">
        <v>0.1138468242727966</v>
      </c>
      <c r="F91" s="413">
        <v>5.2904963447479797E-3</v>
      </c>
      <c r="G91" s="419"/>
    </row>
    <row r="92" spans="2:8" s="306" customFormat="1" ht="6" customHeight="1" x14ac:dyDescent="0.25">
      <c r="B92" s="323"/>
      <c r="C92" s="404"/>
      <c r="D92" s="405"/>
      <c r="E92" s="405"/>
      <c r="F92" s="405"/>
      <c r="G92" s="426"/>
    </row>
    <row r="93" spans="2:8" s="306" customFormat="1" ht="13.2" customHeight="1" x14ac:dyDescent="0.25">
      <c r="B93" s="409" t="s">
        <v>99</v>
      </c>
      <c r="C93" s="410">
        <v>8752</v>
      </c>
      <c r="D93" s="411">
        <v>975</v>
      </c>
      <c r="E93" s="412">
        <v>0.11140310786106034</v>
      </c>
      <c r="F93" s="413">
        <v>4.9361090297887853E-3</v>
      </c>
      <c r="G93" s="419"/>
    </row>
    <row r="94" spans="2:8" s="306" customFormat="1" ht="6" customHeight="1" x14ac:dyDescent="0.25">
      <c r="B94" s="323"/>
      <c r="C94" s="404"/>
      <c r="D94" s="405"/>
      <c r="E94" s="405"/>
      <c r="F94" s="405"/>
      <c r="G94" s="426"/>
    </row>
    <row r="95" spans="2:8" s="306" customFormat="1" ht="15" customHeight="1" x14ac:dyDescent="0.25">
      <c r="B95" s="409" t="s">
        <v>100</v>
      </c>
      <c r="C95" s="410">
        <v>2580138</v>
      </c>
      <c r="D95" s="411">
        <v>197524</v>
      </c>
      <c r="E95" s="412">
        <v>7.6555595088324727E-2</v>
      </c>
      <c r="F95" s="413">
        <v>1</v>
      </c>
      <c r="G95" s="419"/>
    </row>
    <row r="99" ht="12" customHeight="1" x14ac:dyDescent="0.3"/>
    <row r="100" ht="12" customHeight="1" x14ac:dyDescent="0.3"/>
    <row r="116" spans="2:2" x14ac:dyDescent="0.3">
      <c r="B116" s="329" t="s">
        <v>17</v>
      </c>
    </row>
    <row r="117" spans="2:2" x14ac:dyDescent="0.3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17"/>
  <sheetViews>
    <sheetView showGridLines="0" view="pageBreakPreview" zoomScale="110" zoomScaleNormal="130" zoomScaleSheetLayoutView="110" workbookViewId="0">
      <selection activeCell="C14" sqref="C14"/>
    </sheetView>
  </sheetViews>
  <sheetFormatPr baseColWidth="10" defaultColWidth="11.44140625" defaultRowHeight="13.2" x14ac:dyDescent="0.3"/>
  <cols>
    <col min="1" max="1" width="4.5546875" style="299" customWidth="1"/>
    <col min="2" max="2" width="22.6640625" style="299" customWidth="1"/>
    <col min="3" max="3" width="11.33203125" style="299" customWidth="1"/>
    <col min="4" max="8" width="10.33203125" style="299" customWidth="1"/>
    <col min="9" max="10" width="7.6640625" style="299" customWidth="1"/>
    <col min="11" max="16384" width="11.44140625" style="299"/>
  </cols>
  <sheetData>
    <row r="1" spans="1:9" s="291" customFormat="1" ht="14.4" x14ac:dyDescent="0.35">
      <c r="B1" s="292"/>
    </row>
    <row r="2" spans="1:9" s="291" customFormat="1" ht="14.4" x14ac:dyDescent="0.35">
      <c r="B2" s="292"/>
    </row>
    <row r="3" spans="1:9" s="291" customFormat="1" ht="14.4" x14ac:dyDescent="0.35">
      <c r="B3" s="292"/>
    </row>
    <row r="4" spans="1:9" s="291" customFormat="1" ht="14.4" x14ac:dyDescent="0.35">
      <c r="B4" s="292"/>
    </row>
    <row r="5" spans="1:9" s="291" customFormat="1" ht="18" customHeight="1" x14ac:dyDescent="0.35">
      <c r="A5" s="370"/>
      <c r="B5" s="77" t="str">
        <f>'Pag1'!$B$5</f>
        <v>marzo 2025</v>
      </c>
      <c r="C5" s="370"/>
      <c r="D5" s="370"/>
      <c r="E5" s="370"/>
      <c r="F5" s="370"/>
      <c r="G5" s="370"/>
      <c r="H5" s="370"/>
      <c r="I5" s="370"/>
    </row>
    <row r="6" spans="1:9" s="291" customFormat="1" ht="19.2" customHeight="1" x14ac:dyDescent="0.35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19.2" customHeight="1" x14ac:dyDescent="0.3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19.2" customHeight="1" x14ac:dyDescent="0.3">
      <c r="A8" s="297"/>
      <c r="B8" s="375" t="s">
        <v>111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">
      <c r="B13" s="304"/>
      <c r="C13" s="305"/>
      <c r="D13" s="305"/>
      <c r="E13" s="305"/>
      <c r="F13" s="305"/>
      <c r="G13" s="305"/>
    </row>
    <row r="14" spans="1:9" s="306" customFormat="1" ht="13.2" customHeight="1" x14ac:dyDescent="0.25">
      <c r="B14" s="385" t="s">
        <v>38</v>
      </c>
      <c r="C14" s="386">
        <v>27340</v>
      </c>
      <c r="D14" s="387">
        <v>1959</v>
      </c>
      <c r="E14" s="388">
        <v>7.165325530358449E-2</v>
      </c>
      <c r="F14" s="389">
        <v>2.0751019543456383E-2</v>
      </c>
      <c r="G14" s="389">
        <v>0.45878220140515225</v>
      </c>
      <c r="H14" s="390">
        <v>7.0019300879262281E-2</v>
      </c>
    </row>
    <row r="15" spans="1:9" s="306" customFormat="1" ht="13.2" customHeight="1" x14ac:dyDescent="0.25">
      <c r="B15" s="391" t="s">
        <v>39</v>
      </c>
      <c r="C15" s="392">
        <v>77089</v>
      </c>
      <c r="D15" s="393">
        <v>4984</v>
      </c>
      <c r="E15" s="394">
        <v>6.4652544461596337E-2</v>
      </c>
      <c r="F15" s="395">
        <v>5.2793813886976328E-2</v>
      </c>
      <c r="G15" s="395">
        <v>0.49805136404516837</v>
      </c>
      <c r="H15" s="396">
        <v>0.17813996711702051</v>
      </c>
    </row>
    <row r="16" spans="1:9" s="306" customFormat="1" ht="13.2" customHeight="1" x14ac:dyDescent="0.25">
      <c r="B16" s="391" t="s">
        <v>40</v>
      </c>
      <c r="C16" s="392">
        <v>34991</v>
      </c>
      <c r="D16" s="393">
        <v>2550</v>
      </c>
      <c r="E16" s="394">
        <v>7.2875882369752218E-2</v>
      </c>
      <c r="F16" s="395">
        <v>2.7011281182140776E-2</v>
      </c>
      <c r="G16" s="395">
        <v>0.53047638859995838</v>
      </c>
      <c r="H16" s="396">
        <v>9.1143040960754873E-2</v>
      </c>
    </row>
    <row r="17" spans="2:8" s="306" customFormat="1" ht="13.2" customHeight="1" x14ac:dyDescent="0.25">
      <c r="B17" s="391" t="s">
        <v>41</v>
      </c>
      <c r="C17" s="392">
        <v>42207</v>
      </c>
      <c r="D17" s="393">
        <v>3590</v>
      </c>
      <c r="E17" s="394">
        <v>8.5056981069490847E-2</v>
      </c>
      <c r="F17" s="395">
        <v>3.8027646840739365E-2</v>
      </c>
      <c r="G17" s="395">
        <v>0.50958126330731013</v>
      </c>
      <c r="H17" s="396">
        <v>0.12831510472514118</v>
      </c>
    </row>
    <row r="18" spans="2:8" s="306" customFormat="1" ht="13.2" customHeight="1" x14ac:dyDescent="0.25">
      <c r="B18" s="391" t="s">
        <v>42</v>
      </c>
      <c r="C18" s="392">
        <v>19362</v>
      </c>
      <c r="D18" s="393">
        <v>1412</v>
      </c>
      <c r="E18" s="394">
        <v>7.2926350583617391E-2</v>
      </c>
      <c r="F18" s="395">
        <v>1.495683491340501E-2</v>
      </c>
      <c r="G18" s="395">
        <v>0.47913131998642688</v>
      </c>
      <c r="H18" s="396">
        <v>5.0468225033955254E-2</v>
      </c>
    </row>
    <row r="19" spans="2:8" s="306" customFormat="1" ht="13.2" customHeight="1" x14ac:dyDescent="0.25">
      <c r="B19" s="391" t="s">
        <v>43</v>
      </c>
      <c r="C19" s="392">
        <v>25343</v>
      </c>
      <c r="D19" s="393">
        <v>2002</v>
      </c>
      <c r="E19" s="394">
        <v>7.8996172513119994E-2</v>
      </c>
      <c r="F19" s="395">
        <v>2.1206503892802289E-2</v>
      </c>
      <c r="G19" s="395">
        <v>0.54759299781181614</v>
      </c>
      <c r="H19" s="396">
        <v>7.1556222746443632E-2</v>
      </c>
    </row>
    <row r="20" spans="2:8" s="306" customFormat="1" ht="13.2" customHeight="1" x14ac:dyDescent="0.25">
      <c r="B20" s="391" t="s">
        <v>44</v>
      </c>
      <c r="C20" s="392">
        <v>73164</v>
      </c>
      <c r="D20" s="393">
        <v>4564</v>
      </c>
      <c r="E20" s="394">
        <v>6.2380405663987754E-2</v>
      </c>
      <c r="F20" s="395">
        <v>4.8344896986388435E-2</v>
      </c>
      <c r="G20" s="395">
        <v>0.47432966119309916</v>
      </c>
      <c r="H20" s="396">
        <v>0.16312817213524913</v>
      </c>
    </row>
    <row r="21" spans="2:8" s="306" customFormat="1" ht="13.2" customHeight="1" x14ac:dyDescent="0.25">
      <c r="B21" s="391" t="s">
        <v>45</v>
      </c>
      <c r="C21" s="392">
        <v>96760</v>
      </c>
      <c r="D21" s="393">
        <v>6917</v>
      </c>
      <c r="E21" s="394">
        <v>7.1486151302190992E-2</v>
      </c>
      <c r="F21" s="395">
        <v>7.3269424288967752E-2</v>
      </c>
      <c r="G21" s="421">
        <v>0.49326107109748268</v>
      </c>
      <c r="H21" s="397">
        <v>0.24722996640217312</v>
      </c>
    </row>
    <row r="22" spans="2:8" s="306" customFormat="1" ht="13.2" customHeight="1" x14ac:dyDescent="0.25">
      <c r="B22" s="398" t="s">
        <v>46</v>
      </c>
      <c r="C22" s="399">
        <v>396256</v>
      </c>
      <c r="D22" s="400">
        <v>27978</v>
      </c>
      <c r="E22" s="401">
        <v>7.0605870952111766E-2</v>
      </c>
      <c r="F22" s="402">
        <v>0.29636142153487632</v>
      </c>
      <c r="G22" s="402">
        <v>0.49626620785071929</v>
      </c>
      <c r="H22" s="403">
        <v>1</v>
      </c>
    </row>
    <row r="23" spans="2:8" s="306" customFormat="1" ht="6" customHeight="1" x14ac:dyDescent="0.25">
      <c r="B23" s="323"/>
      <c r="C23" s="404"/>
      <c r="D23" s="405"/>
      <c r="E23" s="405"/>
      <c r="F23" s="405"/>
      <c r="G23" s="405"/>
      <c r="H23" s="425"/>
    </row>
    <row r="24" spans="2:8" s="306" customFormat="1" ht="13.2" customHeight="1" x14ac:dyDescent="0.25">
      <c r="B24" s="385" t="s">
        <v>47</v>
      </c>
      <c r="C24" s="386">
        <v>4111</v>
      </c>
      <c r="D24" s="387">
        <v>363</v>
      </c>
      <c r="E24" s="406">
        <v>8.829968377523717E-2</v>
      </c>
      <c r="F24" s="407">
        <v>3.8451353212223928E-3</v>
      </c>
      <c r="G24" s="407">
        <v>0.48335552596537951</v>
      </c>
      <c r="H24" s="408">
        <v>0.1576889661164205</v>
      </c>
    </row>
    <row r="25" spans="2:8" s="306" customFormat="1" ht="13.2" customHeight="1" x14ac:dyDescent="0.25">
      <c r="B25" s="391" t="s">
        <v>48</v>
      </c>
      <c r="C25" s="392">
        <v>2554</v>
      </c>
      <c r="D25" s="393">
        <v>220</v>
      </c>
      <c r="E25" s="394">
        <v>8.6139389193422081E-2</v>
      </c>
      <c r="F25" s="395">
        <v>2.3303850431650864E-3</v>
      </c>
      <c r="G25" s="395">
        <v>0.44</v>
      </c>
      <c r="H25" s="396">
        <v>9.556907037358818E-2</v>
      </c>
    </row>
    <row r="26" spans="2:8" s="306" customFormat="1" ht="13.2" customHeight="1" x14ac:dyDescent="0.25">
      <c r="B26" s="391" t="s">
        <v>49</v>
      </c>
      <c r="C26" s="392">
        <v>25007</v>
      </c>
      <c r="D26" s="393">
        <v>1719</v>
      </c>
      <c r="E26" s="394">
        <v>6.8740752589275006E-2</v>
      </c>
      <c r="F26" s="395">
        <v>1.8208781314549019E-2</v>
      </c>
      <c r="G26" s="421">
        <v>0.46371729161046671</v>
      </c>
      <c r="H26" s="397">
        <v>0.74674196350999134</v>
      </c>
    </row>
    <row r="27" spans="2:8" s="306" customFormat="1" ht="13.2" customHeight="1" x14ac:dyDescent="0.25">
      <c r="B27" s="398" t="s">
        <v>50</v>
      </c>
      <c r="C27" s="399">
        <v>31672</v>
      </c>
      <c r="D27" s="400">
        <v>2302</v>
      </c>
      <c r="E27" s="401">
        <v>7.2682495579691836E-2</v>
      </c>
      <c r="F27" s="402">
        <v>2.4384301678936498E-2</v>
      </c>
      <c r="G27" s="402">
        <v>0.46430012101653895</v>
      </c>
      <c r="H27" s="403">
        <v>1</v>
      </c>
    </row>
    <row r="28" spans="2:8" s="306" customFormat="1" ht="6" customHeight="1" x14ac:dyDescent="0.25">
      <c r="B28" s="323"/>
      <c r="C28" s="404"/>
      <c r="D28" s="405"/>
      <c r="E28" s="405"/>
      <c r="F28" s="405"/>
      <c r="G28" s="405"/>
      <c r="H28" s="425"/>
    </row>
    <row r="29" spans="2:8" s="306" customFormat="1" ht="13.2" customHeight="1" x14ac:dyDescent="0.25">
      <c r="B29" s="409" t="s">
        <v>51</v>
      </c>
      <c r="C29" s="410">
        <v>32127</v>
      </c>
      <c r="D29" s="411">
        <v>1864</v>
      </c>
      <c r="E29" s="412">
        <v>5.8019734179973234E-2</v>
      </c>
      <c r="F29" s="413">
        <v>1.9744716911180554E-2</v>
      </c>
      <c r="G29" s="413">
        <v>0.46345101939333666</v>
      </c>
      <c r="H29" s="414"/>
    </row>
    <row r="30" spans="2:8" s="306" customFormat="1" ht="6" customHeight="1" x14ac:dyDescent="0.25">
      <c r="B30" s="323"/>
      <c r="C30" s="404"/>
      <c r="D30" s="405"/>
      <c r="E30" s="405"/>
      <c r="F30" s="405"/>
      <c r="G30" s="405"/>
      <c r="H30" s="425"/>
    </row>
    <row r="31" spans="2:8" s="306" customFormat="1" ht="13.2" customHeight="1" x14ac:dyDescent="0.25">
      <c r="B31" s="409" t="s">
        <v>52</v>
      </c>
      <c r="C31" s="410">
        <v>16491</v>
      </c>
      <c r="D31" s="411">
        <v>1596</v>
      </c>
      <c r="E31" s="412">
        <v>9.678006185191923E-2</v>
      </c>
      <c r="F31" s="413">
        <v>1.6905884222233991E-2</v>
      </c>
      <c r="G31" s="413">
        <v>0.43547066848567528</v>
      </c>
      <c r="H31" s="414"/>
    </row>
    <row r="32" spans="2:8" s="306" customFormat="1" ht="6" customHeight="1" x14ac:dyDescent="0.25">
      <c r="B32" s="323"/>
      <c r="C32" s="404"/>
      <c r="D32" s="405"/>
      <c r="E32" s="405"/>
      <c r="F32" s="405"/>
      <c r="G32" s="405"/>
      <c r="H32" s="425"/>
    </row>
    <row r="33" spans="2:8" s="306" customFormat="1" ht="13.2" customHeight="1" x14ac:dyDescent="0.25">
      <c r="B33" s="385" t="s">
        <v>53</v>
      </c>
      <c r="C33" s="386">
        <v>46595</v>
      </c>
      <c r="D33" s="387">
        <v>2295</v>
      </c>
      <c r="E33" s="406">
        <v>4.9254211825303144E-2</v>
      </c>
      <c r="F33" s="407">
        <v>2.4310153063926698E-2</v>
      </c>
      <c r="G33" s="407">
        <v>0.46391752577319589</v>
      </c>
      <c r="H33" s="408">
        <v>0.52182810368349253</v>
      </c>
    </row>
    <row r="34" spans="2:8" s="306" customFormat="1" ht="13.2" customHeight="1" x14ac:dyDescent="0.25">
      <c r="B34" s="415" t="s">
        <v>54</v>
      </c>
      <c r="C34" s="392">
        <v>43810</v>
      </c>
      <c r="D34" s="393">
        <v>2103</v>
      </c>
      <c r="E34" s="394">
        <v>4.8002739100661947E-2</v>
      </c>
      <c r="F34" s="395">
        <v>2.2276362480800806E-2</v>
      </c>
      <c r="G34" s="421">
        <v>0.47237196765498651</v>
      </c>
      <c r="H34" s="397">
        <v>0.47817189631650753</v>
      </c>
    </row>
    <row r="35" spans="2:8" s="306" customFormat="1" ht="13.2" customHeight="1" x14ac:dyDescent="0.25">
      <c r="B35" s="398" t="s">
        <v>55</v>
      </c>
      <c r="C35" s="399">
        <v>90405</v>
      </c>
      <c r="D35" s="400">
        <v>4398</v>
      </c>
      <c r="E35" s="401">
        <v>4.8647751783640288E-2</v>
      </c>
      <c r="F35" s="402">
        <v>4.6586515544727501E-2</v>
      </c>
      <c r="G35" s="402">
        <v>0.46792211937440154</v>
      </c>
      <c r="H35" s="403">
        <v>1</v>
      </c>
    </row>
    <row r="36" spans="2:8" s="306" customFormat="1" ht="6" customHeight="1" x14ac:dyDescent="0.25">
      <c r="B36" s="323"/>
      <c r="C36" s="404"/>
      <c r="D36" s="405"/>
      <c r="E36" s="405"/>
      <c r="F36" s="416"/>
      <c r="G36" s="416"/>
      <c r="H36" s="425"/>
    </row>
    <row r="37" spans="2:8" s="306" customFormat="1" ht="13.2" customHeight="1" x14ac:dyDescent="0.25">
      <c r="B37" s="409" t="s">
        <v>56</v>
      </c>
      <c r="C37" s="410">
        <v>17580</v>
      </c>
      <c r="D37" s="411">
        <v>1030</v>
      </c>
      <c r="E37" s="412">
        <v>5.8589306029579069E-2</v>
      </c>
      <c r="F37" s="413">
        <v>1.091043906572745E-2</v>
      </c>
      <c r="G37" s="413">
        <v>0.46627433227704845</v>
      </c>
      <c r="H37" s="414"/>
    </row>
    <row r="38" spans="2:8" s="306" customFormat="1" ht="6" customHeight="1" x14ac:dyDescent="0.25">
      <c r="B38" s="323"/>
      <c r="C38" s="404"/>
      <c r="D38" s="405"/>
      <c r="E38" s="405"/>
      <c r="F38" s="405"/>
      <c r="G38" s="405"/>
      <c r="H38" s="425"/>
    </row>
    <row r="39" spans="2:8" s="306" customFormat="1" ht="13.2" customHeight="1" x14ac:dyDescent="0.25">
      <c r="B39" s="385" t="s">
        <v>57</v>
      </c>
      <c r="C39" s="386">
        <v>15927</v>
      </c>
      <c r="D39" s="387">
        <v>981</v>
      </c>
      <c r="E39" s="406">
        <v>6.1593520436993787E-2</v>
      </c>
      <c r="F39" s="407">
        <v>1.0391398760658864E-2</v>
      </c>
      <c r="G39" s="407">
        <v>0.50593089221248067</v>
      </c>
      <c r="H39" s="408">
        <v>0.18505942275042445</v>
      </c>
    </row>
    <row r="40" spans="2:8" s="306" customFormat="1" ht="13.2" customHeight="1" x14ac:dyDescent="0.25">
      <c r="B40" s="391" t="s">
        <v>58</v>
      </c>
      <c r="C40" s="392">
        <v>23481</v>
      </c>
      <c r="D40" s="393">
        <v>1556</v>
      </c>
      <c r="E40" s="394">
        <v>6.6266343000723996E-2</v>
      </c>
      <c r="F40" s="395">
        <v>1.648217785074943E-2</v>
      </c>
      <c r="G40" s="395">
        <v>0.5328767123287671</v>
      </c>
      <c r="H40" s="396">
        <v>0.29352952273156008</v>
      </c>
    </row>
    <row r="41" spans="2:8" s="306" customFormat="1" ht="13.2" customHeight="1" x14ac:dyDescent="0.25">
      <c r="B41" s="391" t="s">
        <v>59</v>
      </c>
      <c r="C41" s="392">
        <v>6090</v>
      </c>
      <c r="D41" s="393">
        <v>388</v>
      </c>
      <c r="E41" s="394">
        <v>6.3711001642036122E-2</v>
      </c>
      <c r="F41" s="395">
        <v>4.1099518034002436E-3</v>
      </c>
      <c r="G41" s="395">
        <v>0.47607361963190187</v>
      </c>
      <c r="H41" s="396">
        <v>7.3193737030748912E-2</v>
      </c>
    </row>
    <row r="42" spans="2:8" s="306" customFormat="1" ht="13.2" customHeight="1" x14ac:dyDescent="0.25">
      <c r="B42" s="391" t="s">
        <v>60</v>
      </c>
      <c r="C42" s="392">
        <v>8241</v>
      </c>
      <c r="D42" s="393">
        <v>499</v>
      </c>
      <c r="E42" s="394">
        <v>6.055090401650285E-2</v>
      </c>
      <c r="F42" s="395">
        <v>5.2857369842699009E-3</v>
      </c>
      <c r="G42" s="395">
        <v>0.46289424860853434</v>
      </c>
      <c r="H42" s="396">
        <v>9.4133182418411621E-2</v>
      </c>
    </row>
    <row r="43" spans="2:8" s="306" customFormat="1" ht="13.2" customHeight="1" x14ac:dyDescent="0.25">
      <c r="B43" s="391" t="s">
        <v>61</v>
      </c>
      <c r="C43" s="392">
        <v>32031</v>
      </c>
      <c r="D43" s="393">
        <v>1877</v>
      </c>
      <c r="E43" s="394">
        <v>5.85994817520527E-2</v>
      </c>
      <c r="F43" s="395">
        <v>1.9882421481913035E-2</v>
      </c>
      <c r="G43" s="421">
        <v>0.50963888134672819</v>
      </c>
      <c r="H43" s="397">
        <v>0.35408413506885494</v>
      </c>
    </row>
    <row r="44" spans="2:8" s="306" customFormat="1" ht="13.2" customHeight="1" x14ac:dyDescent="0.25">
      <c r="B44" s="398" t="s">
        <v>62</v>
      </c>
      <c r="C44" s="399">
        <v>85770</v>
      </c>
      <c r="D44" s="400">
        <v>5301</v>
      </c>
      <c r="E44" s="401">
        <v>6.1804826862539353E-2</v>
      </c>
      <c r="F44" s="402">
        <v>5.6151686880991473E-2</v>
      </c>
      <c r="G44" s="402">
        <v>0.50800191662673699</v>
      </c>
      <c r="H44" s="403">
        <v>1</v>
      </c>
    </row>
    <row r="45" spans="2:8" s="306" customFormat="1" ht="6" customHeight="1" x14ac:dyDescent="0.25">
      <c r="B45" s="323"/>
      <c r="C45" s="404"/>
      <c r="D45" s="405"/>
      <c r="E45" s="405"/>
      <c r="F45" s="405"/>
      <c r="G45" s="405"/>
      <c r="H45" s="425"/>
    </row>
    <row r="46" spans="2:8" s="306" customFormat="1" ht="13.2" customHeight="1" x14ac:dyDescent="0.25">
      <c r="B46" s="385" t="s">
        <v>63</v>
      </c>
      <c r="C46" s="386">
        <v>5307</v>
      </c>
      <c r="D46" s="387">
        <v>296</v>
      </c>
      <c r="E46" s="406">
        <v>5.5775390993028078E-2</v>
      </c>
      <c r="F46" s="407">
        <v>3.1354271489857531E-3</v>
      </c>
      <c r="G46" s="407">
        <v>0.44712990936555891</v>
      </c>
      <c r="H46" s="408">
        <v>7.2054527750730277E-2</v>
      </c>
    </row>
    <row r="47" spans="2:8" s="306" customFormat="1" ht="13.2" customHeight="1" x14ac:dyDescent="0.25">
      <c r="B47" s="391" t="s">
        <v>64</v>
      </c>
      <c r="C47" s="392">
        <v>8356</v>
      </c>
      <c r="D47" s="393">
        <v>425</v>
      </c>
      <c r="E47" s="394">
        <v>5.0861656294877933E-2</v>
      </c>
      <c r="F47" s="395">
        <v>4.5018801970234624E-3</v>
      </c>
      <c r="G47" s="395">
        <v>0.4098360655737705</v>
      </c>
      <c r="H47" s="396">
        <v>0.10345666991236611</v>
      </c>
    </row>
    <row r="48" spans="2:8" s="306" customFormat="1" ht="13.2" customHeight="1" x14ac:dyDescent="0.25">
      <c r="B48" s="391" t="s">
        <v>65</v>
      </c>
      <c r="C48" s="392">
        <v>12946</v>
      </c>
      <c r="D48" s="393">
        <v>717</v>
      </c>
      <c r="E48" s="394">
        <v>5.5383902363664451E-2</v>
      </c>
      <c r="F48" s="395">
        <v>7.5949367088607592E-3</v>
      </c>
      <c r="G48" s="395">
        <v>0.46258064516129033</v>
      </c>
      <c r="H48" s="396">
        <v>0.17453748782862707</v>
      </c>
    </row>
    <row r="49" spans="2:8" s="306" customFormat="1" ht="13.2" customHeight="1" x14ac:dyDescent="0.25">
      <c r="B49" s="391" t="s">
        <v>66</v>
      </c>
      <c r="C49" s="392">
        <v>3896</v>
      </c>
      <c r="D49" s="393">
        <v>284</v>
      </c>
      <c r="E49" s="394">
        <v>7.2895277207392195E-2</v>
      </c>
      <c r="F49" s="395">
        <v>3.0083152375403846E-3</v>
      </c>
      <c r="G49" s="395">
        <v>0.48965517241379308</v>
      </c>
      <c r="H49" s="396">
        <v>6.91333982473223E-2</v>
      </c>
    </row>
    <row r="50" spans="2:8" s="306" customFormat="1" ht="13.2" customHeight="1" x14ac:dyDescent="0.25">
      <c r="B50" s="391" t="s">
        <v>67</v>
      </c>
      <c r="C50" s="392">
        <v>10617</v>
      </c>
      <c r="D50" s="393">
        <v>789</v>
      </c>
      <c r="E50" s="394">
        <v>7.4314778185928229E-2</v>
      </c>
      <c r="F50" s="395">
        <v>8.35760817753297E-3</v>
      </c>
      <c r="G50" s="395">
        <v>0.48975791433891991</v>
      </c>
      <c r="H50" s="396">
        <v>0.19206426484907499</v>
      </c>
    </row>
    <row r="51" spans="2:8" s="306" customFormat="1" ht="13.2" customHeight="1" x14ac:dyDescent="0.25">
      <c r="B51" s="391" t="s">
        <v>68</v>
      </c>
      <c r="C51" s="392">
        <v>2952</v>
      </c>
      <c r="D51" s="393">
        <v>183</v>
      </c>
      <c r="E51" s="394">
        <v>6.1991869918699184E-2</v>
      </c>
      <c r="F51" s="395">
        <v>1.9384566495418674E-3</v>
      </c>
      <c r="G51" s="395">
        <v>0.45185185185185184</v>
      </c>
      <c r="H51" s="396">
        <v>4.454722492697176E-2</v>
      </c>
    </row>
    <row r="52" spans="2:8" s="306" customFormat="1" ht="13.2" customHeight="1" x14ac:dyDescent="0.25">
      <c r="B52" s="391" t="s">
        <v>69</v>
      </c>
      <c r="C52" s="392">
        <v>1497</v>
      </c>
      <c r="D52" s="393">
        <v>129</v>
      </c>
      <c r="E52" s="394">
        <v>8.617234468937876E-2</v>
      </c>
      <c r="F52" s="395">
        <v>1.3664530480377098E-3</v>
      </c>
      <c r="G52" s="395">
        <v>0.40438871473354232</v>
      </c>
      <c r="H52" s="396">
        <v>3.1402142161635831E-2</v>
      </c>
    </row>
    <row r="53" spans="2:8" s="306" customFormat="1" ht="13.2" customHeight="1" x14ac:dyDescent="0.25">
      <c r="B53" s="391" t="s">
        <v>70</v>
      </c>
      <c r="C53" s="392">
        <v>13905</v>
      </c>
      <c r="D53" s="393">
        <v>979</v>
      </c>
      <c r="E53" s="394">
        <v>7.0406328658755846E-2</v>
      </c>
      <c r="F53" s="395">
        <v>1.0370213442084636E-2</v>
      </c>
      <c r="G53" s="395">
        <v>0.48155435317265127</v>
      </c>
      <c r="H53" s="396">
        <v>0.23831548198636807</v>
      </c>
    </row>
    <row r="54" spans="2:8" s="306" customFormat="1" ht="13.2" customHeight="1" x14ac:dyDescent="0.25">
      <c r="B54" s="391" t="s">
        <v>71</v>
      </c>
      <c r="C54" s="392">
        <v>5165</v>
      </c>
      <c r="D54" s="393">
        <v>306</v>
      </c>
      <c r="E54" s="394">
        <v>5.9244917715392059E-2</v>
      </c>
      <c r="F54" s="395">
        <v>3.241353741856893E-3</v>
      </c>
      <c r="G54" s="421">
        <v>0.48959999999999998</v>
      </c>
      <c r="H54" s="397">
        <v>7.4488802336903609E-2</v>
      </c>
    </row>
    <row r="55" spans="2:8" s="306" customFormat="1" ht="13.2" customHeight="1" x14ac:dyDescent="0.25">
      <c r="B55" s="398" t="s">
        <v>72</v>
      </c>
      <c r="C55" s="399">
        <v>64641</v>
      </c>
      <c r="D55" s="400">
        <v>4108</v>
      </c>
      <c r="E55" s="401">
        <v>6.3550997045218979E-2</v>
      </c>
      <c r="F55" s="402">
        <v>4.3514644351464432E-2</v>
      </c>
      <c r="G55" s="402">
        <v>0.46565404670142824</v>
      </c>
      <c r="H55" s="403">
        <v>1</v>
      </c>
    </row>
    <row r="56" spans="2:8" s="306" customFormat="1" ht="6" customHeight="1" x14ac:dyDescent="0.25">
      <c r="B56" s="323"/>
      <c r="C56" s="404"/>
      <c r="D56" s="405"/>
      <c r="E56" s="405"/>
      <c r="F56" s="405"/>
      <c r="G56" s="405"/>
      <c r="H56" s="425"/>
    </row>
    <row r="57" spans="2:8" s="306" customFormat="1" ht="13.2" customHeight="1" x14ac:dyDescent="0.25">
      <c r="B57" s="385" t="s">
        <v>73</v>
      </c>
      <c r="C57" s="386">
        <v>141380</v>
      </c>
      <c r="D57" s="387">
        <v>6568</v>
      </c>
      <c r="E57" s="406">
        <v>4.6456358749469517E-2</v>
      </c>
      <c r="F57" s="407">
        <v>6.9572586197764949E-2</v>
      </c>
      <c r="G57" s="407">
        <v>0.44357398527723374</v>
      </c>
      <c r="H57" s="408">
        <v>0.6807628524046434</v>
      </c>
    </row>
    <row r="58" spans="2:8" s="306" customFormat="1" ht="13.2" customHeight="1" x14ac:dyDescent="0.25">
      <c r="B58" s="391" t="s">
        <v>74</v>
      </c>
      <c r="C58" s="392">
        <v>16841</v>
      </c>
      <c r="D58" s="393">
        <v>1028</v>
      </c>
      <c r="E58" s="394">
        <v>6.1041505848821329E-2</v>
      </c>
      <c r="F58" s="395">
        <v>1.0889253747153223E-2</v>
      </c>
      <c r="G58" s="395">
        <v>0.43559322033898307</v>
      </c>
      <c r="H58" s="396">
        <v>0.10655058043117745</v>
      </c>
    </row>
    <row r="59" spans="2:8" s="306" customFormat="1" ht="13.2" customHeight="1" x14ac:dyDescent="0.25">
      <c r="B59" s="391" t="s">
        <v>75</v>
      </c>
      <c r="C59" s="392">
        <v>9431</v>
      </c>
      <c r="D59" s="393">
        <v>656</v>
      </c>
      <c r="E59" s="394">
        <v>6.9557841162124906E-2</v>
      </c>
      <c r="F59" s="395">
        <v>6.9487844923468035E-3</v>
      </c>
      <c r="G59" s="395">
        <v>0.46957766642806015</v>
      </c>
      <c r="H59" s="396">
        <v>6.7993366500829183E-2</v>
      </c>
    </row>
    <row r="60" spans="2:8" s="306" customFormat="1" ht="13.2" customHeight="1" x14ac:dyDescent="0.25">
      <c r="B60" s="391" t="s">
        <v>76</v>
      </c>
      <c r="C60" s="392">
        <v>23164</v>
      </c>
      <c r="D60" s="393">
        <v>1396</v>
      </c>
      <c r="E60" s="394">
        <v>6.0265929891210497E-2</v>
      </c>
      <c r="F60" s="395">
        <v>1.4787352364811187E-2</v>
      </c>
      <c r="G60" s="421">
        <v>0.46704583472733358</v>
      </c>
      <c r="H60" s="397">
        <v>0.14469320066334992</v>
      </c>
    </row>
    <row r="61" spans="2:8" s="306" customFormat="1" ht="13.2" customHeight="1" x14ac:dyDescent="0.25">
      <c r="B61" s="398" t="s">
        <v>77</v>
      </c>
      <c r="C61" s="399">
        <v>190816</v>
      </c>
      <c r="D61" s="400">
        <v>9648</v>
      </c>
      <c r="E61" s="401">
        <v>5.0561797752808987E-2</v>
      </c>
      <c r="F61" s="402">
        <v>0.10219797680207617</v>
      </c>
      <c r="G61" s="402">
        <v>0.44764069967057951</v>
      </c>
      <c r="H61" s="403">
        <v>1</v>
      </c>
    </row>
    <row r="62" spans="2:8" s="306" customFormat="1" ht="6" customHeight="1" x14ac:dyDescent="0.25">
      <c r="B62" s="323"/>
      <c r="C62" s="404"/>
      <c r="D62" s="405"/>
      <c r="E62" s="405"/>
      <c r="F62" s="405"/>
      <c r="G62" s="405"/>
      <c r="H62" s="425"/>
    </row>
    <row r="63" spans="2:8" s="306" customFormat="1" ht="13.2" customHeight="1" x14ac:dyDescent="0.25">
      <c r="B63" s="385" t="s">
        <v>78</v>
      </c>
      <c r="C63" s="386">
        <v>75429</v>
      </c>
      <c r="D63" s="387">
        <v>3365</v>
      </c>
      <c r="E63" s="406">
        <v>4.4611488949873393E-2</v>
      </c>
      <c r="F63" s="407">
        <v>3.5644298501138712E-2</v>
      </c>
      <c r="G63" s="407">
        <v>0.4716848892626857</v>
      </c>
      <c r="H63" s="408">
        <v>0.36832311733800349</v>
      </c>
    </row>
    <row r="64" spans="2:8" s="306" customFormat="1" ht="13.2" customHeight="1" x14ac:dyDescent="0.25">
      <c r="B64" s="391" t="s">
        <v>79</v>
      </c>
      <c r="C64" s="392">
        <v>20592</v>
      </c>
      <c r="D64" s="393">
        <v>1159</v>
      </c>
      <c r="E64" s="394">
        <v>5.6283993783993784E-2</v>
      </c>
      <c r="F64" s="395">
        <v>1.2276892113765162E-2</v>
      </c>
      <c r="G64" s="395">
        <v>0.47971854304635764</v>
      </c>
      <c r="H64" s="396">
        <v>0.12686077057793346</v>
      </c>
    </row>
    <row r="65" spans="2:8" s="306" customFormat="1" ht="13.2" customHeight="1" x14ac:dyDescent="0.25">
      <c r="B65" s="391" t="s">
        <v>80</v>
      </c>
      <c r="C65" s="392">
        <v>91819</v>
      </c>
      <c r="D65" s="393">
        <v>4612</v>
      </c>
      <c r="E65" s="394">
        <v>5.0229255382872824E-2</v>
      </c>
      <c r="F65" s="395">
        <v>4.8853344632169907E-2</v>
      </c>
      <c r="G65" s="421">
        <v>0.474436786338854</v>
      </c>
      <c r="H65" s="397">
        <v>0.50481611208406307</v>
      </c>
    </row>
    <row r="66" spans="2:8" s="306" customFormat="1" ht="13.2" customHeight="1" x14ac:dyDescent="0.25">
      <c r="B66" s="398" t="s">
        <v>81</v>
      </c>
      <c r="C66" s="399">
        <v>187840</v>
      </c>
      <c r="D66" s="400">
        <v>9136</v>
      </c>
      <c r="E66" s="401">
        <v>4.8637137989778534E-2</v>
      </c>
      <c r="F66" s="402">
        <v>9.6774535247073773E-2</v>
      </c>
      <c r="G66" s="402">
        <v>0.47408022417103418</v>
      </c>
      <c r="H66" s="403">
        <v>1</v>
      </c>
    </row>
    <row r="67" spans="2:8" s="306" customFormat="1" ht="6" customHeight="1" x14ac:dyDescent="0.25">
      <c r="B67" s="323"/>
      <c r="C67" s="404"/>
      <c r="D67" s="405"/>
      <c r="E67" s="405"/>
      <c r="F67" s="405"/>
      <c r="G67" s="405"/>
      <c r="H67" s="425"/>
    </row>
    <row r="68" spans="2:8" s="306" customFormat="1" ht="13.2" customHeight="1" x14ac:dyDescent="0.25">
      <c r="B68" s="385" t="s">
        <v>82</v>
      </c>
      <c r="C68" s="386">
        <v>31503</v>
      </c>
      <c r="D68" s="387">
        <v>2097</v>
      </c>
      <c r="E68" s="406">
        <v>6.656508903913913E-2</v>
      </c>
      <c r="F68" s="407">
        <v>2.2212806525078121E-2</v>
      </c>
      <c r="G68" s="407">
        <v>0.5200892857142857</v>
      </c>
      <c r="H68" s="408">
        <v>0.65388213283442465</v>
      </c>
    </row>
    <row r="69" spans="2:8" s="306" customFormat="1" ht="13.2" customHeight="1" x14ac:dyDescent="0.25">
      <c r="B69" s="391" t="s">
        <v>83</v>
      </c>
      <c r="C69" s="392">
        <v>15457</v>
      </c>
      <c r="D69" s="393">
        <v>1110</v>
      </c>
      <c r="E69" s="394">
        <v>7.1812123956783339E-2</v>
      </c>
      <c r="F69" s="395">
        <v>1.1757851808696573E-2</v>
      </c>
      <c r="G69" s="421">
        <v>0.51627906976744187</v>
      </c>
      <c r="H69" s="397">
        <v>0.3461178671655753</v>
      </c>
    </row>
    <row r="70" spans="2:8" s="306" customFormat="1" ht="13.2" customHeight="1" x14ac:dyDescent="0.25">
      <c r="B70" s="398" t="s">
        <v>84</v>
      </c>
      <c r="C70" s="399">
        <v>46960</v>
      </c>
      <c r="D70" s="400">
        <v>3207</v>
      </c>
      <c r="E70" s="401">
        <v>6.8292163543441226E-2</v>
      </c>
      <c r="F70" s="402">
        <v>3.3970658333774696E-2</v>
      </c>
      <c r="G70" s="402">
        <v>0.51876415399547071</v>
      </c>
      <c r="H70" s="403">
        <v>1</v>
      </c>
    </row>
    <row r="71" spans="2:8" s="306" customFormat="1" ht="6" customHeight="1" x14ac:dyDescent="0.25">
      <c r="B71" s="323"/>
      <c r="C71" s="404"/>
      <c r="D71" s="405"/>
      <c r="E71" s="405"/>
      <c r="F71" s="405"/>
      <c r="G71" s="405"/>
      <c r="H71" s="425"/>
    </row>
    <row r="72" spans="2:8" s="306" customFormat="1" ht="13.2" customHeight="1" x14ac:dyDescent="0.25">
      <c r="B72" s="385" t="s">
        <v>85</v>
      </c>
      <c r="C72" s="386">
        <v>27434</v>
      </c>
      <c r="D72" s="387">
        <v>943</v>
      </c>
      <c r="E72" s="406">
        <v>3.4373405263541594E-2</v>
      </c>
      <c r="F72" s="407">
        <v>9.9888777077485301E-3</v>
      </c>
      <c r="G72" s="407">
        <v>0.46962151394422313</v>
      </c>
      <c r="H72" s="408">
        <v>0.39721988205560238</v>
      </c>
    </row>
    <row r="73" spans="2:8" s="306" customFormat="1" ht="13.2" customHeight="1" x14ac:dyDescent="0.25">
      <c r="B73" s="391" t="s">
        <v>86</v>
      </c>
      <c r="C73" s="392">
        <v>6560</v>
      </c>
      <c r="D73" s="393">
        <v>268</v>
      </c>
      <c r="E73" s="394">
        <v>4.0853658536585367E-2</v>
      </c>
      <c r="F73" s="395">
        <v>2.8388326889465599E-3</v>
      </c>
      <c r="G73" s="395">
        <v>0.44741235392320533</v>
      </c>
      <c r="H73" s="396">
        <v>0.11288963774220724</v>
      </c>
    </row>
    <row r="74" spans="2:8" s="306" customFormat="1" ht="13.2" customHeight="1" x14ac:dyDescent="0.25">
      <c r="B74" s="391" t="s">
        <v>87</v>
      </c>
      <c r="C74" s="392">
        <v>8176</v>
      </c>
      <c r="D74" s="393">
        <v>292</v>
      </c>
      <c r="E74" s="394">
        <v>3.5714285714285712E-2</v>
      </c>
      <c r="F74" s="395">
        <v>3.0930565118372968E-3</v>
      </c>
      <c r="G74" s="395">
        <v>0.44175491679273826</v>
      </c>
      <c r="H74" s="396">
        <v>0.12299915754001685</v>
      </c>
    </row>
    <row r="75" spans="2:8" s="306" customFormat="1" ht="13.2" customHeight="1" x14ac:dyDescent="0.25">
      <c r="B75" s="391" t="s">
        <v>88</v>
      </c>
      <c r="C75" s="392">
        <v>26900</v>
      </c>
      <c r="D75" s="393">
        <v>871</v>
      </c>
      <c r="E75" s="394">
        <v>3.2379182156133827E-2</v>
      </c>
      <c r="F75" s="395">
        <v>9.2262062390763202E-3</v>
      </c>
      <c r="G75" s="421">
        <v>0.47621651175505741</v>
      </c>
      <c r="H75" s="397">
        <v>0.36689132266217356</v>
      </c>
    </row>
    <row r="76" spans="2:8" s="306" customFormat="1" ht="13.2" customHeight="1" x14ac:dyDescent="0.25">
      <c r="B76" s="398" t="s">
        <v>89</v>
      </c>
      <c r="C76" s="399">
        <v>69070</v>
      </c>
      <c r="D76" s="400">
        <v>2374</v>
      </c>
      <c r="E76" s="401">
        <v>3.4370928044013323E-2</v>
      </c>
      <c r="F76" s="402">
        <v>2.5146973147608706E-2</v>
      </c>
      <c r="G76" s="402">
        <v>0.46576417500490486</v>
      </c>
      <c r="H76" s="403">
        <v>1</v>
      </c>
    </row>
    <row r="77" spans="2:8" s="306" customFormat="1" ht="6" customHeight="1" x14ac:dyDescent="0.25">
      <c r="B77" s="323"/>
      <c r="C77" s="404"/>
      <c r="D77" s="405"/>
      <c r="E77" s="405"/>
      <c r="F77" s="405"/>
      <c r="G77" s="405"/>
      <c r="H77" s="425"/>
    </row>
    <row r="78" spans="2:8" s="306" customFormat="1" ht="13.2" customHeight="1" x14ac:dyDescent="0.25">
      <c r="B78" s="409" t="s">
        <v>90</v>
      </c>
      <c r="C78" s="410">
        <v>174101</v>
      </c>
      <c r="D78" s="417">
        <v>9671</v>
      </c>
      <c r="E78" s="418">
        <v>5.5548216265271309E-2</v>
      </c>
      <c r="F78" s="413">
        <v>0.10244160796567979</v>
      </c>
      <c r="G78" s="413">
        <v>0.46417086633069354</v>
      </c>
      <c r="H78" s="414"/>
    </row>
    <row r="79" spans="2:8" s="306" customFormat="1" ht="6" customHeight="1" x14ac:dyDescent="0.25">
      <c r="B79" s="323"/>
      <c r="C79" s="404"/>
      <c r="D79" s="405"/>
      <c r="E79" s="405"/>
      <c r="F79" s="405"/>
      <c r="G79" s="405"/>
      <c r="H79" s="425"/>
    </row>
    <row r="80" spans="2:8" s="306" customFormat="1" ht="13.2" customHeight="1" x14ac:dyDescent="0.25">
      <c r="B80" s="409" t="s">
        <v>91</v>
      </c>
      <c r="C80" s="410">
        <v>49812</v>
      </c>
      <c r="D80" s="411">
        <v>4202</v>
      </c>
      <c r="E80" s="412">
        <v>8.4357183008110501E-2</v>
      </c>
      <c r="F80" s="413">
        <v>4.4510354324453154E-2</v>
      </c>
      <c r="G80" s="413">
        <v>0.49313460861401243</v>
      </c>
      <c r="H80" s="414"/>
    </row>
    <row r="81" spans="2:9" s="306" customFormat="1" ht="6" customHeight="1" x14ac:dyDescent="0.25">
      <c r="B81" s="323"/>
      <c r="C81" s="404"/>
      <c r="D81" s="405"/>
      <c r="E81" s="405"/>
      <c r="F81" s="405"/>
      <c r="G81" s="405"/>
      <c r="H81" s="425"/>
    </row>
    <row r="82" spans="2:9" s="306" customFormat="1" ht="13.2" customHeight="1" x14ac:dyDescent="0.25">
      <c r="B82" s="409" t="s">
        <v>92</v>
      </c>
      <c r="C82" s="410">
        <v>18780</v>
      </c>
      <c r="D82" s="411">
        <v>1493</v>
      </c>
      <c r="E82" s="412">
        <v>7.9499467518636846E-2</v>
      </c>
      <c r="F82" s="413">
        <v>1.5814840315661247E-2</v>
      </c>
      <c r="G82" s="413">
        <v>0.49519071310116086</v>
      </c>
      <c r="H82" s="414"/>
    </row>
    <row r="83" spans="2:9" s="306" customFormat="1" ht="6" customHeight="1" x14ac:dyDescent="0.25">
      <c r="B83" s="323"/>
      <c r="C83" s="404"/>
      <c r="D83" s="405"/>
      <c r="E83" s="405"/>
      <c r="F83" s="405"/>
      <c r="G83" s="405"/>
      <c r="H83" s="425"/>
    </row>
    <row r="84" spans="2:9" s="306" customFormat="1" ht="13.2" customHeight="1" x14ac:dyDescent="0.25">
      <c r="B84" s="385" t="s">
        <v>93</v>
      </c>
      <c r="C84" s="386">
        <v>11159</v>
      </c>
      <c r="D84" s="387">
        <v>798</v>
      </c>
      <c r="E84" s="406">
        <v>7.1511784210054663E-2</v>
      </c>
      <c r="F84" s="407">
        <v>8.4529421111169956E-3</v>
      </c>
      <c r="G84" s="407">
        <v>0.46830985915492956</v>
      </c>
      <c r="H84" s="408">
        <v>0.17412175430940433</v>
      </c>
    </row>
    <row r="85" spans="2:9" s="306" customFormat="1" ht="13.2" customHeight="1" x14ac:dyDescent="0.25">
      <c r="B85" s="391" t="s">
        <v>94</v>
      </c>
      <c r="C85" s="392">
        <v>35055</v>
      </c>
      <c r="D85" s="393">
        <v>2563</v>
      </c>
      <c r="E85" s="394">
        <v>7.3113678505206101E-2</v>
      </c>
      <c r="F85" s="395">
        <v>2.7148985752873257E-2</v>
      </c>
      <c r="G85" s="395">
        <v>0.44659348318522391</v>
      </c>
      <c r="H85" s="396">
        <v>0.55924067204887629</v>
      </c>
      <c r="I85" s="327"/>
    </row>
    <row r="86" spans="2:9" s="306" customFormat="1" ht="13.2" customHeight="1" x14ac:dyDescent="0.25">
      <c r="B86" s="391" t="s">
        <v>95</v>
      </c>
      <c r="C86" s="392">
        <v>16307</v>
      </c>
      <c r="D86" s="393">
        <v>1222</v>
      </c>
      <c r="E86" s="394">
        <v>7.4937143557981228E-2</v>
      </c>
      <c r="F86" s="395">
        <v>1.2944229648853344E-2</v>
      </c>
      <c r="G86" s="421">
        <v>0.45343228200371055</v>
      </c>
      <c r="H86" s="397">
        <v>0.26663757364171942</v>
      </c>
    </row>
    <row r="87" spans="2:9" s="306" customFormat="1" ht="13.2" customHeight="1" x14ac:dyDescent="0.25">
      <c r="B87" s="398" t="s">
        <v>96</v>
      </c>
      <c r="C87" s="399">
        <v>62521</v>
      </c>
      <c r="D87" s="400">
        <v>4583</v>
      </c>
      <c r="E87" s="401">
        <v>7.3303370067657261E-2</v>
      </c>
      <c r="F87" s="402">
        <v>4.85461575128436E-2</v>
      </c>
      <c r="G87" s="402">
        <v>0.45206155060169656</v>
      </c>
      <c r="H87" s="403">
        <v>1</v>
      </c>
    </row>
    <row r="88" spans="2:9" s="306" customFormat="1" ht="6" customHeight="1" x14ac:dyDescent="0.25">
      <c r="B88" s="323"/>
      <c r="C88" s="404"/>
      <c r="D88" s="405"/>
      <c r="E88" s="405"/>
      <c r="F88" s="405"/>
      <c r="G88" s="405"/>
      <c r="H88" s="426"/>
    </row>
    <row r="89" spans="2:9" s="306" customFormat="1" ht="13.2" customHeight="1" x14ac:dyDescent="0.25">
      <c r="B89" s="409" t="s">
        <v>97</v>
      </c>
      <c r="C89" s="410">
        <v>7655</v>
      </c>
      <c r="D89" s="411">
        <v>460</v>
      </c>
      <c r="E89" s="412">
        <v>6.0091443500979752E-2</v>
      </c>
      <c r="F89" s="413">
        <v>4.8726232720724535E-3</v>
      </c>
      <c r="G89" s="413">
        <v>0.45771144278606968</v>
      </c>
      <c r="H89" s="419"/>
    </row>
    <row r="90" spans="2:9" s="306" customFormat="1" ht="6" customHeight="1" x14ac:dyDescent="0.25">
      <c r="B90" s="323"/>
      <c r="C90" s="404"/>
      <c r="D90" s="405"/>
      <c r="E90" s="405"/>
      <c r="F90" s="405"/>
      <c r="G90" s="405"/>
      <c r="H90" s="426"/>
    </row>
    <row r="91" spans="2:9" s="306" customFormat="1" ht="13.2" customHeight="1" x14ac:dyDescent="0.25">
      <c r="B91" s="409" t="s">
        <v>98</v>
      </c>
      <c r="C91" s="410">
        <v>5666</v>
      </c>
      <c r="D91" s="411">
        <v>531</v>
      </c>
      <c r="E91" s="412">
        <v>9.3716907871514293E-2</v>
      </c>
      <c r="F91" s="413">
        <v>5.6247020814575496E-3</v>
      </c>
      <c r="G91" s="413">
        <v>0.50813397129186599</v>
      </c>
      <c r="H91" s="419"/>
    </row>
    <row r="92" spans="2:9" s="306" customFormat="1" ht="6" customHeight="1" x14ac:dyDescent="0.25">
      <c r="B92" s="323"/>
      <c r="C92" s="404"/>
      <c r="D92" s="405"/>
      <c r="E92" s="405"/>
      <c r="F92" s="405"/>
      <c r="G92" s="405"/>
      <c r="H92" s="426"/>
    </row>
    <row r="93" spans="2:9" s="306" customFormat="1" ht="13.2" customHeight="1" x14ac:dyDescent="0.25">
      <c r="B93" s="409" t="s">
        <v>99</v>
      </c>
      <c r="C93" s="410">
        <v>5615</v>
      </c>
      <c r="D93" s="411">
        <v>523</v>
      </c>
      <c r="E93" s="412">
        <v>9.3143365983971507E-2</v>
      </c>
      <c r="F93" s="413">
        <v>5.5399608071606378E-3</v>
      </c>
      <c r="G93" s="413">
        <v>0.53641025641025641</v>
      </c>
      <c r="H93" s="419"/>
    </row>
    <row r="94" spans="2:9" s="306" customFormat="1" ht="6" customHeight="1" x14ac:dyDescent="0.25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5">
      <c r="B95" s="409" t="s">
        <v>100</v>
      </c>
      <c r="C95" s="410">
        <v>1553778</v>
      </c>
      <c r="D95" s="411">
        <v>94405</v>
      </c>
      <c r="E95" s="412">
        <v>6.0758358015108982E-2</v>
      </c>
      <c r="F95" s="413">
        <v>1</v>
      </c>
      <c r="G95" s="413">
        <v>0.47794192098175414</v>
      </c>
      <c r="H95" s="419"/>
    </row>
    <row r="99" ht="12" customHeight="1" x14ac:dyDescent="0.3"/>
    <row r="100" ht="12" customHeight="1" x14ac:dyDescent="0.3"/>
    <row r="116" spans="2:2" x14ac:dyDescent="0.3">
      <c r="B116" s="329" t="s">
        <v>17</v>
      </c>
    </row>
    <row r="117" spans="2:2" x14ac:dyDescent="0.3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17"/>
  <sheetViews>
    <sheetView showGridLines="0" view="pageBreakPreview" zoomScale="110" zoomScaleNormal="130" zoomScaleSheetLayoutView="110" workbookViewId="0">
      <selection activeCell="C14" sqref="C14"/>
    </sheetView>
  </sheetViews>
  <sheetFormatPr baseColWidth="10" defaultColWidth="11.44140625" defaultRowHeight="13.2" x14ac:dyDescent="0.3"/>
  <cols>
    <col min="1" max="1" width="4.5546875" style="299" customWidth="1"/>
    <col min="2" max="2" width="22.6640625" style="299" customWidth="1"/>
    <col min="3" max="3" width="11.33203125" style="299" customWidth="1"/>
    <col min="4" max="8" width="10.33203125" style="299" customWidth="1"/>
    <col min="9" max="10" width="7.6640625" style="299" customWidth="1"/>
    <col min="11" max="16384" width="11.44140625" style="299"/>
  </cols>
  <sheetData>
    <row r="1" spans="1:9" s="291" customFormat="1" ht="14.4" x14ac:dyDescent="0.35">
      <c r="B1" s="292"/>
    </row>
    <row r="2" spans="1:9" s="291" customFormat="1" ht="14.4" x14ac:dyDescent="0.35">
      <c r="B2" s="292"/>
    </row>
    <row r="3" spans="1:9" s="291" customFormat="1" ht="14.4" x14ac:dyDescent="0.35">
      <c r="B3" s="292"/>
    </row>
    <row r="4" spans="1:9" s="291" customFormat="1" ht="14.4" x14ac:dyDescent="0.35">
      <c r="B4" s="292"/>
    </row>
    <row r="5" spans="1:9" s="291" customFormat="1" ht="18" customHeight="1" x14ac:dyDescent="0.35">
      <c r="A5" s="370"/>
      <c r="B5" s="77" t="str">
        <f>'Pag1'!$B$5</f>
        <v>marzo 2025</v>
      </c>
      <c r="C5" s="370"/>
      <c r="D5" s="370"/>
      <c r="E5" s="370"/>
      <c r="F5" s="370"/>
      <c r="G5" s="370"/>
      <c r="H5" s="370"/>
      <c r="I5" s="370"/>
    </row>
    <row r="6" spans="1:9" s="291" customFormat="1" ht="19.2" customHeight="1" x14ac:dyDescent="0.35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19.2" customHeight="1" x14ac:dyDescent="0.3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19.2" customHeight="1" x14ac:dyDescent="0.3">
      <c r="A8" s="297"/>
      <c r="B8" s="375" t="s">
        <v>112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">
      <c r="B13" s="304"/>
      <c r="C13" s="305"/>
      <c r="D13" s="305"/>
      <c r="E13" s="305"/>
      <c r="F13" s="305"/>
      <c r="G13" s="305"/>
    </row>
    <row r="14" spans="1:9" s="306" customFormat="1" ht="13.2" customHeight="1" x14ac:dyDescent="0.25">
      <c r="B14" s="385" t="s">
        <v>38</v>
      </c>
      <c r="C14" s="386">
        <v>19502</v>
      </c>
      <c r="D14" s="387">
        <v>2311</v>
      </c>
      <c r="E14" s="388">
        <v>0.11850066659829761</v>
      </c>
      <c r="F14" s="389">
        <v>2.2411000882475586E-2</v>
      </c>
      <c r="G14" s="389">
        <v>0.54121779859484775</v>
      </c>
      <c r="H14" s="390">
        <v>8.1376104792422271E-2</v>
      </c>
    </row>
    <row r="15" spans="1:9" s="306" customFormat="1" ht="13.2" customHeight="1" x14ac:dyDescent="0.25">
      <c r="B15" s="391" t="s">
        <v>39</v>
      </c>
      <c r="C15" s="392">
        <v>45245</v>
      </c>
      <c r="D15" s="393">
        <v>5023</v>
      </c>
      <c r="E15" s="394">
        <v>0.11101779202121781</v>
      </c>
      <c r="F15" s="395">
        <v>4.871071286571825E-2</v>
      </c>
      <c r="G15" s="395">
        <v>0.50194863595483163</v>
      </c>
      <c r="H15" s="396">
        <v>0.17687242508539033</v>
      </c>
    </row>
    <row r="16" spans="1:9" s="306" customFormat="1" ht="13.2" customHeight="1" x14ac:dyDescent="0.25">
      <c r="B16" s="391" t="s">
        <v>40</v>
      </c>
      <c r="C16" s="392">
        <v>20599</v>
      </c>
      <c r="D16" s="393">
        <v>2257</v>
      </c>
      <c r="E16" s="394">
        <v>0.10956842565173067</v>
      </c>
      <c r="F16" s="395">
        <v>2.1887334050950842E-2</v>
      </c>
      <c r="G16" s="395">
        <v>0.46952361140004162</v>
      </c>
      <c r="H16" s="396">
        <v>7.9474629388358739E-2</v>
      </c>
    </row>
    <row r="17" spans="2:8" s="306" customFormat="1" ht="13.2" customHeight="1" x14ac:dyDescent="0.25">
      <c r="B17" s="391" t="s">
        <v>41</v>
      </c>
      <c r="C17" s="392">
        <v>29687</v>
      </c>
      <c r="D17" s="393">
        <v>3455</v>
      </c>
      <c r="E17" s="394">
        <v>0.11638090746791525</v>
      </c>
      <c r="F17" s="395">
        <v>3.3504979683666447E-2</v>
      </c>
      <c r="G17" s="395">
        <v>0.49041873669268987</v>
      </c>
      <c r="H17" s="396">
        <v>0.12165921335258284</v>
      </c>
    </row>
    <row r="18" spans="2:8" s="306" customFormat="1" ht="13.2" customHeight="1" x14ac:dyDescent="0.25">
      <c r="B18" s="391" t="s">
        <v>42</v>
      </c>
      <c r="C18" s="392">
        <v>13328</v>
      </c>
      <c r="D18" s="393">
        <v>1535</v>
      </c>
      <c r="E18" s="394">
        <v>0.11517106842737095</v>
      </c>
      <c r="F18" s="395">
        <v>1.4885714562786683E-2</v>
      </c>
      <c r="G18" s="395">
        <v>0.52086868001357312</v>
      </c>
      <c r="H18" s="396">
        <v>5.4051198985879782E-2</v>
      </c>
    </row>
    <row r="19" spans="2:8" s="306" customFormat="1" ht="13.2" customHeight="1" x14ac:dyDescent="0.25">
      <c r="B19" s="391" t="s">
        <v>43</v>
      </c>
      <c r="C19" s="392">
        <v>12530</v>
      </c>
      <c r="D19" s="393">
        <v>1654</v>
      </c>
      <c r="E19" s="394">
        <v>0.13200319233838786</v>
      </c>
      <c r="F19" s="395">
        <v>1.6039721098924542E-2</v>
      </c>
      <c r="G19" s="395">
        <v>0.4524070021881838</v>
      </c>
      <c r="H19" s="396">
        <v>5.824148737631607E-2</v>
      </c>
    </row>
    <row r="20" spans="2:8" s="306" customFormat="1" ht="13.2" customHeight="1" x14ac:dyDescent="0.25">
      <c r="B20" s="391" t="s">
        <v>44</v>
      </c>
      <c r="C20" s="392">
        <v>47167</v>
      </c>
      <c r="D20" s="393">
        <v>5058</v>
      </c>
      <c r="E20" s="394">
        <v>0.10723599126507941</v>
      </c>
      <c r="F20" s="395">
        <v>4.9050126552817618E-2</v>
      </c>
      <c r="G20" s="395">
        <v>0.52567033880690084</v>
      </c>
      <c r="H20" s="396">
        <v>0.17810486284728336</v>
      </c>
    </row>
    <row r="21" spans="2:8" s="306" customFormat="1" ht="13.2" customHeight="1" x14ac:dyDescent="0.25">
      <c r="B21" s="391" t="s">
        <v>45</v>
      </c>
      <c r="C21" s="392">
        <v>58908</v>
      </c>
      <c r="D21" s="393">
        <v>7106</v>
      </c>
      <c r="E21" s="394">
        <v>0.12062877707611869</v>
      </c>
      <c r="F21" s="395">
        <v>6.8910676015089364E-2</v>
      </c>
      <c r="G21" s="421">
        <v>0.50673892890251726</v>
      </c>
      <c r="H21" s="397">
        <v>0.25022007817176661</v>
      </c>
    </row>
    <row r="22" spans="2:8" s="306" customFormat="1" ht="13.2" customHeight="1" x14ac:dyDescent="0.25">
      <c r="B22" s="398" t="s">
        <v>46</v>
      </c>
      <c r="C22" s="399">
        <v>246966</v>
      </c>
      <c r="D22" s="400">
        <v>28399</v>
      </c>
      <c r="E22" s="401">
        <v>0.11499153729663192</v>
      </c>
      <c r="F22" s="402">
        <v>0.27540026571242932</v>
      </c>
      <c r="G22" s="402">
        <v>0.50373379214928071</v>
      </c>
      <c r="H22" s="403">
        <v>1</v>
      </c>
    </row>
    <row r="23" spans="2:8" s="306" customFormat="1" ht="6" customHeight="1" x14ac:dyDescent="0.25">
      <c r="B23" s="323"/>
      <c r="C23" s="404"/>
      <c r="D23" s="405"/>
      <c r="E23" s="405"/>
      <c r="F23" s="405"/>
      <c r="G23" s="405"/>
      <c r="H23" s="425"/>
    </row>
    <row r="24" spans="2:8" s="306" customFormat="1" ht="13.2" customHeight="1" x14ac:dyDescent="0.25">
      <c r="B24" s="385" t="s">
        <v>47</v>
      </c>
      <c r="C24" s="386">
        <v>2823</v>
      </c>
      <c r="D24" s="387">
        <v>388</v>
      </c>
      <c r="E24" s="406">
        <v>0.13744243712362736</v>
      </c>
      <c r="F24" s="407">
        <v>3.7626431598444515E-3</v>
      </c>
      <c r="G24" s="407">
        <v>0.51664447403462055</v>
      </c>
      <c r="H24" s="408">
        <v>0.1460843373493976</v>
      </c>
    </row>
    <row r="25" spans="2:8" s="306" customFormat="1" ht="13.2" customHeight="1" x14ac:dyDescent="0.25">
      <c r="B25" s="391" t="s">
        <v>48</v>
      </c>
      <c r="C25" s="392">
        <v>1747</v>
      </c>
      <c r="D25" s="393">
        <v>280</v>
      </c>
      <c r="E25" s="394">
        <v>0.16027475672581568</v>
      </c>
      <c r="F25" s="395">
        <v>2.7153094967949649E-3</v>
      </c>
      <c r="G25" s="395">
        <v>0.56000000000000005</v>
      </c>
      <c r="H25" s="396">
        <v>0.10542168674698796</v>
      </c>
    </row>
    <row r="26" spans="2:8" s="306" customFormat="1" ht="13.2" customHeight="1" x14ac:dyDescent="0.25">
      <c r="B26" s="391" t="s">
        <v>49</v>
      </c>
      <c r="C26" s="392">
        <v>15600</v>
      </c>
      <c r="D26" s="393">
        <v>1988</v>
      </c>
      <c r="E26" s="394">
        <v>0.12743589743589745</v>
      </c>
      <c r="F26" s="395">
        <v>1.9278697427244251E-2</v>
      </c>
      <c r="G26" s="421">
        <v>0.53628270838953329</v>
      </c>
      <c r="H26" s="397">
        <v>0.74849397590361444</v>
      </c>
    </row>
    <row r="27" spans="2:8" s="306" customFormat="1" ht="13.2" customHeight="1" x14ac:dyDescent="0.25">
      <c r="B27" s="398" t="s">
        <v>50</v>
      </c>
      <c r="C27" s="399">
        <v>20170</v>
      </c>
      <c r="D27" s="400">
        <v>2656</v>
      </c>
      <c r="E27" s="401">
        <v>0.13168071393158157</v>
      </c>
      <c r="F27" s="402">
        <v>2.575665008388367E-2</v>
      </c>
      <c r="G27" s="402">
        <v>0.53569987898346105</v>
      </c>
      <c r="H27" s="403">
        <v>1</v>
      </c>
    </row>
    <row r="28" spans="2:8" s="306" customFormat="1" ht="6" customHeight="1" x14ac:dyDescent="0.25">
      <c r="B28" s="323"/>
      <c r="C28" s="404"/>
      <c r="D28" s="405"/>
      <c r="E28" s="405"/>
      <c r="F28" s="405"/>
      <c r="G28" s="405"/>
      <c r="H28" s="425"/>
    </row>
    <row r="29" spans="2:8" s="306" customFormat="1" ht="13.2" customHeight="1" x14ac:dyDescent="0.25">
      <c r="B29" s="409" t="s">
        <v>51</v>
      </c>
      <c r="C29" s="410">
        <v>22480</v>
      </c>
      <c r="D29" s="411">
        <v>2158</v>
      </c>
      <c r="E29" s="412">
        <v>9.5996441281138795E-2</v>
      </c>
      <c r="F29" s="413">
        <v>2.0927278193155482E-2</v>
      </c>
      <c r="G29" s="413">
        <v>0.53654898060666334</v>
      </c>
      <c r="H29" s="414"/>
    </row>
    <row r="30" spans="2:8" s="306" customFormat="1" ht="6" customHeight="1" x14ac:dyDescent="0.25">
      <c r="B30" s="323"/>
      <c r="C30" s="404"/>
      <c r="D30" s="405"/>
      <c r="E30" s="405"/>
      <c r="F30" s="405"/>
      <c r="G30" s="405"/>
      <c r="H30" s="425"/>
    </row>
    <row r="31" spans="2:8" s="306" customFormat="1" ht="13.2" customHeight="1" x14ac:dyDescent="0.25">
      <c r="B31" s="409" t="s">
        <v>52</v>
      </c>
      <c r="C31" s="410">
        <v>12365</v>
      </c>
      <c r="D31" s="411">
        <v>2069</v>
      </c>
      <c r="E31" s="412">
        <v>0.16732713303679742</v>
      </c>
      <c r="F31" s="413">
        <v>2.0064197674531367E-2</v>
      </c>
      <c r="G31" s="413">
        <v>0.56452933151432472</v>
      </c>
      <c r="H31" s="414"/>
    </row>
    <row r="32" spans="2:8" s="306" customFormat="1" ht="6" customHeight="1" x14ac:dyDescent="0.25">
      <c r="B32" s="323"/>
      <c r="C32" s="404"/>
      <c r="D32" s="405"/>
      <c r="E32" s="405"/>
      <c r="F32" s="405"/>
      <c r="G32" s="405"/>
      <c r="H32" s="425"/>
    </row>
    <row r="33" spans="2:8" s="306" customFormat="1" ht="13.2" customHeight="1" x14ac:dyDescent="0.25">
      <c r="B33" s="385" t="s">
        <v>53</v>
      </c>
      <c r="C33" s="386">
        <v>34688</v>
      </c>
      <c r="D33" s="387">
        <v>2652</v>
      </c>
      <c r="E33" s="406">
        <v>7.6452952029520294E-2</v>
      </c>
      <c r="F33" s="407">
        <v>2.5717859948215169E-2</v>
      </c>
      <c r="G33" s="407">
        <v>0.53608247422680411</v>
      </c>
      <c r="H33" s="408">
        <v>0.53029394121175766</v>
      </c>
    </row>
    <row r="34" spans="2:8" s="306" customFormat="1" ht="13.2" customHeight="1" x14ac:dyDescent="0.25">
      <c r="B34" s="415" t="s">
        <v>54</v>
      </c>
      <c r="C34" s="392">
        <v>32335</v>
      </c>
      <c r="D34" s="393">
        <v>2349</v>
      </c>
      <c r="E34" s="394">
        <v>7.2645739910313895E-2</v>
      </c>
      <c r="F34" s="395">
        <v>2.2779507171326333E-2</v>
      </c>
      <c r="G34" s="421">
        <v>0.52762803234501343</v>
      </c>
      <c r="H34" s="397">
        <v>0.46970605878824234</v>
      </c>
    </row>
    <row r="35" spans="2:8" s="306" customFormat="1" ht="13.2" customHeight="1" x14ac:dyDescent="0.25">
      <c r="B35" s="398" t="s">
        <v>55</v>
      </c>
      <c r="C35" s="399">
        <v>67023</v>
      </c>
      <c r="D35" s="400">
        <v>5001</v>
      </c>
      <c r="E35" s="401">
        <v>7.4616176536412879E-2</v>
      </c>
      <c r="F35" s="402">
        <v>4.8497367119541501E-2</v>
      </c>
      <c r="G35" s="402">
        <v>0.53207788062559846</v>
      </c>
      <c r="H35" s="403">
        <v>1</v>
      </c>
    </row>
    <row r="36" spans="2:8" s="306" customFormat="1" ht="6" customHeight="1" x14ac:dyDescent="0.25">
      <c r="B36" s="323"/>
      <c r="C36" s="404"/>
      <c r="D36" s="405"/>
      <c r="E36" s="405"/>
      <c r="F36" s="416"/>
      <c r="G36" s="416"/>
      <c r="H36" s="425"/>
    </row>
    <row r="37" spans="2:8" s="306" customFormat="1" ht="13.2" customHeight="1" x14ac:dyDescent="0.25">
      <c r="B37" s="409" t="s">
        <v>56</v>
      </c>
      <c r="C37" s="410">
        <v>12081</v>
      </c>
      <c r="D37" s="411">
        <v>1179</v>
      </c>
      <c r="E37" s="412">
        <v>9.7591259001738262E-2</v>
      </c>
      <c r="F37" s="413">
        <v>1.1433392488290228E-2</v>
      </c>
      <c r="G37" s="413">
        <v>0.5337256677229516</v>
      </c>
      <c r="H37" s="414"/>
    </row>
    <row r="38" spans="2:8" s="306" customFormat="1" ht="6" customHeight="1" x14ac:dyDescent="0.25">
      <c r="B38" s="323"/>
      <c r="C38" s="404"/>
      <c r="D38" s="405"/>
      <c r="E38" s="405"/>
      <c r="F38" s="405"/>
      <c r="G38" s="405"/>
      <c r="H38" s="425"/>
    </row>
    <row r="39" spans="2:8" s="306" customFormat="1" ht="13.2" customHeight="1" x14ac:dyDescent="0.25">
      <c r="B39" s="385" t="s">
        <v>57</v>
      </c>
      <c r="C39" s="386">
        <v>7939</v>
      </c>
      <c r="D39" s="387">
        <v>958</v>
      </c>
      <c r="E39" s="406">
        <v>0.12067010958559013</v>
      </c>
      <c r="F39" s="407">
        <v>9.2902374926056297E-3</v>
      </c>
      <c r="G39" s="407">
        <v>0.49406910778751933</v>
      </c>
      <c r="H39" s="408">
        <v>0.18659914296844565</v>
      </c>
    </row>
    <row r="40" spans="2:8" s="306" customFormat="1" ht="13.2" customHeight="1" x14ac:dyDescent="0.25">
      <c r="B40" s="391" t="s">
        <v>58</v>
      </c>
      <c r="C40" s="392">
        <v>11146</v>
      </c>
      <c r="D40" s="393">
        <v>1364</v>
      </c>
      <c r="E40" s="394">
        <v>0.12237574017584783</v>
      </c>
      <c r="F40" s="395">
        <v>1.3227436262958329E-2</v>
      </c>
      <c r="G40" s="395">
        <v>0.4671232876712329</v>
      </c>
      <c r="H40" s="396">
        <v>0.26567978184651342</v>
      </c>
    </row>
    <row r="41" spans="2:8" s="306" customFormat="1" ht="13.2" customHeight="1" x14ac:dyDescent="0.25">
      <c r="B41" s="391" t="s">
        <v>59</v>
      </c>
      <c r="C41" s="392">
        <v>3663</v>
      </c>
      <c r="D41" s="393">
        <v>427</v>
      </c>
      <c r="E41" s="394">
        <v>0.11657111657111657</v>
      </c>
      <c r="F41" s="395">
        <v>4.1408469826123215E-3</v>
      </c>
      <c r="G41" s="395">
        <v>0.52392638036809813</v>
      </c>
      <c r="H41" s="396">
        <v>8.3171016751071289E-2</v>
      </c>
    </row>
    <row r="42" spans="2:8" s="306" customFormat="1" ht="13.2" customHeight="1" x14ac:dyDescent="0.25">
      <c r="B42" s="391" t="s">
        <v>60</v>
      </c>
      <c r="C42" s="392">
        <v>5238</v>
      </c>
      <c r="D42" s="393">
        <v>579</v>
      </c>
      <c r="E42" s="394">
        <v>0.11053837342497136</v>
      </c>
      <c r="F42" s="395">
        <v>5.6148721380153031E-3</v>
      </c>
      <c r="G42" s="395">
        <v>0.53710575139146566</v>
      </c>
      <c r="H42" s="396">
        <v>0.11277756135566809</v>
      </c>
    </row>
    <row r="43" spans="2:8" s="306" customFormat="1" ht="13.2" customHeight="1" x14ac:dyDescent="0.25">
      <c r="B43" s="391" t="s">
        <v>61</v>
      </c>
      <c r="C43" s="392">
        <v>16993</v>
      </c>
      <c r="D43" s="393">
        <v>1806</v>
      </c>
      <c r="E43" s="394">
        <v>0.10627905608191608</v>
      </c>
      <c r="F43" s="395">
        <v>1.7513746254327524E-2</v>
      </c>
      <c r="G43" s="421">
        <v>0.49036111865327181</v>
      </c>
      <c r="H43" s="397">
        <v>0.35177249707830149</v>
      </c>
    </row>
    <row r="44" spans="2:8" s="306" customFormat="1" ht="13.2" customHeight="1" x14ac:dyDescent="0.25">
      <c r="B44" s="398" t="s">
        <v>62</v>
      </c>
      <c r="C44" s="399">
        <v>44979</v>
      </c>
      <c r="D44" s="400">
        <v>5134</v>
      </c>
      <c r="E44" s="401">
        <v>0.11414215522799528</v>
      </c>
      <c r="F44" s="402">
        <v>4.978713913051911E-2</v>
      </c>
      <c r="G44" s="402">
        <v>0.49199808337326306</v>
      </c>
      <c r="H44" s="403">
        <v>1</v>
      </c>
    </row>
    <row r="45" spans="2:8" s="306" customFormat="1" ht="6" customHeight="1" x14ac:dyDescent="0.25">
      <c r="B45" s="323"/>
      <c r="C45" s="404"/>
      <c r="D45" s="405"/>
      <c r="E45" s="405"/>
      <c r="F45" s="405"/>
      <c r="G45" s="405"/>
      <c r="H45" s="425"/>
    </row>
    <row r="46" spans="2:8" s="306" customFormat="1" ht="13.2" customHeight="1" x14ac:dyDescent="0.25">
      <c r="B46" s="385" t="s">
        <v>63</v>
      </c>
      <c r="C46" s="386">
        <v>3644</v>
      </c>
      <c r="D46" s="387">
        <v>366</v>
      </c>
      <c r="E46" s="406">
        <v>0.10043907793633369</v>
      </c>
      <c r="F46" s="407">
        <v>3.5492974136677041E-3</v>
      </c>
      <c r="G46" s="407">
        <v>0.55287009063444104</v>
      </c>
      <c r="H46" s="408">
        <v>7.7641069155706413E-2</v>
      </c>
    </row>
    <row r="47" spans="2:8" s="306" customFormat="1" ht="13.2" customHeight="1" x14ac:dyDescent="0.25">
      <c r="B47" s="391" t="s">
        <v>64</v>
      </c>
      <c r="C47" s="392">
        <v>5688</v>
      </c>
      <c r="D47" s="393">
        <v>612</v>
      </c>
      <c r="E47" s="394">
        <v>0.10759493670886076</v>
      </c>
      <c r="F47" s="395">
        <v>5.9348907572804232E-3</v>
      </c>
      <c r="G47" s="395">
        <v>0.5901639344262295</v>
      </c>
      <c r="H47" s="396">
        <v>0.12982605006364023</v>
      </c>
    </row>
    <row r="48" spans="2:8" s="306" customFormat="1" ht="13.2" customHeight="1" x14ac:dyDescent="0.25">
      <c r="B48" s="391" t="s">
        <v>65</v>
      </c>
      <c r="C48" s="392">
        <v>9058</v>
      </c>
      <c r="D48" s="393">
        <v>833</v>
      </c>
      <c r="E48" s="394">
        <v>9.1962905718701707E-2</v>
      </c>
      <c r="F48" s="395">
        <v>8.0780457529650209E-3</v>
      </c>
      <c r="G48" s="395">
        <v>0.53741935483870973</v>
      </c>
      <c r="H48" s="396">
        <v>0.17670767925328809</v>
      </c>
    </row>
    <row r="49" spans="2:8" s="306" customFormat="1" ht="13.2" customHeight="1" x14ac:dyDescent="0.25">
      <c r="B49" s="391" t="s">
        <v>66</v>
      </c>
      <c r="C49" s="392">
        <v>2574</v>
      </c>
      <c r="D49" s="393">
        <v>296</v>
      </c>
      <c r="E49" s="394">
        <v>0.11499611499611499</v>
      </c>
      <c r="F49" s="395">
        <v>2.8704700394689632E-3</v>
      </c>
      <c r="G49" s="395">
        <v>0.51034482758620692</v>
      </c>
      <c r="H49" s="396">
        <v>6.279168434450573E-2</v>
      </c>
    </row>
    <row r="50" spans="2:8" s="306" customFormat="1" ht="13.2" customHeight="1" x14ac:dyDescent="0.25">
      <c r="B50" s="391" t="s">
        <v>67</v>
      </c>
      <c r="C50" s="392">
        <v>7058</v>
      </c>
      <c r="D50" s="393">
        <v>822</v>
      </c>
      <c r="E50" s="394">
        <v>0.11646358741853216</v>
      </c>
      <c r="F50" s="395">
        <v>7.9713728798766481E-3</v>
      </c>
      <c r="G50" s="395">
        <v>0.51024208566108009</v>
      </c>
      <c r="H50" s="396">
        <v>0.17437420449724225</v>
      </c>
    </row>
    <row r="51" spans="2:8" s="306" customFormat="1" ht="13.2" customHeight="1" x14ac:dyDescent="0.25">
      <c r="B51" s="391" t="s">
        <v>68</v>
      </c>
      <c r="C51" s="392">
        <v>2137</v>
      </c>
      <c r="D51" s="393">
        <v>222</v>
      </c>
      <c r="E51" s="394">
        <v>0.10388394946186243</v>
      </c>
      <c r="F51" s="395">
        <v>2.1528525296017221E-3</v>
      </c>
      <c r="G51" s="395">
        <v>0.54814814814814816</v>
      </c>
      <c r="H51" s="396">
        <v>4.7093763258379294E-2</v>
      </c>
    </row>
    <row r="52" spans="2:8" s="306" customFormat="1" ht="13.2" customHeight="1" x14ac:dyDescent="0.25">
      <c r="B52" s="391" t="s">
        <v>69</v>
      </c>
      <c r="C52" s="392">
        <v>1271</v>
      </c>
      <c r="D52" s="393">
        <v>190</v>
      </c>
      <c r="E52" s="394">
        <v>0.14948859166011014</v>
      </c>
      <c r="F52" s="395">
        <v>1.8425314442537264E-3</v>
      </c>
      <c r="G52" s="395">
        <v>0.59561128526645768</v>
      </c>
      <c r="H52" s="396">
        <v>4.0305473058973272E-2</v>
      </c>
    </row>
    <row r="53" spans="2:8" s="306" customFormat="1" ht="13.2" customHeight="1" x14ac:dyDescent="0.25">
      <c r="B53" s="391" t="s">
        <v>70</v>
      </c>
      <c r="C53" s="392">
        <v>8864</v>
      </c>
      <c r="D53" s="393">
        <v>1054</v>
      </c>
      <c r="E53" s="394">
        <v>0.11890794223826714</v>
      </c>
      <c r="F53" s="395">
        <v>1.0221200748649618E-2</v>
      </c>
      <c r="G53" s="395">
        <v>0.51844564682734873</v>
      </c>
      <c r="H53" s="396">
        <v>0.22358930844293592</v>
      </c>
    </row>
    <row r="54" spans="2:8" s="306" customFormat="1" ht="13.2" customHeight="1" x14ac:dyDescent="0.25">
      <c r="B54" s="391" t="s">
        <v>71</v>
      </c>
      <c r="C54" s="392">
        <v>3734</v>
      </c>
      <c r="D54" s="393">
        <v>319</v>
      </c>
      <c r="E54" s="394">
        <v>8.5431173004820574E-2</v>
      </c>
      <c r="F54" s="395">
        <v>3.0935133195628354E-3</v>
      </c>
      <c r="G54" s="421">
        <v>0.51039999999999996</v>
      </c>
      <c r="H54" s="397">
        <v>6.7670767925328806E-2</v>
      </c>
    </row>
    <row r="55" spans="2:8" s="306" customFormat="1" ht="13.2" customHeight="1" x14ac:dyDescent="0.25">
      <c r="B55" s="398" t="s">
        <v>72</v>
      </c>
      <c r="C55" s="399">
        <v>44028</v>
      </c>
      <c r="D55" s="400">
        <v>4714</v>
      </c>
      <c r="E55" s="401">
        <v>0.10706822930862178</v>
      </c>
      <c r="F55" s="402">
        <v>4.5714174885326662E-2</v>
      </c>
      <c r="G55" s="402">
        <v>0.53434595329857171</v>
      </c>
      <c r="H55" s="403">
        <v>1</v>
      </c>
    </row>
    <row r="56" spans="2:8" s="306" customFormat="1" ht="6" customHeight="1" x14ac:dyDescent="0.25">
      <c r="B56" s="323"/>
      <c r="C56" s="404"/>
      <c r="D56" s="405"/>
      <c r="E56" s="405"/>
      <c r="F56" s="405"/>
      <c r="G56" s="405"/>
      <c r="H56" s="425"/>
    </row>
    <row r="57" spans="2:8" s="306" customFormat="1" ht="13.2" customHeight="1" x14ac:dyDescent="0.25">
      <c r="B57" s="385" t="s">
        <v>73</v>
      </c>
      <c r="C57" s="386">
        <v>105022</v>
      </c>
      <c r="D57" s="387">
        <v>8239</v>
      </c>
      <c r="E57" s="406">
        <v>7.8450229475728897E-2</v>
      </c>
      <c r="F57" s="407">
        <v>7.9897981943191851E-2</v>
      </c>
      <c r="G57" s="407">
        <v>0.5564260147227662</v>
      </c>
      <c r="H57" s="408">
        <v>0.69206215875682486</v>
      </c>
    </row>
    <row r="58" spans="2:8" s="306" customFormat="1" ht="13.2" customHeight="1" x14ac:dyDescent="0.25">
      <c r="B58" s="391" t="s">
        <v>74</v>
      </c>
      <c r="C58" s="392">
        <v>12874</v>
      </c>
      <c r="D58" s="393">
        <v>1332</v>
      </c>
      <c r="E58" s="394">
        <v>0.10346434674537829</v>
      </c>
      <c r="F58" s="395">
        <v>1.2917115177610334E-2</v>
      </c>
      <c r="G58" s="395">
        <v>0.56440677966101693</v>
      </c>
      <c r="H58" s="396">
        <v>0.1118857622847543</v>
      </c>
    </row>
    <row r="59" spans="2:8" s="306" customFormat="1" ht="13.2" customHeight="1" x14ac:dyDescent="0.25">
      <c r="B59" s="391" t="s">
        <v>75</v>
      </c>
      <c r="C59" s="392">
        <v>6768</v>
      </c>
      <c r="D59" s="393">
        <v>741</v>
      </c>
      <c r="E59" s="394">
        <v>0.10948581560283688</v>
      </c>
      <c r="F59" s="395">
        <v>7.1858726325895322E-3</v>
      </c>
      <c r="G59" s="395">
        <v>0.53042233357193991</v>
      </c>
      <c r="H59" s="396">
        <v>6.2242755144897105E-2</v>
      </c>
    </row>
    <row r="60" spans="2:8" s="306" customFormat="1" ht="13.2" customHeight="1" x14ac:dyDescent="0.25">
      <c r="B60" s="391" t="s">
        <v>76</v>
      </c>
      <c r="C60" s="392">
        <v>16285</v>
      </c>
      <c r="D60" s="393">
        <v>1593</v>
      </c>
      <c r="E60" s="394">
        <v>9.7820079828062637E-2</v>
      </c>
      <c r="F60" s="395">
        <v>1.5448171529979926E-2</v>
      </c>
      <c r="G60" s="421">
        <v>0.53295416527266648</v>
      </c>
      <c r="H60" s="397">
        <v>0.13380932381352373</v>
      </c>
    </row>
    <row r="61" spans="2:8" s="306" customFormat="1" ht="13.2" customHeight="1" x14ac:dyDescent="0.25">
      <c r="B61" s="398" t="s">
        <v>77</v>
      </c>
      <c r="C61" s="399">
        <v>140949</v>
      </c>
      <c r="D61" s="400">
        <v>11905</v>
      </c>
      <c r="E61" s="401">
        <v>8.4463174623445353E-2</v>
      </c>
      <c r="F61" s="402">
        <v>0.11544914128337164</v>
      </c>
      <c r="G61" s="402">
        <v>0.55235930032942049</v>
      </c>
      <c r="H61" s="403">
        <v>1</v>
      </c>
    </row>
    <row r="62" spans="2:8" s="306" customFormat="1" ht="6" customHeight="1" x14ac:dyDescent="0.25">
      <c r="B62" s="323"/>
      <c r="C62" s="404"/>
      <c r="D62" s="405"/>
      <c r="E62" s="405"/>
      <c r="F62" s="405"/>
      <c r="G62" s="405"/>
      <c r="H62" s="425"/>
    </row>
    <row r="63" spans="2:8" s="306" customFormat="1" ht="13.2" customHeight="1" x14ac:dyDescent="0.25">
      <c r="B63" s="385" t="s">
        <v>78</v>
      </c>
      <c r="C63" s="386">
        <v>49349</v>
      </c>
      <c r="D63" s="387">
        <v>3769</v>
      </c>
      <c r="E63" s="406">
        <v>7.637439461792539E-2</v>
      </c>
      <c r="F63" s="407">
        <v>3.6550005333643658E-2</v>
      </c>
      <c r="G63" s="407">
        <v>0.5283151107373143</v>
      </c>
      <c r="H63" s="408">
        <v>0.3718796250616675</v>
      </c>
    </row>
    <row r="64" spans="2:8" s="306" customFormat="1" ht="13.2" customHeight="1" x14ac:dyDescent="0.25">
      <c r="B64" s="391" t="s">
        <v>79</v>
      </c>
      <c r="C64" s="392">
        <v>12847</v>
      </c>
      <c r="D64" s="393">
        <v>1257</v>
      </c>
      <c r="E64" s="394">
        <v>9.7843854596403823E-2</v>
      </c>
      <c r="F64" s="395">
        <v>1.2189800133825968E-2</v>
      </c>
      <c r="G64" s="395">
        <v>0.52028145695364236</v>
      </c>
      <c r="H64" s="396">
        <v>0.12402565367538233</v>
      </c>
    </row>
    <row r="65" spans="2:8" s="306" customFormat="1" ht="13.2" customHeight="1" x14ac:dyDescent="0.25">
      <c r="B65" s="391" t="s">
        <v>80</v>
      </c>
      <c r="C65" s="392">
        <v>57566</v>
      </c>
      <c r="D65" s="393">
        <v>5109</v>
      </c>
      <c r="E65" s="394">
        <v>8.8750303998888239E-2</v>
      </c>
      <c r="F65" s="395">
        <v>4.9544700782590989E-2</v>
      </c>
      <c r="G65" s="421">
        <v>0.525563213661146</v>
      </c>
      <c r="H65" s="397">
        <v>0.50409472126295019</v>
      </c>
    </row>
    <row r="66" spans="2:8" s="306" customFormat="1" ht="13.2" customHeight="1" x14ac:dyDescent="0.25">
      <c r="B66" s="398" t="s">
        <v>81</v>
      </c>
      <c r="C66" s="399">
        <v>119762</v>
      </c>
      <c r="D66" s="400">
        <v>10135</v>
      </c>
      <c r="E66" s="401">
        <v>8.4626175247574362E-2</v>
      </c>
      <c r="F66" s="402">
        <v>9.8284506250060605E-2</v>
      </c>
      <c r="G66" s="402">
        <v>0.52591977582896576</v>
      </c>
      <c r="H66" s="403">
        <v>1</v>
      </c>
    </row>
    <row r="67" spans="2:8" s="306" customFormat="1" ht="6" customHeight="1" x14ac:dyDescent="0.25">
      <c r="B67" s="323"/>
      <c r="C67" s="404"/>
      <c r="D67" s="405"/>
      <c r="E67" s="405"/>
      <c r="F67" s="405"/>
      <c r="G67" s="405"/>
      <c r="H67" s="425"/>
    </row>
    <row r="68" spans="2:8" s="306" customFormat="1" ht="13.2" customHeight="1" x14ac:dyDescent="0.25">
      <c r="B68" s="385" t="s">
        <v>82</v>
      </c>
      <c r="C68" s="386">
        <v>16267</v>
      </c>
      <c r="D68" s="387">
        <v>1935</v>
      </c>
      <c r="E68" s="406">
        <v>0.11895248048195733</v>
      </c>
      <c r="F68" s="407">
        <v>1.8764728129636633E-2</v>
      </c>
      <c r="G68" s="407">
        <v>0.4799107142857143</v>
      </c>
      <c r="H68" s="408">
        <v>0.65042016806722691</v>
      </c>
    </row>
    <row r="69" spans="2:8" s="306" customFormat="1" ht="13.2" customHeight="1" x14ac:dyDescent="0.25">
      <c r="B69" s="391" t="s">
        <v>83</v>
      </c>
      <c r="C69" s="392">
        <v>9829</v>
      </c>
      <c r="D69" s="393">
        <v>1040</v>
      </c>
      <c r="E69" s="394">
        <v>0.10580933970902431</v>
      </c>
      <c r="F69" s="395">
        <v>1.0085435273809871E-2</v>
      </c>
      <c r="G69" s="421">
        <v>0.48372093023255813</v>
      </c>
      <c r="H69" s="397">
        <v>0.34957983193277309</v>
      </c>
    </row>
    <row r="70" spans="2:8" s="306" customFormat="1" ht="13.2" customHeight="1" x14ac:dyDescent="0.25">
      <c r="B70" s="398" t="s">
        <v>84</v>
      </c>
      <c r="C70" s="399">
        <v>26096</v>
      </c>
      <c r="D70" s="400">
        <v>2975</v>
      </c>
      <c r="E70" s="401">
        <v>0.11400214592274678</v>
      </c>
      <c r="F70" s="402">
        <v>2.8850163403446503E-2</v>
      </c>
      <c r="G70" s="402">
        <v>0.48123584600452929</v>
      </c>
      <c r="H70" s="403">
        <v>1</v>
      </c>
    </row>
    <row r="71" spans="2:8" s="306" customFormat="1" ht="6" customHeight="1" x14ac:dyDescent="0.25">
      <c r="B71" s="323"/>
      <c r="C71" s="404"/>
      <c r="D71" s="405"/>
      <c r="E71" s="405"/>
      <c r="F71" s="405"/>
      <c r="G71" s="405"/>
      <c r="H71" s="425"/>
    </row>
    <row r="72" spans="2:8" s="306" customFormat="1" ht="13.2" customHeight="1" x14ac:dyDescent="0.25">
      <c r="B72" s="385" t="s">
        <v>85</v>
      </c>
      <c r="C72" s="386">
        <v>19624</v>
      </c>
      <c r="D72" s="387">
        <v>1065</v>
      </c>
      <c r="E72" s="406">
        <v>5.4270281288218508E-2</v>
      </c>
      <c r="F72" s="407">
        <v>1.0327873621737992E-2</v>
      </c>
      <c r="G72" s="407">
        <v>0.53037848605577687</v>
      </c>
      <c r="H72" s="408">
        <v>0.3911127432978333</v>
      </c>
    </row>
    <row r="73" spans="2:8" s="306" customFormat="1" ht="13.2" customHeight="1" x14ac:dyDescent="0.25">
      <c r="B73" s="391" t="s">
        <v>86</v>
      </c>
      <c r="C73" s="392">
        <v>5142</v>
      </c>
      <c r="D73" s="393">
        <v>331</v>
      </c>
      <c r="E73" s="394">
        <v>6.4371839751069623E-2</v>
      </c>
      <c r="F73" s="395">
        <v>3.2098837265683335E-3</v>
      </c>
      <c r="G73" s="395">
        <v>0.55258764607679467</v>
      </c>
      <c r="H73" s="396">
        <v>0.12155710613294161</v>
      </c>
    </row>
    <row r="74" spans="2:8" s="306" customFormat="1" ht="13.2" customHeight="1" x14ac:dyDescent="0.25">
      <c r="B74" s="391" t="s">
        <v>87</v>
      </c>
      <c r="C74" s="392">
        <v>6200</v>
      </c>
      <c r="D74" s="393">
        <v>369</v>
      </c>
      <c r="E74" s="394">
        <v>5.9516129032258065E-2</v>
      </c>
      <c r="F74" s="395">
        <v>3.5783900154190791E-3</v>
      </c>
      <c r="G74" s="395">
        <v>0.55824508320726174</v>
      </c>
      <c r="H74" s="396">
        <v>0.13551230260741828</v>
      </c>
    </row>
    <row r="75" spans="2:8" s="306" customFormat="1" ht="13.2" customHeight="1" x14ac:dyDescent="0.25">
      <c r="B75" s="391" t="s">
        <v>88</v>
      </c>
      <c r="C75" s="392">
        <v>19119</v>
      </c>
      <c r="D75" s="393">
        <v>958</v>
      </c>
      <c r="E75" s="394">
        <v>5.0107223181128722E-2</v>
      </c>
      <c r="F75" s="395">
        <v>9.2902374926056297E-3</v>
      </c>
      <c r="G75" s="421">
        <v>0.52378348824494259</v>
      </c>
      <c r="H75" s="397">
        <v>0.35181784796180682</v>
      </c>
    </row>
    <row r="76" spans="2:8" s="306" customFormat="1" ht="13.2" customHeight="1" x14ac:dyDescent="0.25">
      <c r="B76" s="398" t="s">
        <v>89</v>
      </c>
      <c r="C76" s="399">
        <v>50085</v>
      </c>
      <c r="D76" s="400">
        <v>2723</v>
      </c>
      <c r="E76" s="401">
        <v>5.4367575122292101E-2</v>
      </c>
      <c r="F76" s="402">
        <v>2.6406384856331035E-2</v>
      </c>
      <c r="G76" s="402">
        <v>0.53423582499509514</v>
      </c>
      <c r="H76" s="403">
        <v>1</v>
      </c>
    </row>
    <row r="77" spans="2:8" s="306" customFormat="1" ht="6" customHeight="1" x14ac:dyDescent="0.25">
      <c r="B77" s="323"/>
      <c r="C77" s="404"/>
      <c r="D77" s="405"/>
      <c r="E77" s="405"/>
      <c r="F77" s="405"/>
      <c r="G77" s="405"/>
      <c r="H77" s="425"/>
    </row>
    <row r="78" spans="2:8" s="306" customFormat="1" ht="13.2" customHeight="1" x14ac:dyDescent="0.25">
      <c r="B78" s="409" t="s">
        <v>90</v>
      </c>
      <c r="C78" s="410">
        <v>119716</v>
      </c>
      <c r="D78" s="417">
        <v>11164</v>
      </c>
      <c r="E78" s="418">
        <v>9.3254034548431286E-2</v>
      </c>
      <c r="F78" s="413">
        <v>0.1082632686507821</v>
      </c>
      <c r="G78" s="413">
        <v>0.5358291336693064</v>
      </c>
      <c r="H78" s="414"/>
    </row>
    <row r="79" spans="2:8" s="306" customFormat="1" ht="6" customHeight="1" x14ac:dyDescent="0.25">
      <c r="B79" s="323"/>
      <c r="C79" s="404"/>
      <c r="D79" s="405"/>
      <c r="E79" s="405"/>
      <c r="F79" s="405"/>
      <c r="G79" s="405"/>
      <c r="H79" s="425"/>
    </row>
    <row r="80" spans="2:8" s="306" customFormat="1" ht="13.2" customHeight="1" x14ac:dyDescent="0.25">
      <c r="B80" s="409" t="s">
        <v>91</v>
      </c>
      <c r="C80" s="410">
        <v>30442</v>
      </c>
      <c r="D80" s="411">
        <v>4319</v>
      </c>
      <c r="E80" s="412">
        <v>0.14187635503580578</v>
      </c>
      <c r="F80" s="413">
        <v>4.1883648988062336E-2</v>
      </c>
      <c r="G80" s="413">
        <v>0.50686539138598752</v>
      </c>
      <c r="H80" s="414"/>
    </row>
    <row r="81" spans="2:9" s="306" customFormat="1" ht="6" customHeight="1" x14ac:dyDescent="0.25">
      <c r="B81" s="323"/>
      <c r="C81" s="404"/>
      <c r="D81" s="405"/>
      <c r="E81" s="405"/>
      <c r="F81" s="405"/>
      <c r="G81" s="405"/>
      <c r="H81" s="425"/>
    </row>
    <row r="82" spans="2:9" s="306" customFormat="1" ht="13.2" customHeight="1" x14ac:dyDescent="0.25">
      <c r="B82" s="409" t="s">
        <v>92</v>
      </c>
      <c r="C82" s="410">
        <v>11678</v>
      </c>
      <c r="D82" s="411">
        <v>1522</v>
      </c>
      <c r="E82" s="412">
        <v>0.13033053605069361</v>
      </c>
      <c r="F82" s="413">
        <v>1.475964662186406E-2</v>
      </c>
      <c r="G82" s="413">
        <v>0.50480928689883908</v>
      </c>
      <c r="H82" s="414"/>
    </row>
    <row r="83" spans="2:9" s="306" customFormat="1" ht="6" customHeight="1" x14ac:dyDescent="0.25">
      <c r="B83" s="323"/>
      <c r="C83" s="404"/>
      <c r="D83" s="405"/>
      <c r="E83" s="405"/>
      <c r="F83" s="405"/>
      <c r="G83" s="405"/>
      <c r="H83" s="425"/>
    </row>
    <row r="84" spans="2:9" s="306" customFormat="1" ht="13.2" customHeight="1" x14ac:dyDescent="0.25">
      <c r="B84" s="385" t="s">
        <v>93</v>
      </c>
      <c r="C84" s="386">
        <v>7592</v>
      </c>
      <c r="D84" s="387">
        <v>906</v>
      </c>
      <c r="E84" s="406">
        <v>0.11933614330874605</v>
      </c>
      <c r="F84" s="407">
        <v>8.7859657289151363E-3</v>
      </c>
      <c r="G84" s="407">
        <v>0.53169014084507038</v>
      </c>
      <c r="H84" s="408">
        <v>0.16309630963096311</v>
      </c>
    </row>
    <row r="85" spans="2:9" s="306" customFormat="1" ht="13.2" customHeight="1" x14ac:dyDescent="0.25">
      <c r="B85" s="391" t="s">
        <v>94</v>
      </c>
      <c r="C85" s="392">
        <v>26018</v>
      </c>
      <c r="D85" s="393">
        <v>3176</v>
      </c>
      <c r="E85" s="394">
        <v>0.122069336613114</v>
      </c>
      <c r="F85" s="395">
        <v>3.0799367720788604E-2</v>
      </c>
      <c r="G85" s="395">
        <v>0.55340651681477604</v>
      </c>
      <c r="H85" s="396">
        <v>0.57173717371737176</v>
      </c>
      <c r="I85" s="327"/>
    </row>
    <row r="86" spans="2:9" s="306" customFormat="1" ht="13.2" customHeight="1" x14ac:dyDescent="0.25">
      <c r="B86" s="391" t="s">
        <v>95</v>
      </c>
      <c r="C86" s="392">
        <v>12183</v>
      </c>
      <c r="D86" s="393">
        <v>1473</v>
      </c>
      <c r="E86" s="394">
        <v>0.12090618074365919</v>
      </c>
      <c r="F86" s="395">
        <v>1.428446745992494E-2</v>
      </c>
      <c r="G86" s="421">
        <v>0.54656771799628945</v>
      </c>
      <c r="H86" s="397">
        <v>0.26516651665166519</v>
      </c>
    </row>
    <row r="87" spans="2:9" s="306" customFormat="1" ht="13.2" customHeight="1" x14ac:dyDescent="0.25">
      <c r="B87" s="398" t="s">
        <v>96</v>
      </c>
      <c r="C87" s="399">
        <v>45793</v>
      </c>
      <c r="D87" s="400">
        <v>5555</v>
      </c>
      <c r="E87" s="401">
        <v>0.12130674993994715</v>
      </c>
      <c r="F87" s="402">
        <v>5.386980090962868E-2</v>
      </c>
      <c r="G87" s="402">
        <v>0.54793844939830338</v>
      </c>
      <c r="H87" s="403">
        <v>1</v>
      </c>
    </row>
    <row r="88" spans="2:9" s="306" customFormat="1" ht="6" customHeight="1" x14ac:dyDescent="0.25">
      <c r="B88" s="323"/>
      <c r="C88" s="404"/>
      <c r="D88" s="405"/>
      <c r="E88" s="405"/>
      <c r="F88" s="405"/>
      <c r="G88" s="405"/>
      <c r="H88" s="426"/>
    </row>
    <row r="89" spans="2:9" s="306" customFormat="1" ht="13.2" customHeight="1" x14ac:dyDescent="0.25">
      <c r="B89" s="409" t="s">
        <v>97</v>
      </c>
      <c r="C89" s="410">
        <v>5097</v>
      </c>
      <c r="D89" s="411">
        <v>545</v>
      </c>
      <c r="E89" s="412">
        <v>0.10692564253482441</v>
      </c>
      <c r="F89" s="413">
        <v>5.2851559848330568E-3</v>
      </c>
      <c r="G89" s="413">
        <v>0.54228855721393032</v>
      </c>
      <c r="H89" s="419"/>
    </row>
    <row r="90" spans="2:9" s="306" customFormat="1" ht="6" customHeight="1" x14ac:dyDescent="0.25">
      <c r="B90" s="323"/>
      <c r="C90" s="404"/>
      <c r="D90" s="405"/>
      <c r="E90" s="405"/>
      <c r="F90" s="405"/>
      <c r="G90" s="405"/>
      <c r="H90" s="426"/>
    </row>
    <row r="91" spans="2:9" s="306" customFormat="1" ht="13.2" customHeight="1" x14ac:dyDescent="0.25">
      <c r="B91" s="409" t="s">
        <v>98</v>
      </c>
      <c r="C91" s="410">
        <v>3513</v>
      </c>
      <c r="D91" s="411">
        <v>514</v>
      </c>
      <c r="E91" s="412">
        <v>0.14631369200113864</v>
      </c>
      <c r="F91" s="413">
        <v>4.9845324334021855E-3</v>
      </c>
      <c r="G91" s="413">
        <v>0.49186602870813395</v>
      </c>
      <c r="H91" s="419"/>
    </row>
    <row r="92" spans="2:9" s="306" customFormat="1" ht="6" customHeight="1" x14ac:dyDescent="0.25">
      <c r="B92" s="323"/>
      <c r="C92" s="404"/>
      <c r="D92" s="405"/>
      <c r="E92" s="405"/>
      <c r="F92" s="405"/>
      <c r="G92" s="405"/>
      <c r="H92" s="426"/>
    </row>
    <row r="93" spans="2:9" s="306" customFormat="1" ht="13.2" customHeight="1" x14ac:dyDescent="0.25">
      <c r="B93" s="409" t="s">
        <v>99</v>
      </c>
      <c r="C93" s="410">
        <v>3137</v>
      </c>
      <c r="D93" s="411">
        <v>452</v>
      </c>
      <c r="E93" s="412">
        <v>0.14408670704494742</v>
      </c>
      <c r="F93" s="413">
        <v>4.3832853305404438E-3</v>
      </c>
      <c r="G93" s="413">
        <v>0.46358974358974359</v>
      </c>
      <c r="H93" s="419"/>
    </row>
    <row r="94" spans="2:9" s="306" customFormat="1" ht="6" customHeight="1" x14ac:dyDescent="0.25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5">
      <c r="B95" s="409" t="s">
        <v>100</v>
      </c>
      <c r="C95" s="410">
        <v>1026360</v>
      </c>
      <c r="D95" s="411">
        <v>103119</v>
      </c>
      <c r="E95" s="412">
        <v>0.10047059511282591</v>
      </c>
      <c r="F95" s="413">
        <v>1</v>
      </c>
      <c r="G95" s="413">
        <v>0.52205807901824586</v>
      </c>
      <c r="H95" s="419"/>
    </row>
    <row r="99" ht="12" customHeight="1" x14ac:dyDescent="0.3"/>
    <row r="100" ht="12" customHeight="1" x14ac:dyDescent="0.3"/>
    <row r="116" spans="2:2" x14ac:dyDescent="0.3">
      <c r="B116" s="329" t="s">
        <v>17</v>
      </c>
    </row>
    <row r="117" spans="2:2" x14ac:dyDescent="0.3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8"/>
  <sheetViews>
    <sheetView showGridLines="0" view="pageBreakPreview" zoomScaleNormal="145" zoomScaleSheetLayoutView="100" workbookViewId="0">
      <selection activeCell="C10" sqref="C10:I10"/>
    </sheetView>
  </sheetViews>
  <sheetFormatPr baseColWidth="10" defaultColWidth="11.44140625" defaultRowHeight="14.4" x14ac:dyDescent="0.35"/>
  <cols>
    <col min="1" max="1" width="5.33203125" style="5" customWidth="1"/>
    <col min="2" max="2" width="11.33203125" style="5" customWidth="1"/>
    <col min="3" max="5" width="10.44140625" style="5" customWidth="1"/>
    <col min="6" max="6" width="9.44140625" style="5" customWidth="1"/>
    <col min="7" max="7" width="10.33203125" style="5" customWidth="1"/>
    <col min="8" max="9" width="9.44140625" style="5" customWidth="1"/>
    <col min="10" max="10" width="8.33203125" style="5" customWidth="1"/>
    <col min="11" max="11" width="9.6640625" style="5" customWidth="1"/>
    <col min="12" max="16384" width="11.44140625" style="5"/>
  </cols>
  <sheetData>
    <row r="1" spans="1:10" ht="13.2" customHeight="1" x14ac:dyDescent="0.35">
      <c r="B1" s="137"/>
    </row>
    <row r="2" spans="1:10" x14ac:dyDescent="0.35">
      <c r="B2" s="137"/>
    </row>
    <row r="3" spans="1:10" x14ac:dyDescent="0.35">
      <c r="B3" s="137"/>
    </row>
    <row r="4" spans="1:10" x14ac:dyDescent="0.35">
      <c r="A4" s="76"/>
      <c r="B4" s="138"/>
      <c r="C4" s="76"/>
      <c r="D4" s="76"/>
      <c r="E4" s="76"/>
      <c r="F4" s="76"/>
      <c r="G4" s="76"/>
      <c r="H4" s="76"/>
      <c r="I4" s="76"/>
      <c r="J4" s="76"/>
    </row>
    <row r="5" spans="1:10" ht="18" customHeight="1" x14ac:dyDescent="0.35">
      <c r="A5" s="76"/>
      <c r="B5"/>
      <c r="C5"/>
      <c r="D5"/>
      <c r="E5"/>
      <c r="F5"/>
      <c r="G5" s="427" t="str">
        <f>'Pag1'!$B$5</f>
        <v>marzo 2025</v>
      </c>
      <c r="I5"/>
      <c r="J5" s="76"/>
    </row>
    <row r="6" spans="1:10" ht="15" customHeight="1" x14ac:dyDescent="0.35">
      <c r="A6" s="76"/>
      <c r="B6"/>
      <c r="C6"/>
      <c r="D6"/>
      <c r="E6"/>
      <c r="G6"/>
      <c r="J6" s="76"/>
    </row>
    <row r="7" spans="1:10" ht="22.2" x14ac:dyDescent="0.35">
      <c r="A7" s="76"/>
      <c r="B7"/>
      <c r="C7" s="462" t="s">
        <v>194</v>
      </c>
      <c r="D7" s="462"/>
      <c r="E7" s="462"/>
      <c r="F7" s="462"/>
      <c r="G7" s="462"/>
      <c r="H7" s="462"/>
      <c r="I7"/>
      <c r="J7" s="76"/>
    </row>
    <row r="8" spans="1:10" x14ac:dyDescent="0.35">
      <c r="A8" s="76"/>
      <c r="B8"/>
      <c r="C8"/>
      <c r="D8"/>
      <c r="E8"/>
      <c r="F8"/>
      <c r="G8"/>
      <c r="H8"/>
      <c r="I8"/>
      <c r="J8" s="76"/>
    </row>
    <row r="9" spans="1:10" s="9" customFormat="1" ht="15" customHeight="1" x14ac:dyDescent="0.3">
      <c r="A9" s="80"/>
      <c r="B9"/>
      <c r="C9"/>
      <c r="D9"/>
      <c r="E9"/>
      <c r="F9"/>
      <c r="G9"/>
      <c r="H9"/>
      <c r="I9"/>
      <c r="J9" s="80"/>
    </row>
    <row r="10" spans="1:10" s="9" customFormat="1" ht="24" customHeight="1" x14ac:dyDescent="0.3">
      <c r="A10" s="80"/>
      <c r="B10" s="429" t="s">
        <v>192</v>
      </c>
      <c r="C10" s="461" t="s">
        <v>3</v>
      </c>
      <c r="D10" s="461"/>
      <c r="E10" s="461"/>
      <c r="F10" s="461"/>
      <c r="G10" s="461"/>
      <c r="H10" s="461"/>
      <c r="I10" s="461"/>
      <c r="J10" s="80"/>
    </row>
    <row r="11" spans="1:10" s="9" customFormat="1" ht="43.5" customHeight="1" x14ac:dyDescent="0.3">
      <c r="A11" s="80"/>
      <c r="B11" s="429" t="s">
        <v>193</v>
      </c>
      <c r="C11" s="460" t="s">
        <v>212</v>
      </c>
      <c r="D11" s="460"/>
      <c r="E11" s="460"/>
      <c r="F11" s="460"/>
      <c r="G11" s="460"/>
      <c r="H11" s="460"/>
      <c r="I11" s="460"/>
      <c r="J11" s="460"/>
    </row>
    <row r="12" spans="1:10" s="9" customFormat="1" ht="34.200000000000003" customHeight="1" x14ac:dyDescent="0.3">
      <c r="A12" s="80"/>
      <c r="B12" s="429" t="s">
        <v>195</v>
      </c>
      <c r="C12" s="461" t="s">
        <v>213</v>
      </c>
      <c r="D12" s="461"/>
      <c r="E12" s="461"/>
      <c r="F12" s="461"/>
      <c r="G12" s="461"/>
      <c r="H12" s="461"/>
      <c r="I12" s="461"/>
      <c r="J12" s="80"/>
    </row>
    <row r="13" spans="1:10" s="9" customFormat="1" ht="43.5" customHeight="1" x14ac:dyDescent="0.3">
      <c r="A13" s="80"/>
      <c r="B13" s="429" t="s">
        <v>196</v>
      </c>
      <c r="C13" s="460" t="s">
        <v>214</v>
      </c>
      <c r="D13" s="460"/>
      <c r="E13" s="460"/>
      <c r="F13" s="460"/>
      <c r="G13" s="460"/>
      <c r="H13" s="460"/>
      <c r="I13" s="460"/>
      <c r="J13" s="80"/>
    </row>
    <row r="14" spans="1:10" s="9" customFormat="1" ht="43.5" customHeight="1" x14ac:dyDescent="0.3">
      <c r="A14" s="80"/>
      <c r="B14" s="428" t="s">
        <v>197</v>
      </c>
      <c r="C14" s="460" t="s">
        <v>215</v>
      </c>
      <c r="D14" s="460"/>
      <c r="E14" s="460"/>
      <c r="F14" s="460"/>
      <c r="G14" s="460"/>
      <c r="H14" s="460"/>
      <c r="I14" s="460"/>
      <c r="J14" s="80"/>
    </row>
    <row r="15" spans="1:10" s="9" customFormat="1" ht="34.200000000000003" customHeight="1" x14ac:dyDescent="0.3">
      <c r="A15" s="80"/>
      <c r="B15" s="429" t="s">
        <v>198</v>
      </c>
      <c r="C15" s="461" t="s">
        <v>216</v>
      </c>
      <c r="D15" s="461"/>
      <c r="E15" s="461"/>
      <c r="F15" s="461"/>
      <c r="G15" s="461"/>
      <c r="H15" s="461"/>
      <c r="I15" s="461"/>
      <c r="J15" s="80"/>
    </row>
    <row r="16" spans="1:10" s="9" customFormat="1" ht="34.200000000000003" customHeight="1" x14ac:dyDescent="0.3">
      <c r="A16" s="80"/>
      <c r="B16" s="429" t="s">
        <v>199</v>
      </c>
      <c r="C16" s="461" t="s">
        <v>217</v>
      </c>
      <c r="D16" s="461"/>
      <c r="E16" s="461"/>
      <c r="F16" s="461"/>
      <c r="G16" s="461"/>
      <c r="H16" s="461"/>
      <c r="I16" s="461"/>
      <c r="J16" s="80"/>
    </row>
    <row r="17" spans="1:10" s="9" customFormat="1" ht="34.200000000000003" customHeight="1" x14ac:dyDescent="0.3">
      <c r="A17" s="80"/>
      <c r="B17" s="429" t="s">
        <v>200</v>
      </c>
      <c r="C17" s="461" t="s">
        <v>218</v>
      </c>
      <c r="D17" s="461"/>
      <c r="E17" s="461"/>
      <c r="F17" s="461"/>
      <c r="G17" s="461"/>
      <c r="H17" s="461"/>
      <c r="I17" s="461"/>
      <c r="J17" s="80"/>
    </row>
    <row r="18" spans="1:10" s="9" customFormat="1" ht="34.200000000000003" customHeight="1" x14ac:dyDescent="0.3">
      <c r="A18" s="80"/>
      <c r="B18" s="429" t="s">
        <v>201</v>
      </c>
      <c r="C18" s="461" t="s">
        <v>219</v>
      </c>
      <c r="D18" s="461"/>
      <c r="E18" s="461"/>
      <c r="F18" s="461"/>
      <c r="G18" s="461"/>
      <c r="H18" s="461"/>
      <c r="I18" s="461"/>
      <c r="J18" s="80"/>
    </row>
    <row r="19" spans="1:10" s="9" customFormat="1" ht="34.200000000000003" customHeight="1" x14ac:dyDescent="0.3">
      <c r="A19" s="80"/>
      <c r="B19" s="429" t="s">
        <v>202</v>
      </c>
      <c r="C19" s="461" t="s">
        <v>220</v>
      </c>
      <c r="D19" s="461"/>
      <c r="E19" s="461"/>
      <c r="F19" s="461"/>
      <c r="G19" s="461"/>
      <c r="H19" s="461"/>
      <c r="I19" s="461"/>
      <c r="J19" s="80"/>
    </row>
    <row r="20" spans="1:10" s="9" customFormat="1" ht="34.200000000000003" customHeight="1" x14ac:dyDescent="0.3">
      <c r="A20" s="80"/>
      <c r="B20" s="428" t="s">
        <v>203</v>
      </c>
      <c r="C20" s="461" t="s">
        <v>221</v>
      </c>
      <c r="D20" s="461"/>
      <c r="E20" s="461"/>
      <c r="F20" s="461"/>
      <c r="G20" s="461"/>
      <c r="H20" s="461"/>
      <c r="I20" s="461"/>
      <c r="J20" s="80"/>
    </row>
    <row r="21" spans="1:10" s="9" customFormat="1" ht="34.200000000000003" customHeight="1" x14ac:dyDescent="0.3">
      <c r="A21" s="80"/>
      <c r="B21" s="428" t="s">
        <v>204</v>
      </c>
      <c r="C21" s="461" t="s">
        <v>222</v>
      </c>
      <c r="D21" s="461"/>
      <c r="E21" s="461"/>
      <c r="F21" s="461"/>
      <c r="G21" s="461"/>
      <c r="H21" s="461"/>
      <c r="I21" s="461"/>
      <c r="J21" s="80"/>
    </row>
    <row r="22" spans="1:10" s="9" customFormat="1" ht="34.200000000000003" customHeight="1" x14ac:dyDescent="0.3">
      <c r="A22" s="80"/>
      <c r="B22" s="428" t="s">
        <v>205</v>
      </c>
      <c r="C22" s="461" t="s">
        <v>223</v>
      </c>
      <c r="D22" s="461"/>
      <c r="E22" s="461"/>
      <c r="F22" s="461"/>
      <c r="G22" s="461"/>
      <c r="H22" s="461"/>
      <c r="I22" s="461"/>
      <c r="J22" s="80"/>
    </row>
    <row r="23" spans="1:10" s="9" customFormat="1" ht="43.5" customHeight="1" x14ac:dyDescent="0.3">
      <c r="A23" s="80"/>
      <c r="B23" s="428" t="s">
        <v>206</v>
      </c>
      <c r="C23" s="460" t="s">
        <v>224</v>
      </c>
      <c r="D23" s="460"/>
      <c r="E23" s="460"/>
      <c r="F23" s="460"/>
      <c r="G23" s="460"/>
      <c r="H23" s="460"/>
      <c r="I23" s="460"/>
      <c r="J23" s="80"/>
    </row>
    <row r="24" spans="1:10" s="9" customFormat="1" ht="43.5" customHeight="1" x14ac:dyDescent="0.3">
      <c r="A24" s="80"/>
      <c r="B24" s="428" t="s">
        <v>207</v>
      </c>
      <c r="C24" s="460" t="s">
        <v>225</v>
      </c>
      <c r="D24" s="460"/>
      <c r="E24" s="460"/>
      <c r="F24" s="460"/>
      <c r="G24" s="460"/>
      <c r="H24" s="460"/>
      <c r="I24" s="460"/>
      <c r="J24" s="80"/>
    </row>
    <row r="25" spans="1:10" s="9" customFormat="1" ht="43.5" customHeight="1" x14ac:dyDescent="0.3">
      <c r="A25" s="80"/>
      <c r="B25" s="428" t="s">
        <v>208</v>
      </c>
      <c r="C25" s="460" t="s">
        <v>226</v>
      </c>
      <c r="D25" s="460"/>
      <c r="E25" s="460"/>
      <c r="F25" s="460"/>
      <c r="G25" s="460"/>
      <c r="H25" s="460"/>
      <c r="I25" s="460"/>
      <c r="J25" s="80"/>
    </row>
    <row r="26" spans="1:10" s="9" customFormat="1" ht="13.8" x14ac:dyDescent="0.3">
      <c r="A26" s="80"/>
      <c r="B26"/>
      <c r="C26"/>
      <c r="D26"/>
      <c r="E26"/>
      <c r="F26"/>
      <c r="G26"/>
      <c r="H26"/>
      <c r="I26"/>
      <c r="J26" s="80"/>
    </row>
    <row r="27" spans="1:10" s="9" customFormat="1" ht="13.8" x14ac:dyDescent="0.3">
      <c r="A27" s="80"/>
      <c r="B27"/>
      <c r="C27"/>
      <c r="D27"/>
      <c r="E27"/>
      <c r="F27"/>
      <c r="G27"/>
      <c r="H27"/>
      <c r="I27"/>
      <c r="J27" s="80"/>
    </row>
    <row r="28" spans="1:10" s="9" customFormat="1" ht="13.8" x14ac:dyDescent="0.3">
      <c r="A28" s="80"/>
      <c r="B28"/>
      <c r="C28"/>
      <c r="D28"/>
      <c r="E28"/>
      <c r="F28"/>
      <c r="G28"/>
      <c r="H28"/>
      <c r="I28"/>
      <c r="J28" s="80"/>
    </row>
    <row r="29" spans="1:10" s="9" customFormat="1" ht="13.8" x14ac:dyDescent="0.3">
      <c r="A29" s="80"/>
      <c r="B29"/>
      <c r="C29"/>
      <c r="D29"/>
      <c r="E29"/>
      <c r="F29"/>
      <c r="G29"/>
      <c r="H29"/>
      <c r="I29"/>
      <c r="J29" s="80"/>
    </row>
    <row r="30" spans="1:10" s="9" customFormat="1" ht="13.8" x14ac:dyDescent="0.3">
      <c r="A30" s="80"/>
      <c r="B30"/>
      <c r="C30"/>
      <c r="D30"/>
      <c r="E30"/>
      <c r="F30"/>
      <c r="G30"/>
      <c r="H30"/>
      <c r="I30"/>
      <c r="J30" s="80"/>
    </row>
    <row r="31" spans="1:10" s="9" customFormat="1" ht="13.8" x14ac:dyDescent="0.3">
      <c r="A31" s="80"/>
      <c r="B31"/>
      <c r="C31"/>
      <c r="D31"/>
      <c r="E31"/>
      <c r="F31"/>
      <c r="G31"/>
      <c r="H31"/>
      <c r="I31"/>
      <c r="J31" s="80"/>
    </row>
    <row r="32" spans="1:10" s="9" customFormat="1" ht="13.8" x14ac:dyDescent="0.3">
      <c r="A32" s="80"/>
      <c r="B32"/>
      <c r="C32"/>
      <c r="D32"/>
      <c r="E32"/>
      <c r="F32"/>
      <c r="G32"/>
      <c r="H32"/>
      <c r="I32"/>
      <c r="J32" s="80"/>
    </row>
    <row r="33" spans="1:10" x14ac:dyDescent="0.35">
      <c r="A33" s="76"/>
      <c r="B33"/>
      <c r="C33"/>
      <c r="D33"/>
      <c r="E33"/>
      <c r="F33"/>
      <c r="G33"/>
      <c r="H33"/>
      <c r="I33"/>
      <c r="J33" s="76"/>
    </row>
    <row r="34" spans="1:10" s="9" customFormat="1" ht="13.8" x14ac:dyDescent="0.3">
      <c r="A34" s="80"/>
      <c r="B34"/>
      <c r="C34"/>
      <c r="D34"/>
      <c r="E34"/>
      <c r="F34"/>
      <c r="G34"/>
      <c r="H34"/>
      <c r="I34"/>
      <c r="J34" s="80"/>
    </row>
    <row r="35" spans="1:10" s="9" customFormat="1" ht="13.8" x14ac:dyDescent="0.3">
      <c r="A35" s="80"/>
      <c r="B35"/>
      <c r="C35"/>
      <c r="D35"/>
      <c r="E35"/>
      <c r="F35"/>
      <c r="G35"/>
      <c r="H35"/>
      <c r="I35"/>
      <c r="J35" s="80"/>
    </row>
    <row r="36" spans="1:10" s="9" customFormat="1" ht="13.8" x14ac:dyDescent="0.3">
      <c r="A36" s="80"/>
      <c r="B36"/>
      <c r="C36"/>
      <c r="D36"/>
      <c r="E36"/>
      <c r="F36"/>
      <c r="G36"/>
      <c r="H36"/>
      <c r="I36"/>
      <c r="J36" s="80"/>
    </row>
    <row r="37" spans="1:10" s="9" customFormat="1" ht="13.8" x14ac:dyDescent="0.3">
      <c r="A37" s="80"/>
      <c r="B37"/>
      <c r="C37"/>
      <c r="D37"/>
      <c r="E37"/>
      <c r="F37"/>
      <c r="G37"/>
      <c r="H37"/>
      <c r="I37"/>
      <c r="J37" s="80"/>
    </row>
    <row r="38" spans="1:10" s="9" customFormat="1" ht="13.8" x14ac:dyDescent="0.3">
      <c r="A38" s="80"/>
      <c r="B38"/>
      <c r="C38"/>
      <c r="D38"/>
      <c r="E38"/>
      <c r="F38"/>
      <c r="G38"/>
      <c r="H38"/>
      <c r="I38"/>
      <c r="J38" s="80"/>
    </row>
    <row r="39" spans="1:10" s="9" customFormat="1" ht="13.8" x14ac:dyDescent="0.3">
      <c r="A39" s="80"/>
      <c r="B39"/>
      <c r="C39"/>
      <c r="D39"/>
      <c r="E39"/>
      <c r="F39"/>
      <c r="G39"/>
      <c r="H39"/>
      <c r="I39"/>
      <c r="J39" s="80"/>
    </row>
    <row r="40" spans="1:10" s="9" customFormat="1" ht="13.8" x14ac:dyDescent="0.3">
      <c r="A40" s="80"/>
      <c r="B40"/>
      <c r="C40"/>
      <c r="D40"/>
      <c r="E40"/>
      <c r="F40"/>
      <c r="G40"/>
      <c r="H40"/>
      <c r="I40"/>
      <c r="J40" s="80"/>
    </row>
    <row r="41" spans="1:10" s="9" customFormat="1" ht="13.8" x14ac:dyDescent="0.3">
      <c r="A41" s="80"/>
      <c r="B41"/>
      <c r="C41"/>
      <c r="D41"/>
      <c r="E41"/>
      <c r="F41"/>
      <c r="G41"/>
      <c r="H41"/>
      <c r="I41"/>
      <c r="J41" s="80"/>
    </row>
    <row r="42" spans="1:10" s="9" customFormat="1" ht="13.8" x14ac:dyDescent="0.3">
      <c r="A42" s="80"/>
      <c r="B42"/>
      <c r="C42"/>
      <c r="D42"/>
      <c r="E42"/>
      <c r="F42"/>
      <c r="G42"/>
      <c r="H42"/>
      <c r="I42"/>
      <c r="J42" s="80"/>
    </row>
    <row r="43" spans="1:10" s="9" customFormat="1" ht="13.8" x14ac:dyDescent="0.3">
      <c r="A43" s="80"/>
      <c r="B43"/>
      <c r="C43"/>
      <c r="D43"/>
      <c r="E43"/>
      <c r="F43"/>
      <c r="G43"/>
      <c r="H43"/>
      <c r="I43"/>
      <c r="J43" s="80"/>
    </row>
    <row r="44" spans="1:10" x14ac:dyDescent="0.35">
      <c r="A44" s="76"/>
      <c r="B44"/>
      <c r="C44"/>
      <c r="D44"/>
      <c r="E44"/>
      <c r="F44"/>
      <c r="G44"/>
      <c r="H44"/>
      <c r="I44"/>
      <c r="J44" s="76"/>
    </row>
    <row r="45" spans="1:10" x14ac:dyDescent="0.35">
      <c r="A45" s="76"/>
      <c r="B45"/>
      <c r="C45"/>
      <c r="D45"/>
      <c r="E45"/>
      <c r="F45"/>
      <c r="G45"/>
      <c r="H45"/>
      <c r="I45"/>
      <c r="J45" s="76"/>
    </row>
    <row r="46" spans="1:10" x14ac:dyDescent="0.35">
      <c r="A46" s="76"/>
      <c r="B46"/>
      <c r="C46"/>
      <c r="D46"/>
      <c r="E46"/>
      <c r="F46"/>
      <c r="G46"/>
      <c r="H46"/>
      <c r="I46"/>
      <c r="J46" s="76"/>
    </row>
    <row r="47" spans="1:10" x14ac:dyDescent="0.35">
      <c r="A47" s="76"/>
      <c r="B47"/>
      <c r="C47"/>
      <c r="D47"/>
      <c r="E47"/>
      <c r="F47"/>
      <c r="G47"/>
      <c r="H47"/>
      <c r="I47"/>
      <c r="J47" s="76"/>
    </row>
    <row r="48" spans="1:10" x14ac:dyDescent="0.35">
      <c r="A48" s="76"/>
      <c r="B48"/>
      <c r="C48"/>
      <c r="D48"/>
      <c r="E48"/>
      <c r="F48"/>
      <c r="G48"/>
      <c r="H48"/>
      <c r="I48"/>
      <c r="J48" s="76"/>
    </row>
    <row r="49" spans="2:9" x14ac:dyDescent="0.35">
      <c r="B49"/>
      <c r="C49"/>
      <c r="D49"/>
      <c r="E49"/>
      <c r="F49"/>
      <c r="G49"/>
      <c r="H49"/>
      <c r="I49"/>
    </row>
    <row r="50" spans="2:9" x14ac:dyDescent="0.35">
      <c r="B50"/>
      <c r="C50"/>
      <c r="D50"/>
      <c r="E50"/>
      <c r="F50"/>
      <c r="G50"/>
      <c r="H50"/>
      <c r="I50"/>
    </row>
    <row r="51" spans="2:9" ht="13.2" customHeight="1" x14ac:dyDescent="0.35">
      <c r="B51"/>
      <c r="C51"/>
      <c r="D51"/>
      <c r="E51"/>
      <c r="F51"/>
      <c r="G51"/>
      <c r="H51"/>
      <c r="I51"/>
    </row>
    <row r="52" spans="2:9" ht="13.2" customHeight="1" x14ac:dyDescent="0.35">
      <c r="B52"/>
    </row>
    <row r="53" spans="2:9" ht="13.2" customHeight="1" x14ac:dyDescent="0.35"/>
    <row r="54" spans="2:9" ht="13.2" customHeight="1" x14ac:dyDescent="0.35"/>
    <row r="55" spans="2:9" ht="13.2" customHeight="1" x14ac:dyDescent="0.35"/>
    <row r="56" spans="2:9" ht="13.2" customHeight="1" x14ac:dyDescent="0.35"/>
    <row r="57" spans="2:9" ht="13.2" customHeight="1" x14ac:dyDescent="0.35"/>
    <row r="58" spans="2:9" ht="13.2" customHeight="1" x14ac:dyDescent="0.35"/>
    <row r="59" spans="2:9" ht="13.2" customHeight="1" x14ac:dyDescent="0.35"/>
    <row r="60" spans="2:9" ht="13.2" customHeight="1" x14ac:dyDescent="0.35"/>
    <row r="61" spans="2:9" ht="13.2" customHeight="1" x14ac:dyDescent="0.35"/>
    <row r="62" spans="2:9" ht="13.2" customHeight="1" x14ac:dyDescent="0.35"/>
    <row r="63" spans="2:9" ht="13.2" customHeight="1" x14ac:dyDescent="0.35"/>
    <row r="64" spans="2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</sheetData>
  <mergeCells count="17">
    <mergeCell ref="C7:H7"/>
    <mergeCell ref="C10:I10"/>
    <mergeCell ref="C12:I12"/>
    <mergeCell ref="C13:I13"/>
    <mergeCell ref="C14:I14"/>
    <mergeCell ref="C25:I25"/>
    <mergeCell ref="C11:J11"/>
    <mergeCell ref="C20:I20"/>
    <mergeCell ref="C21:I21"/>
    <mergeCell ref="C22:I22"/>
    <mergeCell ref="C23:I23"/>
    <mergeCell ref="C24:I24"/>
    <mergeCell ref="C15:I15"/>
    <mergeCell ref="C16:I16"/>
    <mergeCell ref="C17:I17"/>
    <mergeCell ref="C18:I18"/>
    <mergeCell ref="C19:I19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Área_de_impresión" display="Pag3-4" xr:uid="{00000000-0004-0000-0100-000002000000}"/>
    <hyperlink ref="B13" location="'Pag5'!Área_de_impresión" display="Pag5" xr:uid="{00000000-0004-0000-0100-000003000000}"/>
    <hyperlink ref="B14" location="'Pag6'!Área_de_impresión" display="Pag6" xr:uid="{00000000-0004-0000-0100-000004000000}"/>
    <hyperlink ref="B15" location="'Pag7-8'!Área_de_impresión" display="Pag7-8" xr:uid="{00000000-0004-0000-0100-000005000000}"/>
    <hyperlink ref="B16" location="'Pag9-10'!Área_de_impresión" display="Pag9-10" xr:uid="{00000000-0004-0000-0100-000006000000}"/>
    <hyperlink ref="B18" location="'Pag13-14'!A1" display="Pag13-14" xr:uid="{00000000-0004-0000-0100-000007000000}"/>
    <hyperlink ref="B19" location="'Pag15-16'!A1" display="Pag15-16" xr:uid="{00000000-0004-0000-0100-000008000000}"/>
    <hyperlink ref="B20" location="'Pag17-18'!A1" display="Pag17-18" xr:uid="{00000000-0004-0000-0100-000009000000}"/>
    <hyperlink ref="B21" location="'Pag19-20'!A1" display="Pag19-20" xr:uid="{00000000-0004-0000-0100-00000A000000}"/>
    <hyperlink ref="B22" location="'Pag21-22'!A1" display="Pag21-22" xr:uid="{00000000-0004-0000-0100-00000B000000}"/>
    <hyperlink ref="B23" location="'Pag23-24'!A1" display="Pag23-24" xr:uid="{00000000-0004-0000-0100-00000C000000}"/>
    <hyperlink ref="B17" location="'Pag11-12'!A1" display="Pag11-12" xr:uid="{00000000-0004-0000-0100-00000D000000}"/>
    <hyperlink ref="B24" location="'Pag23-24'!A1" display="Pag23-24" xr:uid="{00000000-0004-0000-0100-00000E000000}"/>
    <hyperlink ref="B25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L54"/>
  <sheetViews>
    <sheetView showGridLines="0" view="pageBreakPreview" zoomScaleNormal="130" zoomScaleSheetLayoutView="100" zoomScalePageLayoutView="145" workbookViewId="0">
      <selection activeCell="G16" sqref="G16"/>
    </sheetView>
  </sheetViews>
  <sheetFormatPr baseColWidth="10" defaultColWidth="11.44140625" defaultRowHeight="14.4" x14ac:dyDescent="0.35"/>
  <cols>
    <col min="1" max="1" width="5.33203125" style="5" customWidth="1"/>
    <col min="2" max="2" width="15.33203125" style="5" customWidth="1"/>
    <col min="3" max="3" width="10.44140625" style="5" customWidth="1"/>
    <col min="4" max="9" width="9.33203125" style="5" customWidth="1"/>
    <col min="10" max="10" width="10.5546875" style="5" customWidth="1"/>
    <col min="11" max="16384" width="11.44140625" style="5"/>
  </cols>
  <sheetData>
    <row r="5" spans="2:12" ht="18" customHeight="1" x14ac:dyDescent="0.35">
      <c r="B5" s="4" t="s">
        <v>227</v>
      </c>
    </row>
    <row r="6" spans="2:12" ht="15" customHeight="1" x14ac:dyDescent="0.35">
      <c r="C6" s="6"/>
      <c r="D6" s="6"/>
      <c r="E6" s="6"/>
      <c r="F6" s="6"/>
      <c r="G6" s="6"/>
      <c r="H6" s="6"/>
      <c r="I6" s="6"/>
    </row>
    <row r="7" spans="2:12" ht="18" x14ac:dyDescent="0.35">
      <c r="B7" s="7" t="s">
        <v>3</v>
      </c>
      <c r="C7" s="7"/>
      <c r="D7" s="7"/>
      <c r="E7" s="7"/>
      <c r="F7" s="7"/>
      <c r="G7" s="7"/>
      <c r="H7" s="7"/>
      <c r="I7" s="7"/>
    </row>
    <row r="8" spans="2:12" s="9" customFormat="1" ht="6" customHeight="1" x14ac:dyDescent="0.3">
      <c r="B8" s="8"/>
      <c r="C8" s="8"/>
      <c r="D8" s="8"/>
      <c r="E8" s="8"/>
      <c r="F8" s="8"/>
      <c r="G8" s="8"/>
      <c r="H8" s="8"/>
      <c r="I8" s="8"/>
    </row>
    <row r="9" spans="2:12" s="9" customFormat="1" ht="14.1" customHeight="1" x14ac:dyDescent="0.3">
      <c r="B9" s="10"/>
      <c r="C9" s="11" t="s">
        <v>228</v>
      </c>
      <c r="D9" s="12"/>
      <c r="E9" s="13" t="s">
        <v>4</v>
      </c>
      <c r="F9" s="14"/>
      <c r="G9" s="15"/>
      <c r="H9" s="16" t="s">
        <v>5</v>
      </c>
      <c r="I9" s="17"/>
    </row>
    <row r="10" spans="2:12" s="9" customFormat="1" ht="14.1" customHeight="1" x14ac:dyDescent="0.3">
      <c r="B10" s="18"/>
      <c r="C10" s="423" t="s">
        <v>229</v>
      </c>
      <c r="D10" s="19"/>
      <c r="E10" s="20" t="s">
        <v>230</v>
      </c>
      <c r="F10" s="21"/>
      <c r="G10" s="22"/>
      <c r="H10" s="20" t="s">
        <v>231</v>
      </c>
      <c r="I10" s="23"/>
    </row>
    <row r="11" spans="2:12" s="9" customFormat="1" ht="15" customHeight="1" x14ac:dyDescent="0.3">
      <c r="B11" s="24"/>
      <c r="C11" s="25" t="s">
        <v>6</v>
      </c>
      <c r="D11" s="26" t="s">
        <v>7</v>
      </c>
      <c r="E11" s="26" t="s">
        <v>8</v>
      </c>
      <c r="F11" s="27" t="s">
        <v>6</v>
      </c>
      <c r="G11" s="26" t="s">
        <v>7</v>
      </c>
      <c r="H11" s="26" t="s">
        <v>8</v>
      </c>
      <c r="I11" s="28" t="s">
        <v>6</v>
      </c>
    </row>
    <row r="12" spans="2:12" s="33" customFormat="1" ht="18" customHeight="1" x14ac:dyDescent="0.25">
      <c r="B12" s="29" t="s">
        <v>9</v>
      </c>
      <c r="C12" s="30"/>
      <c r="D12" s="30"/>
      <c r="E12" s="31"/>
      <c r="F12" s="32"/>
      <c r="G12" s="30"/>
      <c r="H12" s="31"/>
      <c r="I12" s="32"/>
    </row>
    <row r="13" spans="2:12" s="33" customFormat="1" ht="20.100000000000001" customHeight="1" x14ac:dyDescent="0.25">
      <c r="B13" s="34" t="s">
        <v>10</v>
      </c>
      <c r="C13" s="35">
        <v>103119</v>
      </c>
      <c r="D13" s="36">
        <v>1768</v>
      </c>
      <c r="E13" s="37">
        <v>1.7444327140334086</v>
      </c>
      <c r="F13" s="38">
        <v>101351</v>
      </c>
      <c r="G13" s="36">
        <v>-3339</v>
      </c>
      <c r="H13" s="37">
        <v>-3.136448176745759</v>
      </c>
      <c r="I13" s="39">
        <v>106458</v>
      </c>
      <c r="L13" s="40"/>
    </row>
    <row r="14" spans="2:12" s="33" customFormat="1" ht="20.100000000000001" customHeight="1" x14ac:dyDescent="0.25">
      <c r="B14" s="34" t="s">
        <v>11</v>
      </c>
      <c r="C14" s="35">
        <v>94405</v>
      </c>
      <c r="D14" s="36">
        <v>870</v>
      </c>
      <c r="E14" s="37">
        <v>0.93013310525471748</v>
      </c>
      <c r="F14" s="38">
        <v>93535</v>
      </c>
      <c r="G14" s="36">
        <v>-4144</v>
      </c>
      <c r="H14" s="37">
        <v>-4.2050147642289621</v>
      </c>
      <c r="I14" s="39">
        <v>98549</v>
      </c>
    </row>
    <row r="15" spans="2:12" s="33" customFormat="1" ht="5.0999999999999996" customHeight="1" x14ac:dyDescent="0.25">
      <c r="B15" s="41"/>
      <c r="C15" s="42"/>
      <c r="D15" s="43"/>
      <c r="E15" s="44"/>
      <c r="F15" s="45"/>
      <c r="G15" s="43"/>
      <c r="H15" s="44"/>
      <c r="I15" s="45"/>
    </row>
    <row r="16" spans="2:12" s="33" customFormat="1" ht="20.100000000000001" customHeight="1" x14ac:dyDescent="0.25">
      <c r="B16" s="46" t="s">
        <v>12</v>
      </c>
      <c r="C16" s="47">
        <v>197524</v>
      </c>
      <c r="D16" s="48">
        <v>2638</v>
      </c>
      <c r="E16" s="49">
        <v>1.3536118551358229</v>
      </c>
      <c r="F16" s="50">
        <v>194886</v>
      </c>
      <c r="G16" s="48">
        <v>-7483</v>
      </c>
      <c r="H16" s="49">
        <v>-3.6501192642202458</v>
      </c>
      <c r="I16" s="51">
        <v>205007</v>
      </c>
    </row>
    <row r="17" spans="1:9" s="33" customFormat="1" ht="18" customHeight="1" x14ac:dyDescent="0.25">
      <c r="B17" s="52" t="s">
        <v>13</v>
      </c>
      <c r="C17" s="30"/>
      <c r="D17" s="30"/>
      <c r="E17" s="53"/>
      <c r="F17" s="54"/>
      <c r="G17" s="30"/>
      <c r="H17" s="53"/>
      <c r="I17" s="54"/>
    </row>
    <row r="18" spans="1:9" s="33" customFormat="1" ht="20.100000000000001" customHeight="1" x14ac:dyDescent="0.25">
      <c r="B18" s="55" t="s">
        <v>10</v>
      </c>
      <c r="C18" s="56">
        <v>923241</v>
      </c>
      <c r="D18" s="57">
        <v>-5903</v>
      </c>
      <c r="E18" s="58">
        <v>-0.63531594672085279</v>
      </c>
      <c r="F18" s="38">
        <v>929144</v>
      </c>
      <c r="G18" s="57">
        <v>-64747</v>
      </c>
      <c r="H18" s="58">
        <v>-6.5534196771620712</v>
      </c>
      <c r="I18" s="39">
        <v>987988</v>
      </c>
    </row>
    <row r="19" spans="1:9" s="33" customFormat="1" ht="20.100000000000001" customHeight="1" x14ac:dyDescent="0.25">
      <c r="B19" s="55" t="s">
        <v>11</v>
      </c>
      <c r="C19" s="56">
        <v>1459373</v>
      </c>
      <c r="D19" s="57">
        <v>-10046</v>
      </c>
      <c r="E19" s="58">
        <v>-0.68367157359473374</v>
      </c>
      <c r="F19" s="38">
        <v>1469419</v>
      </c>
      <c r="G19" s="57">
        <v>-74635</v>
      </c>
      <c r="H19" s="58">
        <v>-4.8653592419335494</v>
      </c>
      <c r="I19" s="39">
        <v>1534008</v>
      </c>
    </row>
    <row r="20" spans="1:9" s="33" customFormat="1" ht="5.0999999999999996" customHeight="1" x14ac:dyDescent="0.25">
      <c r="B20" s="59"/>
      <c r="C20" s="60"/>
      <c r="D20" s="61"/>
      <c r="E20" s="62"/>
      <c r="F20" s="45"/>
      <c r="G20" s="61"/>
      <c r="H20" s="62"/>
      <c r="I20" s="45"/>
    </row>
    <row r="21" spans="1:9" s="33" customFormat="1" ht="20.100000000000001" customHeight="1" x14ac:dyDescent="0.25">
      <c r="B21" s="55" t="s">
        <v>12</v>
      </c>
      <c r="C21" s="56">
        <v>2382614</v>
      </c>
      <c r="D21" s="57">
        <v>-15949</v>
      </c>
      <c r="E21" s="58">
        <v>-0.66493979937154035</v>
      </c>
      <c r="F21" s="38">
        <v>2398563</v>
      </c>
      <c r="G21" s="57">
        <v>-139382</v>
      </c>
      <c r="H21" s="58">
        <v>-5.5266542849393892</v>
      </c>
      <c r="I21" s="39">
        <v>2521996</v>
      </c>
    </row>
    <row r="22" spans="1:9" s="33" customFormat="1" ht="18" customHeight="1" x14ac:dyDescent="0.25">
      <c r="B22" s="52" t="s">
        <v>14</v>
      </c>
      <c r="C22" s="63"/>
      <c r="D22" s="63"/>
      <c r="E22" s="64"/>
      <c r="F22" s="65"/>
      <c r="G22" s="63"/>
      <c r="H22" s="64"/>
      <c r="I22" s="65"/>
    </row>
    <row r="23" spans="1:9" s="33" customFormat="1" ht="20.100000000000001" customHeight="1" x14ac:dyDescent="0.25">
      <c r="A23" s="66"/>
      <c r="B23" s="55" t="s">
        <v>10</v>
      </c>
      <c r="C23" s="56">
        <v>1026360</v>
      </c>
      <c r="D23" s="57">
        <v>-4135</v>
      </c>
      <c r="E23" s="58">
        <v>-0.40126347046807603</v>
      </c>
      <c r="F23" s="38">
        <v>1030495</v>
      </c>
      <c r="G23" s="57">
        <v>-68086</v>
      </c>
      <c r="H23" s="58">
        <v>-6.2210469954661995</v>
      </c>
      <c r="I23" s="39">
        <v>1094446</v>
      </c>
    </row>
    <row r="24" spans="1:9" s="33" customFormat="1" ht="20.100000000000001" customHeight="1" x14ac:dyDescent="0.25">
      <c r="A24" s="67"/>
      <c r="B24" s="55" t="s">
        <v>11</v>
      </c>
      <c r="C24" s="56">
        <v>1553778</v>
      </c>
      <c r="D24" s="57">
        <v>-9176</v>
      </c>
      <c r="E24" s="58">
        <v>-0.5870934141375882</v>
      </c>
      <c r="F24" s="38">
        <v>1562954</v>
      </c>
      <c r="G24" s="57">
        <v>-78779</v>
      </c>
      <c r="H24" s="58">
        <v>-4.8254976702191712</v>
      </c>
      <c r="I24" s="39">
        <v>1632557</v>
      </c>
    </row>
    <row r="25" spans="1:9" s="33" customFormat="1" ht="5.0999999999999996" customHeight="1" x14ac:dyDescent="0.25">
      <c r="B25" s="59"/>
      <c r="C25" s="60"/>
      <c r="D25" s="61"/>
      <c r="E25" s="62"/>
      <c r="F25" s="45"/>
      <c r="G25" s="61"/>
      <c r="H25" s="62"/>
      <c r="I25" s="45"/>
    </row>
    <row r="26" spans="1:9" ht="20.100000000000001" customHeight="1" x14ac:dyDescent="0.35">
      <c r="B26" s="55" t="s">
        <v>12</v>
      </c>
      <c r="C26" s="56">
        <v>2580138</v>
      </c>
      <c r="D26" s="57">
        <v>-13311</v>
      </c>
      <c r="E26" s="58">
        <v>-0.5132547430082488</v>
      </c>
      <c r="F26" s="38">
        <v>2593449</v>
      </c>
      <c r="G26" s="57">
        <v>-146865</v>
      </c>
      <c r="H26" s="58">
        <v>-5.3855826341225148</v>
      </c>
      <c r="I26" s="39">
        <v>2727003</v>
      </c>
    </row>
    <row r="27" spans="1:9" x14ac:dyDescent="0.35">
      <c r="B27" s="68"/>
    </row>
    <row r="28" spans="1:9" s="33" customFormat="1" ht="13.2" hidden="1" x14ac:dyDescent="0.3">
      <c r="B28" s="69" t="s">
        <v>15</v>
      </c>
    </row>
    <row r="29" spans="1:9" x14ac:dyDescent="0.35">
      <c r="C29" s="70"/>
    </row>
    <row r="30" spans="1:9" x14ac:dyDescent="0.35">
      <c r="C30" s="70"/>
    </row>
    <row r="31" spans="1:9" x14ac:dyDescent="0.35">
      <c r="C31" s="70"/>
      <c r="D31" s="71"/>
    </row>
    <row r="32" spans="1:9" x14ac:dyDescent="0.35">
      <c r="C32" s="70"/>
      <c r="D32" s="71"/>
    </row>
    <row r="33" spans="2:9" s="9" customFormat="1" ht="13.2" x14ac:dyDescent="0.3"/>
    <row r="34" spans="2:9" s="9" customFormat="1" ht="15.6" x14ac:dyDescent="0.3">
      <c r="B34" s="72" t="s">
        <v>16</v>
      </c>
      <c r="C34" s="72"/>
      <c r="D34" s="72"/>
      <c r="E34" s="72"/>
      <c r="F34" s="72"/>
      <c r="G34" s="72"/>
      <c r="H34" s="72"/>
      <c r="I34" s="72"/>
    </row>
    <row r="35" spans="2:9" s="33" customFormat="1" ht="15" customHeight="1" x14ac:dyDescent="0.25">
      <c r="B35" s="73" t="s">
        <v>209</v>
      </c>
      <c r="C35" s="73"/>
      <c r="D35" s="73"/>
      <c r="E35" s="73"/>
      <c r="F35" s="73"/>
      <c r="G35" s="73"/>
      <c r="H35" s="73"/>
      <c r="I35" s="73"/>
    </row>
    <row r="44" spans="2:9" s="33" customFormat="1" ht="10.199999999999999" customHeight="1" x14ac:dyDescent="0.25"/>
    <row r="45" spans="2:9" s="33" customFormat="1" ht="13.2" x14ac:dyDescent="0.25"/>
    <row r="46" spans="2:9" s="33" customFormat="1" ht="13.2" x14ac:dyDescent="0.25"/>
    <row r="47" spans="2:9" s="33" customFormat="1" ht="13.2" x14ac:dyDescent="0.25"/>
    <row r="48" spans="2:9" s="33" customFormat="1" ht="13.2" x14ac:dyDescent="0.25"/>
    <row r="49" spans="2:2" s="33" customFormat="1" ht="13.2" x14ac:dyDescent="0.25"/>
    <row r="50" spans="2:2" s="33" customFormat="1" ht="13.2" x14ac:dyDescent="0.25"/>
    <row r="51" spans="2:2" s="33" customFormat="1" ht="13.2" x14ac:dyDescent="0.25"/>
    <row r="52" spans="2:2" s="33" customFormat="1" ht="13.2" x14ac:dyDescent="0.25"/>
    <row r="53" spans="2:2" s="33" customFormat="1" ht="13.2" x14ac:dyDescent="0.2">
      <c r="B53" s="74" t="s">
        <v>17</v>
      </c>
    </row>
    <row r="54" spans="2:2" x14ac:dyDescent="0.35">
      <c r="B54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74"/>
  <sheetViews>
    <sheetView showGridLines="0" view="pageBreakPreview" topLeftCell="A22" zoomScaleNormal="130" zoomScaleSheetLayoutView="100" workbookViewId="0">
      <selection activeCell="A54" sqref="A54"/>
    </sheetView>
  </sheetViews>
  <sheetFormatPr baseColWidth="10" defaultColWidth="11.44140625" defaultRowHeight="14.4" x14ac:dyDescent="0.35"/>
  <cols>
    <col min="1" max="1" width="2.6640625" style="5" customWidth="1"/>
    <col min="2" max="2" width="14.6640625" style="5" customWidth="1"/>
    <col min="3" max="3" width="10.5546875" style="5" customWidth="1"/>
    <col min="4" max="4" width="8.5546875" style="5" customWidth="1"/>
    <col min="5" max="5" width="8" style="5" customWidth="1"/>
    <col min="6" max="6" width="8.6640625" style="5" customWidth="1"/>
    <col min="7" max="7" width="8.5546875" style="5" customWidth="1"/>
    <col min="8" max="8" width="8" style="5" customWidth="1"/>
    <col min="9" max="9" width="8.6640625" style="5" customWidth="1"/>
    <col min="10" max="10" width="1" style="5" customWidth="1"/>
    <col min="11" max="11" width="9.33203125" style="5" customWidth="1"/>
    <col min="12" max="12" width="9.6640625" style="5" customWidth="1"/>
    <col min="13" max="13" width="2.6640625" style="5" customWidth="1"/>
    <col min="14" max="16384" width="11.44140625" style="5"/>
  </cols>
  <sheetData>
    <row r="2" spans="1:12" x14ac:dyDescent="0.3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x14ac:dyDescent="0.3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x14ac:dyDescent="0.3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8" customHeight="1" x14ac:dyDescent="0.35">
      <c r="A5" s="76"/>
      <c r="B5" s="77" t="str">
        <f>'Pag1'!$B$5</f>
        <v>marzo 2025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ht="15" customHeight="1" x14ac:dyDescent="0.35">
      <c r="A6" s="76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7.399999999999999" x14ac:dyDescent="0.35">
      <c r="A7" s="76"/>
      <c r="B7" s="79" t="s">
        <v>19</v>
      </c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 s="9" customFormat="1" ht="6" customHeight="1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s="9" customFormat="1" ht="14.1" customHeight="1" x14ac:dyDescent="0.3">
      <c r="A9" s="80"/>
      <c r="B9" s="81"/>
      <c r="C9" s="82"/>
      <c r="D9" s="83"/>
      <c r="E9" s="84"/>
      <c r="F9" s="85" t="s">
        <v>20</v>
      </c>
      <c r="G9" s="84"/>
      <c r="H9" s="84"/>
      <c r="I9" s="84"/>
      <c r="J9" s="80"/>
      <c r="K9" s="463" t="str">
        <f t="shared" ref="K9" si="0">$B$5</f>
        <v>marzo 2025</v>
      </c>
      <c r="L9" s="463"/>
    </row>
    <row r="10" spans="1:12" s="9" customFormat="1" ht="14.1" customHeight="1" x14ac:dyDescent="0.3">
      <c r="A10" s="80"/>
      <c r="B10" s="86"/>
      <c r="C10" s="87" t="str">
        <f>'Pag1'!$C$9</f>
        <v>marzo</v>
      </c>
      <c r="D10" s="88"/>
      <c r="E10" s="89" t="s">
        <v>4</v>
      </c>
      <c r="F10" s="90"/>
      <c r="G10" s="91"/>
      <c r="H10" s="89" t="s">
        <v>5</v>
      </c>
      <c r="I10" s="92"/>
      <c r="J10" s="93"/>
      <c r="K10" s="94" t="s">
        <v>21</v>
      </c>
      <c r="L10" s="95" t="s">
        <v>22</v>
      </c>
    </row>
    <row r="11" spans="1:12" s="9" customFormat="1" ht="14.1" customHeight="1" x14ac:dyDescent="0.3">
      <c r="A11" s="80"/>
      <c r="B11" s="86"/>
      <c r="C11" s="96" t="str">
        <f>'Pag1'!$C$10</f>
        <v>2025</v>
      </c>
      <c r="D11" s="97"/>
      <c r="E11" s="98" t="str">
        <f>'Pag1'!$E$10</f>
        <v>febrero 2025</v>
      </c>
      <c r="F11" s="99"/>
      <c r="G11" s="100"/>
      <c r="H11" s="98" t="str">
        <f>'Pag1'!$H$10</f>
        <v>marzo 2024</v>
      </c>
      <c r="I11" s="101"/>
      <c r="J11" s="102"/>
      <c r="K11" s="103" t="s">
        <v>23</v>
      </c>
      <c r="L11" s="104" t="s">
        <v>24</v>
      </c>
    </row>
    <row r="12" spans="1:12" s="9" customFormat="1" ht="14.1" customHeight="1" x14ac:dyDescent="0.3">
      <c r="A12" s="80"/>
      <c r="B12" s="105"/>
      <c r="C12" s="106" t="s">
        <v>6</v>
      </c>
      <c r="D12" s="107" t="s">
        <v>7</v>
      </c>
      <c r="E12" s="107" t="s">
        <v>8</v>
      </c>
      <c r="F12" s="108" t="s">
        <v>6</v>
      </c>
      <c r="G12" s="107" t="s">
        <v>7</v>
      </c>
      <c r="H12" s="107" t="s">
        <v>8</v>
      </c>
      <c r="I12" s="109" t="s">
        <v>6</v>
      </c>
      <c r="J12" s="102"/>
      <c r="K12" s="110" t="s">
        <v>25</v>
      </c>
      <c r="L12" s="111" t="s">
        <v>26</v>
      </c>
    </row>
    <row r="13" spans="1:12" s="33" customFormat="1" ht="18" customHeight="1" x14ac:dyDescent="0.25">
      <c r="A13" s="59"/>
      <c r="B13" s="112" t="s">
        <v>9</v>
      </c>
      <c r="C13" s="113"/>
      <c r="D13" s="114"/>
      <c r="E13" s="114"/>
      <c r="F13" s="113"/>
      <c r="G13" s="115"/>
      <c r="H13" s="113"/>
      <c r="I13" s="115"/>
      <c r="J13" s="115"/>
      <c r="K13" s="76"/>
      <c r="L13" s="76"/>
    </row>
    <row r="14" spans="1:12" s="33" customFormat="1" ht="16.2" customHeight="1" x14ac:dyDescent="0.25">
      <c r="A14" s="59"/>
      <c r="B14" s="34" t="s">
        <v>10</v>
      </c>
      <c r="C14" s="35">
        <v>13165</v>
      </c>
      <c r="D14" s="36">
        <v>504</v>
      </c>
      <c r="E14" s="37">
        <v>3.9807282205197061</v>
      </c>
      <c r="F14" s="38">
        <v>12661</v>
      </c>
      <c r="G14" s="36">
        <v>1927</v>
      </c>
      <c r="H14" s="37">
        <v>17.147179213383165</v>
      </c>
      <c r="I14" s="39">
        <v>11238</v>
      </c>
      <c r="J14" s="42">
        <v>0</v>
      </c>
      <c r="K14" s="116">
        <v>2699</v>
      </c>
      <c r="L14" s="117">
        <v>10466</v>
      </c>
    </row>
    <row r="15" spans="1:12" s="33" customFormat="1" ht="16.2" customHeight="1" x14ac:dyDescent="0.25">
      <c r="A15" s="59"/>
      <c r="B15" s="34" t="s">
        <v>11</v>
      </c>
      <c r="C15" s="35">
        <v>10871</v>
      </c>
      <c r="D15" s="36">
        <v>-57</v>
      </c>
      <c r="E15" s="37">
        <v>-0.52159590043923865</v>
      </c>
      <c r="F15" s="38">
        <v>10928</v>
      </c>
      <c r="G15" s="36">
        <v>24</v>
      </c>
      <c r="H15" s="37">
        <v>0.22125933437816908</v>
      </c>
      <c r="I15" s="39">
        <v>10847</v>
      </c>
      <c r="J15" s="42">
        <v>0</v>
      </c>
      <c r="K15" s="116">
        <v>2721</v>
      </c>
      <c r="L15" s="117">
        <v>8150</v>
      </c>
    </row>
    <row r="16" spans="1:12" s="33" customFormat="1" ht="5.0999999999999996" customHeight="1" x14ac:dyDescent="0.25">
      <c r="A16" s="59"/>
      <c r="B16" s="41"/>
      <c r="C16" s="42"/>
      <c r="D16" s="43"/>
      <c r="E16" s="44"/>
      <c r="F16" s="45"/>
      <c r="G16" s="43"/>
      <c r="H16" s="44"/>
      <c r="I16" s="45"/>
      <c r="J16" s="42"/>
      <c r="K16" s="118"/>
      <c r="L16" s="118"/>
    </row>
    <row r="17" spans="1:12" s="33" customFormat="1" ht="16.2" customHeight="1" x14ac:dyDescent="0.25">
      <c r="A17" s="59"/>
      <c r="B17" s="46" t="s">
        <v>12</v>
      </c>
      <c r="C17" s="47">
        <v>24036</v>
      </c>
      <c r="D17" s="48">
        <v>447</v>
      </c>
      <c r="E17" s="49">
        <v>1.8949510365000637</v>
      </c>
      <c r="F17" s="50">
        <v>23589</v>
      </c>
      <c r="G17" s="48">
        <v>1951</v>
      </c>
      <c r="H17" s="49">
        <v>8.83405026035771</v>
      </c>
      <c r="I17" s="51">
        <v>22085</v>
      </c>
      <c r="J17" s="119">
        <v>0</v>
      </c>
      <c r="K17" s="120">
        <v>5420</v>
      </c>
      <c r="L17" s="121">
        <v>18616</v>
      </c>
    </row>
    <row r="18" spans="1:12" s="33" customFormat="1" ht="18" customHeight="1" x14ac:dyDescent="0.25">
      <c r="A18" s="59"/>
      <c r="B18" s="422" t="s">
        <v>27</v>
      </c>
      <c r="C18" s="113"/>
      <c r="D18" s="122"/>
      <c r="E18" s="123"/>
      <c r="F18" s="124"/>
      <c r="G18" s="122"/>
      <c r="H18" s="123"/>
      <c r="I18" s="124"/>
      <c r="J18" s="124"/>
      <c r="K18" s="125"/>
      <c r="L18" s="126"/>
    </row>
    <row r="19" spans="1:12" s="33" customFormat="1" ht="16.2" customHeight="1" x14ac:dyDescent="0.25">
      <c r="A19" s="59"/>
      <c r="B19" s="55" t="s">
        <v>10</v>
      </c>
      <c r="C19" s="56">
        <v>124196</v>
      </c>
      <c r="D19" s="57">
        <v>-12</v>
      </c>
      <c r="E19" s="58">
        <v>-9.661213448409119E-3</v>
      </c>
      <c r="F19" s="38">
        <v>124208</v>
      </c>
      <c r="G19" s="57">
        <v>-3326</v>
      </c>
      <c r="H19" s="58">
        <v>-2.6081774125248978</v>
      </c>
      <c r="I19" s="39">
        <v>127522</v>
      </c>
      <c r="J19" s="45">
        <v>0</v>
      </c>
      <c r="K19" s="127">
        <v>40904</v>
      </c>
      <c r="L19" s="128">
        <v>83292</v>
      </c>
    </row>
    <row r="20" spans="1:12" s="33" customFormat="1" ht="16.2" customHeight="1" x14ac:dyDescent="0.25">
      <c r="A20" s="59"/>
      <c r="B20" s="55" t="s">
        <v>11</v>
      </c>
      <c r="C20" s="56">
        <v>214154</v>
      </c>
      <c r="D20" s="57">
        <v>-797</v>
      </c>
      <c r="E20" s="58">
        <v>-0.37078217826388338</v>
      </c>
      <c r="F20" s="38">
        <v>214951</v>
      </c>
      <c r="G20" s="57">
        <v>-2680</v>
      </c>
      <c r="H20" s="58">
        <v>-1.2359685289207412</v>
      </c>
      <c r="I20" s="39">
        <v>216834</v>
      </c>
      <c r="J20" s="45">
        <v>0</v>
      </c>
      <c r="K20" s="127">
        <v>60359</v>
      </c>
      <c r="L20" s="128">
        <v>153795</v>
      </c>
    </row>
    <row r="21" spans="1:12" s="33" customFormat="1" ht="5.0999999999999996" customHeight="1" x14ac:dyDescent="0.25">
      <c r="A21" s="59"/>
      <c r="B21" s="59"/>
      <c r="C21" s="60"/>
      <c r="D21" s="61"/>
      <c r="E21" s="62"/>
      <c r="F21" s="45"/>
      <c r="G21" s="61"/>
      <c r="H21" s="62"/>
      <c r="I21" s="45"/>
      <c r="J21" s="45"/>
      <c r="K21" s="129"/>
      <c r="L21" s="129"/>
    </row>
    <row r="22" spans="1:12" s="33" customFormat="1" ht="16.2" customHeight="1" x14ac:dyDescent="0.25">
      <c r="A22" s="59"/>
      <c r="B22" s="55" t="s">
        <v>12</v>
      </c>
      <c r="C22" s="56">
        <v>338350</v>
      </c>
      <c r="D22" s="57">
        <v>-809</v>
      </c>
      <c r="E22" s="58">
        <v>-0.23853119038563034</v>
      </c>
      <c r="F22" s="38">
        <v>339159</v>
      </c>
      <c r="G22" s="57">
        <v>-6006</v>
      </c>
      <c r="H22" s="58">
        <v>-1.7441252657133897</v>
      </c>
      <c r="I22" s="39">
        <v>344356</v>
      </c>
      <c r="J22" s="45">
        <v>0</v>
      </c>
      <c r="K22" s="127">
        <v>101263</v>
      </c>
      <c r="L22" s="128">
        <v>237087</v>
      </c>
    </row>
    <row r="23" spans="1:12" s="33" customFormat="1" ht="18" customHeight="1" x14ac:dyDescent="0.25">
      <c r="A23" s="59"/>
      <c r="B23" s="422" t="s">
        <v>14</v>
      </c>
      <c r="C23" s="130"/>
      <c r="D23" s="131"/>
      <c r="E23" s="132"/>
      <c r="F23" s="133"/>
      <c r="G23" s="131"/>
      <c r="H23" s="132"/>
      <c r="I23" s="133"/>
      <c r="J23" s="133"/>
      <c r="K23" s="125"/>
      <c r="L23" s="126"/>
    </row>
    <row r="24" spans="1:12" s="33" customFormat="1" ht="16.2" customHeight="1" x14ac:dyDescent="0.25">
      <c r="A24" s="59"/>
      <c r="B24" s="55" t="s">
        <v>10</v>
      </c>
      <c r="C24" s="56">
        <v>137361</v>
      </c>
      <c r="D24" s="57">
        <v>492</v>
      </c>
      <c r="E24" s="58">
        <v>0.35946781228766189</v>
      </c>
      <c r="F24" s="38">
        <v>136869</v>
      </c>
      <c r="G24" s="57">
        <v>-1399</v>
      </c>
      <c r="H24" s="58">
        <v>-1.008215624099164</v>
      </c>
      <c r="I24" s="39">
        <v>138760</v>
      </c>
      <c r="J24" s="45">
        <v>0</v>
      </c>
      <c r="K24" s="127">
        <v>43603</v>
      </c>
      <c r="L24" s="128">
        <v>93758</v>
      </c>
    </row>
    <row r="25" spans="1:12" s="33" customFormat="1" ht="16.2" customHeight="1" x14ac:dyDescent="0.25">
      <c r="A25" s="59"/>
      <c r="B25" s="55" t="s">
        <v>11</v>
      </c>
      <c r="C25" s="56">
        <v>225025</v>
      </c>
      <c r="D25" s="57">
        <v>-854</v>
      </c>
      <c r="E25" s="58">
        <v>-0.37807852876982811</v>
      </c>
      <c r="F25" s="38">
        <v>225879</v>
      </c>
      <c r="G25" s="57">
        <v>-2656</v>
      </c>
      <c r="H25" s="58">
        <v>-1.1665444196046224</v>
      </c>
      <c r="I25" s="39">
        <v>227681</v>
      </c>
      <c r="J25" s="45">
        <v>0</v>
      </c>
      <c r="K25" s="127">
        <v>63080</v>
      </c>
      <c r="L25" s="128">
        <v>161945</v>
      </c>
    </row>
    <row r="26" spans="1:12" s="33" customFormat="1" ht="5.0999999999999996" customHeight="1" x14ac:dyDescent="0.25">
      <c r="A26" s="59"/>
      <c r="B26" s="59"/>
      <c r="C26" s="60"/>
      <c r="D26" s="61"/>
      <c r="E26" s="62"/>
      <c r="F26" s="45"/>
      <c r="G26" s="61"/>
      <c r="H26" s="62"/>
      <c r="I26" s="45"/>
      <c r="J26" s="45"/>
      <c r="K26" s="129"/>
      <c r="L26" s="129"/>
    </row>
    <row r="27" spans="1:12" ht="16.2" customHeight="1" x14ac:dyDescent="0.35">
      <c r="A27" s="76"/>
      <c r="B27" s="55" t="s">
        <v>12</v>
      </c>
      <c r="C27" s="56">
        <v>362386</v>
      </c>
      <c r="D27" s="57">
        <v>-362</v>
      </c>
      <c r="E27" s="58">
        <v>-9.9793796244224658E-2</v>
      </c>
      <c r="F27" s="38">
        <v>362748</v>
      </c>
      <c r="G27" s="57">
        <v>-4055</v>
      </c>
      <c r="H27" s="58">
        <v>-1.1065901468449217</v>
      </c>
      <c r="I27" s="39">
        <v>366441</v>
      </c>
      <c r="J27" s="45">
        <v>0</v>
      </c>
      <c r="K27" s="127">
        <v>106683</v>
      </c>
      <c r="L27" s="128">
        <v>255703</v>
      </c>
    </row>
    <row r="28" spans="1:12" s="33" customFormat="1" ht="13.2" x14ac:dyDescent="0.2">
      <c r="A28" s="59"/>
      <c r="B28" s="74"/>
      <c r="C28" s="80"/>
      <c r="D28" s="80"/>
      <c r="E28" s="80"/>
      <c r="F28" s="80"/>
      <c r="G28" s="80"/>
      <c r="H28" s="80"/>
      <c r="I28" s="59"/>
      <c r="J28" s="59"/>
      <c r="K28" s="59"/>
      <c r="L28" s="59"/>
    </row>
    <row r="29" spans="1:12" s="9" customFormat="1" x14ac:dyDescent="0.3">
      <c r="A29" s="80"/>
      <c r="B29" s="134" t="s">
        <v>28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</row>
    <row r="30" spans="1:12" s="33" customFormat="1" ht="12" customHeight="1" x14ac:dyDescent="0.25">
      <c r="A30" s="59"/>
      <c r="B30" s="73" t="s">
        <v>210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12" s="33" customFormat="1" ht="13.2" x14ac:dyDescent="0.25">
      <c r="A31" s="59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</row>
    <row r="32" spans="1:12" x14ac:dyDescent="0.35">
      <c r="A32" s="76"/>
      <c r="B32" s="76"/>
      <c r="C32" s="76"/>
      <c r="D32" s="76"/>
      <c r="E32" s="136"/>
      <c r="F32" s="76"/>
      <c r="G32" s="76"/>
      <c r="H32" s="76"/>
      <c r="I32" s="76"/>
      <c r="J32" s="76"/>
      <c r="K32" s="76"/>
      <c r="L32" s="76"/>
    </row>
    <row r="33" spans="1:12" x14ac:dyDescent="0.3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 x14ac:dyDescent="0.3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x14ac:dyDescent="0.3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 x14ac:dyDescent="0.3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 x14ac:dyDescent="0.3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 x14ac:dyDescent="0.3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 x14ac:dyDescent="0.3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 s="33" customFormat="1" ht="13.2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1" spans="1:12" s="33" customFormat="1" ht="13.2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s="33" customFormat="1" ht="13.2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2" s="33" customFormat="1" ht="13.2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</row>
    <row r="44" spans="1:12" s="9" customFormat="1" x14ac:dyDescent="0.3">
      <c r="A44" s="80"/>
      <c r="B44" s="134" t="s">
        <v>29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</row>
    <row r="45" spans="1:12" s="33" customFormat="1" ht="12" customHeight="1" x14ac:dyDescent="0.25">
      <c r="A45" s="59"/>
      <c r="B45" s="73" t="s">
        <v>211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1:12" x14ac:dyDescent="0.3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2" x14ac:dyDescent="0.3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1:12" x14ac:dyDescent="0.3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2" x14ac:dyDescent="0.3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1:12" x14ac:dyDescent="0.3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 x14ac:dyDescent="0.3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 x14ac:dyDescent="0.3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x14ac:dyDescent="0.3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2" x14ac:dyDescent="0.3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 x14ac:dyDescent="0.3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x14ac:dyDescent="0.3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2" s="33" customFormat="1" ht="13.2" x14ac:dyDescent="0.25">
      <c r="A57" s="59"/>
      <c r="B57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1:12" s="33" customFormat="1" ht="13.2" x14ac:dyDescent="0.2">
      <c r="B58" s="74" t="s">
        <v>17</v>
      </c>
    </row>
    <row r="59" spans="1:12" s="33" customFormat="1" ht="13.2" x14ac:dyDescent="0.25">
      <c r="B59" s="75" t="s">
        <v>18</v>
      </c>
    </row>
    <row r="60" spans="1:12" s="33" customFormat="1" ht="13.2" x14ac:dyDescent="0.3">
      <c r="B60" s="9"/>
      <c r="C60" s="9"/>
      <c r="D60" s="9"/>
      <c r="E60" s="9"/>
      <c r="F60" s="9"/>
      <c r="G60" s="9"/>
      <c r="H60" s="9"/>
    </row>
    <row r="61" spans="1:12" s="33" customFormat="1" ht="10.199999999999999" customHeight="1" x14ac:dyDescent="0.25"/>
    <row r="62" spans="1:12" s="33" customFormat="1" ht="13.2" x14ac:dyDescent="0.25"/>
    <row r="63" spans="1:12" s="33" customFormat="1" ht="13.2" x14ac:dyDescent="0.25"/>
    <row r="64" spans="1:12" s="33" customFormat="1" ht="13.2" x14ac:dyDescent="0.25"/>
    <row r="65" spans="2:8" s="33" customFormat="1" ht="13.2" x14ac:dyDescent="0.25"/>
    <row r="66" spans="2:8" x14ac:dyDescent="0.35">
      <c r="B66" s="33"/>
      <c r="C66" s="33"/>
      <c r="D66" s="33"/>
      <c r="E66" s="33"/>
      <c r="F66" s="33"/>
      <c r="G66" s="33"/>
      <c r="H66" s="33"/>
    </row>
    <row r="67" spans="2:8" x14ac:dyDescent="0.35">
      <c r="B67" s="33"/>
      <c r="C67" s="33"/>
      <c r="D67" s="33"/>
      <c r="E67" s="33"/>
      <c r="F67" s="33"/>
      <c r="G67" s="33"/>
      <c r="H67" s="33"/>
    </row>
    <row r="68" spans="2:8" x14ac:dyDescent="0.35">
      <c r="B68" s="33"/>
      <c r="C68" s="33"/>
      <c r="D68" s="33"/>
      <c r="E68" s="33"/>
      <c r="F68" s="33"/>
      <c r="G68" s="33"/>
      <c r="H68" s="33"/>
    </row>
    <row r="69" spans="2:8" x14ac:dyDescent="0.35">
      <c r="B69" s="33"/>
      <c r="C69" s="33"/>
      <c r="D69" s="33"/>
      <c r="E69" s="33"/>
      <c r="F69" s="33"/>
      <c r="G69" s="33"/>
      <c r="H69" s="33"/>
    </row>
    <row r="70" spans="2:8" x14ac:dyDescent="0.35">
      <c r="B70" s="33"/>
      <c r="C70" s="33"/>
      <c r="D70" s="33"/>
      <c r="E70" s="33"/>
      <c r="F70" s="33"/>
      <c r="G70" s="33"/>
      <c r="H70" s="33"/>
    </row>
    <row r="71" spans="2:8" x14ac:dyDescent="0.35">
      <c r="B71" s="33"/>
      <c r="C71" s="33"/>
      <c r="D71" s="33"/>
      <c r="E71" s="33"/>
      <c r="F71" s="33"/>
      <c r="G71" s="33"/>
      <c r="H71" s="33"/>
    </row>
    <row r="72" spans="2:8" x14ac:dyDescent="0.35">
      <c r="B72" s="33"/>
      <c r="C72" s="33"/>
      <c r="D72" s="33"/>
      <c r="E72" s="33"/>
      <c r="F72" s="33"/>
      <c r="G72" s="33"/>
      <c r="H72" s="33"/>
    </row>
    <row r="73" spans="2:8" x14ac:dyDescent="0.35">
      <c r="B73" s="33"/>
      <c r="C73" s="33"/>
      <c r="D73" s="33"/>
      <c r="E73" s="33"/>
      <c r="F73" s="33"/>
      <c r="G73" s="33"/>
      <c r="H73" s="33"/>
    </row>
    <row r="74" spans="2:8" x14ac:dyDescent="0.35">
      <c r="B74" s="33"/>
      <c r="C74" s="33"/>
      <c r="D74" s="33"/>
      <c r="E74" s="33"/>
      <c r="F74" s="33"/>
      <c r="G74" s="33"/>
      <c r="H74" s="33"/>
    </row>
  </sheetData>
  <mergeCells count="1">
    <mergeCell ref="K9:L9"/>
  </mergeCells>
  <printOptions horizontalCentered="1"/>
  <pageMargins left="0.19685039370078741" right="0.19685039370078741" top="0.19685039370078741" bottom="0.19685039370078741" header="0" footer="0.19685039370078741"/>
  <pageSetup paperSize="9" scale="96" orientation="portrait" r:id="rId1"/>
  <headerFooter alignWithMargins="0"/>
  <rowBreaks count="1" manualBreakCount="1">
    <brk id="62" min="1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5"/>
  <sheetViews>
    <sheetView showGridLines="0" view="pageBreakPreview" zoomScale="110" zoomScaleNormal="130" zoomScaleSheetLayoutView="110" workbookViewId="0">
      <selection activeCell="B12" sqref="B12"/>
    </sheetView>
  </sheetViews>
  <sheetFormatPr baseColWidth="10" defaultColWidth="11.44140625" defaultRowHeight="13.2" x14ac:dyDescent="0.3"/>
  <cols>
    <col min="1" max="1" width="23" style="9" customWidth="1"/>
    <col min="2" max="4" width="9.33203125" style="9" customWidth="1"/>
    <col min="5" max="7" width="8.33203125" style="9" customWidth="1"/>
    <col min="8" max="10" width="9.33203125" style="9" customWidth="1"/>
    <col min="11" max="13" width="6.5546875" style="9" customWidth="1"/>
    <col min="14" max="16384" width="11.44140625" style="9"/>
  </cols>
  <sheetData>
    <row r="1" spans="1:13" s="5" customFormat="1" ht="14.4" x14ac:dyDescent="0.35">
      <c r="A1" s="137"/>
    </row>
    <row r="2" spans="1:13" s="5" customFormat="1" ht="14.4" x14ac:dyDescent="0.35">
      <c r="A2" s="137"/>
    </row>
    <row r="3" spans="1:13" s="5" customFormat="1" ht="14.4" x14ac:dyDescent="0.35">
      <c r="A3" s="137"/>
    </row>
    <row r="4" spans="1:13" s="5" customFormat="1" ht="14.4" x14ac:dyDescent="0.35">
      <c r="A4" s="138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s="5" customFormat="1" ht="18" customHeight="1" x14ac:dyDescent="0.35">
      <c r="A5" s="77" t="str">
        <f>'Pag1'!$B$5</f>
        <v>marzo 2025</v>
      </c>
      <c r="B5" s="139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s="5" customFormat="1" ht="18" customHeight="1" x14ac:dyDescent="0.35">
      <c r="A6" s="140" t="s">
        <v>30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1:13" ht="18" customHeight="1" x14ac:dyDescent="0.3">
      <c r="A7" s="140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6" customHeight="1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1" customHeight="1" x14ac:dyDescent="0.3">
      <c r="A9" s="142"/>
      <c r="B9" s="143"/>
      <c r="C9" s="144" t="s">
        <v>32</v>
      </c>
      <c r="D9" s="145"/>
      <c r="E9" s="146"/>
      <c r="F9" s="144" t="s">
        <v>33</v>
      </c>
      <c r="G9" s="147"/>
      <c r="H9" s="146"/>
      <c r="I9" s="144" t="s">
        <v>27</v>
      </c>
      <c r="J9" s="147"/>
      <c r="K9" s="148"/>
      <c r="L9" s="149" t="s">
        <v>34</v>
      </c>
      <c r="M9" s="150"/>
    </row>
    <row r="10" spans="1:13" ht="24" customHeight="1" x14ac:dyDescent="0.3">
      <c r="A10" s="151"/>
      <c r="B10" s="152" t="s">
        <v>35</v>
      </c>
      <c r="C10" s="152" t="s">
        <v>10</v>
      </c>
      <c r="D10" s="152" t="s">
        <v>11</v>
      </c>
      <c r="E10" s="152" t="s">
        <v>35</v>
      </c>
      <c r="F10" s="152" t="s">
        <v>10</v>
      </c>
      <c r="G10" s="152" t="s">
        <v>11</v>
      </c>
      <c r="H10" s="152" t="s">
        <v>35</v>
      </c>
      <c r="I10" s="152" t="s">
        <v>10</v>
      </c>
      <c r="J10" s="152" t="s">
        <v>11</v>
      </c>
      <c r="K10" s="152" t="s">
        <v>35</v>
      </c>
      <c r="L10" s="153" t="s">
        <v>36</v>
      </c>
      <c r="M10" s="154" t="s">
        <v>37</v>
      </c>
    </row>
    <row r="11" spans="1:13" ht="6" customHeight="1" x14ac:dyDescent="0.3">
      <c r="A11" s="155"/>
      <c r="B11" s="156"/>
      <c r="C11" s="156"/>
      <c r="D11" s="156"/>
      <c r="E11" s="157"/>
      <c r="F11" s="157"/>
      <c r="G11" s="157"/>
      <c r="H11" s="156"/>
      <c r="I11" s="156"/>
      <c r="J11" s="156"/>
      <c r="K11" s="156"/>
      <c r="L11" s="157"/>
      <c r="M11" s="156"/>
    </row>
    <row r="12" spans="1:13" s="33" customFormat="1" ht="14.1" customHeight="1" x14ac:dyDescent="0.25">
      <c r="A12" s="158" t="s">
        <v>38</v>
      </c>
      <c r="B12" s="159">
        <v>46842</v>
      </c>
      <c r="C12" s="160">
        <v>19502</v>
      </c>
      <c r="D12" s="161">
        <v>27340</v>
      </c>
      <c r="E12" s="162">
        <v>4270</v>
      </c>
      <c r="F12" s="163">
        <v>2311</v>
      </c>
      <c r="G12" s="164">
        <v>1959</v>
      </c>
      <c r="H12" s="159">
        <v>42572</v>
      </c>
      <c r="I12" s="160">
        <v>17191</v>
      </c>
      <c r="J12" s="165">
        <v>25381</v>
      </c>
      <c r="K12" s="166">
        <v>71.331382589612289</v>
      </c>
      <c r="L12" s="167">
        <v>117.96835119959164</v>
      </c>
      <c r="M12" s="168">
        <v>67.731767857846421</v>
      </c>
    </row>
    <row r="13" spans="1:13" s="33" customFormat="1" ht="14.1" customHeight="1" x14ac:dyDescent="0.25">
      <c r="A13" s="169" t="s">
        <v>39</v>
      </c>
      <c r="B13" s="170">
        <v>122334</v>
      </c>
      <c r="C13" s="171">
        <v>45245</v>
      </c>
      <c r="D13" s="172">
        <v>77089</v>
      </c>
      <c r="E13" s="173">
        <v>10007</v>
      </c>
      <c r="F13" s="174">
        <v>5023</v>
      </c>
      <c r="G13" s="175">
        <v>4984</v>
      </c>
      <c r="H13" s="170">
        <v>112327</v>
      </c>
      <c r="I13" s="171">
        <v>40222</v>
      </c>
      <c r="J13" s="176">
        <v>72105</v>
      </c>
      <c r="K13" s="177">
        <v>58.691901568317142</v>
      </c>
      <c r="L13" s="178">
        <v>100.7825040128411</v>
      </c>
      <c r="M13" s="179">
        <v>55.782539352333401</v>
      </c>
    </row>
    <row r="14" spans="1:13" s="33" customFormat="1" ht="14.1" customHeight="1" x14ac:dyDescent="0.25">
      <c r="A14" s="169" t="s">
        <v>40</v>
      </c>
      <c r="B14" s="170">
        <v>55590</v>
      </c>
      <c r="C14" s="171">
        <v>20599</v>
      </c>
      <c r="D14" s="172">
        <v>34991</v>
      </c>
      <c r="E14" s="173">
        <v>4807</v>
      </c>
      <c r="F14" s="174">
        <v>2257</v>
      </c>
      <c r="G14" s="175">
        <v>2550</v>
      </c>
      <c r="H14" s="170">
        <v>50783</v>
      </c>
      <c r="I14" s="171">
        <v>18342</v>
      </c>
      <c r="J14" s="176">
        <v>32441</v>
      </c>
      <c r="K14" s="177">
        <v>58.869423566059844</v>
      </c>
      <c r="L14" s="178">
        <v>88.509803921568633</v>
      </c>
      <c r="M14" s="179">
        <v>56.539564131808518</v>
      </c>
    </row>
    <row r="15" spans="1:13" s="33" customFormat="1" ht="14.1" customHeight="1" x14ac:dyDescent="0.25">
      <c r="A15" s="169" t="s">
        <v>41</v>
      </c>
      <c r="B15" s="170">
        <v>71894</v>
      </c>
      <c r="C15" s="171">
        <v>29687</v>
      </c>
      <c r="D15" s="172">
        <v>42207</v>
      </c>
      <c r="E15" s="173">
        <v>7045</v>
      </c>
      <c r="F15" s="174">
        <v>3455</v>
      </c>
      <c r="G15" s="175">
        <v>3590</v>
      </c>
      <c r="H15" s="170">
        <v>64849</v>
      </c>
      <c r="I15" s="171">
        <v>26232</v>
      </c>
      <c r="J15" s="176">
        <v>38617</v>
      </c>
      <c r="K15" s="177">
        <v>70.336674011419902</v>
      </c>
      <c r="L15" s="178">
        <v>96.239554317548752</v>
      </c>
      <c r="M15" s="179">
        <v>67.928632467566104</v>
      </c>
    </row>
    <row r="16" spans="1:13" s="33" customFormat="1" ht="14.1" customHeight="1" x14ac:dyDescent="0.25">
      <c r="A16" s="169" t="s">
        <v>42</v>
      </c>
      <c r="B16" s="170">
        <v>32690</v>
      </c>
      <c r="C16" s="171">
        <v>13328</v>
      </c>
      <c r="D16" s="172">
        <v>19362</v>
      </c>
      <c r="E16" s="173">
        <v>2947</v>
      </c>
      <c r="F16" s="174">
        <v>1535</v>
      </c>
      <c r="G16" s="175">
        <v>1412</v>
      </c>
      <c r="H16" s="170">
        <v>29743</v>
      </c>
      <c r="I16" s="171">
        <v>11793</v>
      </c>
      <c r="J16" s="176">
        <v>17950</v>
      </c>
      <c r="K16" s="177">
        <v>68.835864063629799</v>
      </c>
      <c r="L16" s="178">
        <v>108.71104815864024</v>
      </c>
      <c r="M16" s="179">
        <v>65.699164345403901</v>
      </c>
    </row>
    <row r="17" spans="1:13" s="33" customFormat="1" ht="14.1" customHeight="1" x14ac:dyDescent="0.25">
      <c r="A17" s="169" t="s">
        <v>43</v>
      </c>
      <c r="B17" s="170">
        <v>37873</v>
      </c>
      <c r="C17" s="171">
        <v>12530</v>
      </c>
      <c r="D17" s="172">
        <v>25343</v>
      </c>
      <c r="E17" s="173">
        <v>3656</v>
      </c>
      <c r="F17" s="174">
        <v>1654</v>
      </c>
      <c r="G17" s="175">
        <v>2002</v>
      </c>
      <c r="H17" s="170">
        <v>34217</v>
      </c>
      <c r="I17" s="171">
        <v>10876</v>
      </c>
      <c r="J17" s="176">
        <v>23341</v>
      </c>
      <c r="K17" s="177">
        <v>49.441660419050628</v>
      </c>
      <c r="L17" s="178">
        <v>82.617382617382617</v>
      </c>
      <c r="M17" s="179">
        <v>46.596118418234013</v>
      </c>
    </row>
    <row r="18" spans="1:13" s="33" customFormat="1" ht="14.1" customHeight="1" x14ac:dyDescent="0.25">
      <c r="A18" s="169" t="s">
        <v>44</v>
      </c>
      <c r="B18" s="170">
        <v>120331</v>
      </c>
      <c r="C18" s="171">
        <v>47167</v>
      </c>
      <c r="D18" s="172">
        <v>73164</v>
      </c>
      <c r="E18" s="173">
        <v>9622</v>
      </c>
      <c r="F18" s="174">
        <v>5058</v>
      </c>
      <c r="G18" s="175">
        <v>4564</v>
      </c>
      <c r="H18" s="170">
        <v>110709</v>
      </c>
      <c r="I18" s="171">
        <v>42109</v>
      </c>
      <c r="J18" s="176">
        <v>68600</v>
      </c>
      <c r="K18" s="177">
        <v>64.467497676452894</v>
      </c>
      <c r="L18" s="178">
        <v>110.82383873794916</v>
      </c>
      <c r="M18" s="179">
        <v>61.383381924198254</v>
      </c>
    </row>
    <row r="19" spans="1:13" s="33" customFormat="1" ht="14.1" customHeight="1" x14ac:dyDescent="0.25">
      <c r="A19" s="180" t="s">
        <v>45</v>
      </c>
      <c r="B19" s="181">
        <v>155668</v>
      </c>
      <c r="C19" s="182">
        <v>58908</v>
      </c>
      <c r="D19" s="183">
        <v>96760</v>
      </c>
      <c r="E19" s="184">
        <v>14023</v>
      </c>
      <c r="F19" s="185">
        <v>7106</v>
      </c>
      <c r="G19" s="186">
        <v>6917</v>
      </c>
      <c r="H19" s="181">
        <v>141645</v>
      </c>
      <c r="I19" s="182">
        <v>51802</v>
      </c>
      <c r="J19" s="187">
        <v>89843</v>
      </c>
      <c r="K19" s="188">
        <v>60.880529144274497</v>
      </c>
      <c r="L19" s="189">
        <v>102.73239843862947</v>
      </c>
      <c r="M19" s="190">
        <v>57.658359582827821</v>
      </c>
    </row>
    <row r="20" spans="1:13" s="33" customFormat="1" ht="14.1" customHeight="1" x14ac:dyDescent="0.25">
      <c r="A20" s="191" t="s">
        <v>46</v>
      </c>
      <c r="B20" s="192">
        <v>643222</v>
      </c>
      <c r="C20" s="193">
        <v>246966</v>
      </c>
      <c r="D20" s="194">
        <v>396256</v>
      </c>
      <c r="E20" s="195">
        <v>56377</v>
      </c>
      <c r="F20" s="196">
        <v>28399</v>
      </c>
      <c r="G20" s="197">
        <v>27978</v>
      </c>
      <c r="H20" s="192">
        <v>586845</v>
      </c>
      <c r="I20" s="193">
        <v>218567</v>
      </c>
      <c r="J20" s="198">
        <v>368278</v>
      </c>
      <c r="K20" s="199">
        <v>62.32486069611565</v>
      </c>
      <c r="L20" s="200">
        <v>101.50475373507757</v>
      </c>
      <c r="M20" s="201">
        <v>59.348372696712815</v>
      </c>
    </row>
    <row r="21" spans="1:13" s="33" customFormat="1" ht="6" customHeight="1" x14ac:dyDescent="0.25">
      <c r="A21" s="202"/>
      <c r="B21" s="203"/>
      <c r="C21" s="203"/>
      <c r="D21" s="203"/>
      <c r="E21" s="204"/>
      <c r="F21" s="204"/>
      <c r="G21" s="204"/>
      <c r="H21" s="203"/>
      <c r="I21" s="203"/>
      <c r="J21" s="203"/>
      <c r="K21" s="205"/>
      <c r="L21" s="206"/>
      <c r="M21" s="205"/>
    </row>
    <row r="22" spans="1:13" s="33" customFormat="1" ht="14.1" customHeight="1" x14ac:dyDescent="0.25">
      <c r="A22" s="158" t="s">
        <v>47</v>
      </c>
      <c r="B22" s="159">
        <v>6934</v>
      </c>
      <c r="C22" s="160">
        <v>2823</v>
      </c>
      <c r="D22" s="161">
        <v>4111</v>
      </c>
      <c r="E22" s="162">
        <v>751</v>
      </c>
      <c r="F22" s="163">
        <v>388</v>
      </c>
      <c r="G22" s="164">
        <v>363</v>
      </c>
      <c r="H22" s="159">
        <v>6183</v>
      </c>
      <c r="I22" s="160">
        <v>2435</v>
      </c>
      <c r="J22" s="165">
        <v>3748</v>
      </c>
      <c r="K22" s="166">
        <v>68.669423497932385</v>
      </c>
      <c r="L22" s="167">
        <v>106.88705234159779</v>
      </c>
      <c r="M22" s="168">
        <v>64.967982924226249</v>
      </c>
    </row>
    <row r="23" spans="1:13" s="33" customFormat="1" ht="14.1" customHeight="1" x14ac:dyDescent="0.25">
      <c r="A23" s="169" t="s">
        <v>48</v>
      </c>
      <c r="B23" s="170">
        <v>4301</v>
      </c>
      <c r="C23" s="171">
        <v>1747</v>
      </c>
      <c r="D23" s="172">
        <v>2554</v>
      </c>
      <c r="E23" s="173">
        <v>500</v>
      </c>
      <c r="F23" s="174">
        <v>280</v>
      </c>
      <c r="G23" s="175">
        <v>220</v>
      </c>
      <c r="H23" s="170">
        <v>3801</v>
      </c>
      <c r="I23" s="171">
        <v>1467</v>
      </c>
      <c r="J23" s="176">
        <v>2334</v>
      </c>
      <c r="K23" s="177">
        <v>68.402505873140171</v>
      </c>
      <c r="L23" s="178">
        <v>127.27272727272727</v>
      </c>
      <c r="M23" s="179">
        <v>62.853470437017997</v>
      </c>
    </row>
    <row r="24" spans="1:13" s="33" customFormat="1" ht="14.1" customHeight="1" x14ac:dyDescent="0.25">
      <c r="A24" s="180" t="s">
        <v>49</v>
      </c>
      <c r="B24" s="181">
        <v>40607</v>
      </c>
      <c r="C24" s="182">
        <v>15600</v>
      </c>
      <c r="D24" s="183">
        <v>25007</v>
      </c>
      <c r="E24" s="184">
        <v>3707</v>
      </c>
      <c r="F24" s="185">
        <v>1988</v>
      </c>
      <c r="G24" s="186">
        <v>1719</v>
      </c>
      <c r="H24" s="181">
        <v>36900</v>
      </c>
      <c r="I24" s="182">
        <v>13612</v>
      </c>
      <c r="J24" s="187">
        <v>23288</v>
      </c>
      <c r="K24" s="207">
        <v>62.382532890790579</v>
      </c>
      <c r="L24" s="189">
        <v>115.64863292611984</v>
      </c>
      <c r="M24" s="190">
        <v>58.450704225352112</v>
      </c>
    </row>
    <row r="25" spans="1:13" s="33" customFormat="1" ht="14.1" customHeight="1" x14ac:dyDescent="0.25">
      <c r="A25" s="191" t="s">
        <v>50</v>
      </c>
      <c r="B25" s="192">
        <v>51842</v>
      </c>
      <c r="C25" s="193">
        <v>20170</v>
      </c>
      <c r="D25" s="194">
        <v>31672</v>
      </c>
      <c r="E25" s="195">
        <v>4958</v>
      </c>
      <c r="F25" s="196">
        <v>2656</v>
      </c>
      <c r="G25" s="197">
        <v>2302</v>
      </c>
      <c r="H25" s="192">
        <v>46884</v>
      </c>
      <c r="I25" s="193">
        <v>17514</v>
      </c>
      <c r="J25" s="198">
        <v>29370</v>
      </c>
      <c r="K25" s="199">
        <v>63.684011113917663</v>
      </c>
      <c r="L25" s="200">
        <v>115.377932232841</v>
      </c>
      <c r="M25" s="201">
        <v>59.632277834525027</v>
      </c>
    </row>
    <row r="26" spans="1:13" s="33" customFormat="1" ht="6" customHeight="1" x14ac:dyDescent="0.25">
      <c r="A26" s="202"/>
      <c r="B26" s="203"/>
      <c r="C26" s="203"/>
      <c r="D26" s="203"/>
      <c r="E26" s="204"/>
      <c r="F26" s="204"/>
      <c r="G26" s="204"/>
      <c r="H26" s="203"/>
      <c r="I26" s="203"/>
      <c r="J26" s="203"/>
      <c r="K26" s="208"/>
      <c r="L26" s="209"/>
      <c r="M26" s="208"/>
    </row>
    <row r="27" spans="1:13" s="33" customFormat="1" ht="14.1" customHeight="1" x14ac:dyDescent="0.25">
      <c r="A27" s="191" t="s">
        <v>51</v>
      </c>
      <c r="B27" s="192">
        <v>54607</v>
      </c>
      <c r="C27" s="193">
        <v>22480</v>
      </c>
      <c r="D27" s="194">
        <v>32127</v>
      </c>
      <c r="E27" s="195">
        <v>4022</v>
      </c>
      <c r="F27" s="196">
        <v>2158</v>
      </c>
      <c r="G27" s="197">
        <v>1864</v>
      </c>
      <c r="H27" s="210">
        <v>50585</v>
      </c>
      <c r="I27" s="193">
        <v>20322</v>
      </c>
      <c r="J27" s="198">
        <v>30263</v>
      </c>
      <c r="K27" s="199">
        <v>69.972297444517068</v>
      </c>
      <c r="L27" s="200">
        <v>115.77253218884121</v>
      </c>
      <c r="M27" s="201">
        <v>67.1513068763837</v>
      </c>
    </row>
    <row r="28" spans="1:13" s="33" customFormat="1" ht="6" customHeight="1" x14ac:dyDescent="0.25">
      <c r="A28" s="202"/>
      <c r="B28" s="203"/>
      <c r="C28" s="203"/>
      <c r="D28" s="203"/>
      <c r="E28" s="204"/>
      <c r="F28" s="204"/>
      <c r="G28" s="204"/>
      <c r="H28" s="203"/>
      <c r="I28" s="203"/>
      <c r="J28" s="203"/>
      <c r="K28" s="208"/>
      <c r="L28" s="209"/>
      <c r="M28" s="208"/>
    </row>
    <row r="29" spans="1:13" s="33" customFormat="1" ht="14.1" customHeight="1" x14ac:dyDescent="0.25">
      <c r="A29" s="191" t="s">
        <v>52</v>
      </c>
      <c r="B29" s="192">
        <v>28856</v>
      </c>
      <c r="C29" s="193">
        <v>12365</v>
      </c>
      <c r="D29" s="194">
        <v>16491</v>
      </c>
      <c r="E29" s="195">
        <v>3665</v>
      </c>
      <c r="F29" s="196">
        <v>2069</v>
      </c>
      <c r="G29" s="197">
        <v>1596</v>
      </c>
      <c r="H29" s="210">
        <v>25191</v>
      </c>
      <c r="I29" s="193">
        <v>10296</v>
      </c>
      <c r="J29" s="198">
        <v>14895</v>
      </c>
      <c r="K29" s="199">
        <v>74.980292280637926</v>
      </c>
      <c r="L29" s="200">
        <v>129.63659147869674</v>
      </c>
      <c r="M29" s="201">
        <v>69.123867069486394</v>
      </c>
    </row>
    <row r="30" spans="1:13" s="33" customFormat="1" ht="6" customHeight="1" x14ac:dyDescent="0.25">
      <c r="A30" s="202"/>
      <c r="B30" s="203"/>
      <c r="C30" s="203"/>
      <c r="D30" s="203"/>
      <c r="E30" s="204"/>
      <c r="F30" s="204"/>
      <c r="G30" s="204"/>
      <c r="H30" s="203"/>
      <c r="I30" s="203"/>
      <c r="J30" s="203"/>
      <c r="K30" s="208"/>
      <c r="L30" s="209"/>
      <c r="M30" s="208"/>
    </row>
    <row r="31" spans="1:13" s="33" customFormat="1" ht="14.1" customHeight="1" x14ac:dyDescent="0.25">
      <c r="A31" s="158" t="s">
        <v>53</v>
      </c>
      <c r="B31" s="159">
        <v>81283</v>
      </c>
      <c r="C31" s="160">
        <v>34688</v>
      </c>
      <c r="D31" s="172">
        <v>46595</v>
      </c>
      <c r="E31" s="162">
        <v>4947</v>
      </c>
      <c r="F31" s="163">
        <v>2652</v>
      </c>
      <c r="G31" s="164">
        <v>2295</v>
      </c>
      <c r="H31" s="211">
        <v>76336</v>
      </c>
      <c r="I31" s="160">
        <v>32036</v>
      </c>
      <c r="J31" s="165">
        <v>44300</v>
      </c>
      <c r="K31" s="166">
        <v>74.445755982401536</v>
      </c>
      <c r="L31" s="167">
        <v>115.55555555555554</v>
      </c>
      <c r="M31" s="168">
        <v>72.316027088036122</v>
      </c>
    </row>
    <row r="32" spans="1:13" s="33" customFormat="1" ht="14.1" customHeight="1" x14ac:dyDescent="0.25">
      <c r="A32" s="212" t="s">
        <v>54</v>
      </c>
      <c r="B32" s="170">
        <v>76145</v>
      </c>
      <c r="C32" s="171">
        <v>32335</v>
      </c>
      <c r="D32" s="172">
        <v>43810</v>
      </c>
      <c r="E32" s="173">
        <v>4452</v>
      </c>
      <c r="F32" s="174">
        <v>2349</v>
      </c>
      <c r="G32" s="175">
        <v>2103</v>
      </c>
      <c r="H32" s="213">
        <v>71693</v>
      </c>
      <c r="I32" s="171">
        <v>29986</v>
      </c>
      <c r="J32" s="176">
        <v>41707</v>
      </c>
      <c r="K32" s="177">
        <v>73.807349920109573</v>
      </c>
      <c r="L32" s="178">
        <v>111.69757489300997</v>
      </c>
      <c r="M32" s="179">
        <v>71.896803893830779</v>
      </c>
    </row>
    <row r="33" spans="1:13" s="33" customFormat="1" ht="14.1" customHeight="1" x14ac:dyDescent="0.25">
      <c r="A33" s="214" t="s">
        <v>55</v>
      </c>
      <c r="B33" s="215">
        <v>157428</v>
      </c>
      <c r="C33" s="216">
        <v>67023</v>
      </c>
      <c r="D33" s="217">
        <v>90405</v>
      </c>
      <c r="E33" s="218">
        <v>9399</v>
      </c>
      <c r="F33" s="219">
        <v>5001</v>
      </c>
      <c r="G33" s="220">
        <v>4398</v>
      </c>
      <c r="H33" s="221">
        <v>148029</v>
      </c>
      <c r="I33" s="216">
        <v>62022</v>
      </c>
      <c r="J33" s="222">
        <v>86007</v>
      </c>
      <c r="K33" s="223">
        <v>74.136386261821812</v>
      </c>
      <c r="L33" s="224">
        <v>113.71077762619373</v>
      </c>
      <c r="M33" s="225">
        <v>72.112735009941048</v>
      </c>
    </row>
    <row r="34" spans="1:13" s="33" customFormat="1" ht="6" customHeight="1" x14ac:dyDescent="0.25">
      <c r="A34" s="202"/>
      <c r="B34" s="203"/>
      <c r="C34" s="203"/>
      <c r="D34" s="203"/>
      <c r="E34" s="204"/>
      <c r="F34" s="204"/>
      <c r="G34" s="204"/>
      <c r="H34" s="203"/>
      <c r="I34" s="203"/>
      <c r="J34" s="203"/>
      <c r="K34" s="208"/>
      <c r="L34" s="209"/>
      <c r="M34" s="208"/>
    </row>
    <row r="35" spans="1:13" s="33" customFormat="1" ht="14.1" customHeight="1" x14ac:dyDescent="0.25">
      <c r="A35" s="191" t="s">
        <v>56</v>
      </c>
      <c r="B35" s="192">
        <v>29661</v>
      </c>
      <c r="C35" s="193">
        <v>12081</v>
      </c>
      <c r="D35" s="194">
        <v>17580</v>
      </c>
      <c r="E35" s="195">
        <v>2209</v>
      </c>
      <c r="F35" s="196">
        <v>1179</v>
      </c>
      <c r="G35" s="197">
        <v>1030</v>
      </c>
      <c r="H35" s="210">
        <v>27452</v>
      </c>
      <c r="I35" s="193">
        <v>10902</v>
      </c>
      <c r="J35" s="198">
        <v>16550</v>
      </c>
      <c r="K35" s="199">
        <v>68.720136518771341</v>
      </c>
      <c r="L35" s="200">
        <v>114.46601941747572</v>
      </c>
      <c r="M35" s="201">
        <v>65.873111782477338</v>
      </c>
    </row>
    <row r="36" spans="1:13" s="33" customFormat="1" ht="6" customHeight="1" x14ac:dyDescent="0.25">
      <c r="A36" s="202"/>
      <c r="B36" s="203"/>
      <c r="C36" s="203"/>
      <c r="D36" s="203"/>
      <c r="E36" s="204"/>
      <c r="F36" s="204"/>
      <c r="G36" s="204"/>
      <c r="H36" s="203"/>
      <c r="I36" s="203"/>
      <c r="J36" s="203"/>
      <c r="K36" s="208"/>
      <c r="L36" s="209"/>
      <c r="M36" s="208"/>
    </row>
    <row r="37" spans="1:13" s="33" customFormat="1" ht="14.1" customHeight="1" x14ac:dyDescent="0.25">
      <c r="A37" s="158" t="s">
        <v>57</v>
      </c>
      <c r="B37" s="159">
        <v>23866</v>
      </c>
      <c r="C37" s="160">
        <v>7939</v>
      </c>
      <c r="D37" s="161">
        <v>15927</v>
      </c>
      <c r="E37" s="162">
        <v>1939</v>
      </c>
      <c r="F37" s="163">
        <v>958</v>
      </c>
      <c r="G37" s="164">
        <v>981</v>
      </c>
      <c r="H37" s="211">
        <v>21927</v>
      </c>
      <c r="I37" s="160">
        <v>6981</v>
      </c>
      <c r="J37" s="165">
        <v>14946</v>
      </c>
      <c r="K37" s="166">
        <v>49.846173165065608</v>
      </c>
      <c r="L37" s="167">
        <v>97.655453618756368</v>
      </c>
      <c r="M37" s="168">
        <v>46.708149337615417</v>
      </c>
    </row>
    <row r="38" spans="1:13" s="33" customFormat="1" ht="14.1" customHeight="1" x14ac:dyDescent="0.25">
      <c r="A38" s="169" t="s">
        <v>58</v>
      </c>
      <c r="B38" s="170">
        <v>34627</v>
      </c>
      <c r="C38" s="171">
        <v>11146</v>
      </c>
      <c r="D38" s="172">
        <v>23481</v>
      </c>
      <c r="E38" s="173">
        <v>2920</v>
      </c>
      <c r="F38" s="174">
        <v>1364</v>
      </c>
      <c r="G38" s="175">
        <v>1556</v>
      </c>
      <c r="H38" s="213">
        <v>31707</v>
      </c>
      <c r="I38" s="171">
        <v>9782</v>
      </c>
      <c r="J38" s="176">
        <v>21925</v>
      </c>
      <c r="K38" s="177">
        <v>47.46816575103275</v>
      </c>
      <c r="L38" s="178">
        <v>87.660668380462724</v>
      </c>
      <c r="M38" s="179">
        <v>44.615735461801599</v>
      </c>
    </row>
    <row r="39" spans="1:13" s="33" customFormat="1" ht="14.1" customHeight="1" x14ac:dyDescent="0.25">
      <c r="A39" s="169" t="s">
        <v>59</v>
      </c>
      <c r="B39" s="170">
        <v>9753</v>
      </c>
      <c r="C39" s="171">
        <v>3663</v>
      </c>
      <c r="D39" s="172">
        <v>6090</v>
      </c>
      <c r="E39" s="173">
        <v>815</v>
      </c>
      <c r="F39" s="174">
        <v>427</v>
      </c>
      <c r="G39" s="175">
        <v>388</v>
      </c>
      <c r="H39" s="213">
        <v>8938</v>
      </c>
      <c r="I39" s="171">
        <v>3236</v>
      </c>
      <c r="J39" s="176">
        <v>5702</v>
      </c>
      <c r="K39" s="177">
        <v>60.147783251231523</v>
      </c>
      <c r="L39" s="178">
        <v>110.05154639175258</v>
      </c>
      <c r="M39" s="179">
        <v>56.752016836197825</v>
      </c>
    </row>
    <row r="40" spans="1:13" s="33" customFormat="1" ht="14.1" customHeight="1" x14ac:dyDescent="0.25">
      <c r="A40" s="169" t="s">
        <v>60</v>
      </c>
      <c r="B40" s="170">
        <v>13479</v>
      </c>
      <c r="C40" s="171">
        <v>5238</v>
      </c>
      <c r="D40" s="172">
        <v>8241</v>
      </c>
      <c r="E40" s="173">
        <v>1078</v>
      </c>
      <c r="F40" s="174">
        <v>579</v>
      </c>
      <c r="G40" s="175">
        <v>499</v>
      </c>
      <c r="H40" s="213">
        <v>12401</v>
      </c>
      <c r="I40" s="171">
        <v>4659</v>
      </c>
      <c r="J40" s="176">
        <v>7742</v>
      </c>
      <c r="K40" s="177">
        <v>63.560247542773936</v>
      </c>
      <c r="L40" s="178">
        <v>116.03206412825651</v>
      </c>
      <c r="M40" s="179">
        <v>60.178248514595708</v>
      </c>
    </row>
    <row r="41" spans="1:13" s="33" customFormat="1" ht="14.1" customHeight="1" x14ac:dyDescent="0.25">
      <c r="A41" s="180" t="s">
        <v>61</v>
      </c>
      <c r="B41" s="181">
        <v>49024</v>
      </c>
      <c r="C41" s="182">
        <v>16993</v>
      </c>
      <c r="D41" s="183">
        <v>32031</v>
      </c>
      <c r="E41" s="184">
        <v>3683</v>
      </c>
      <c r="F41" s="185">
        <v>1806</v>
      </c>
      <c r="G41" s="186">
        <v>1877</v>
      </c>
      <c r="H41" s="226">
        <v>45341</v>
      </c>
      <c r="I41" s="182">
        <v>15187</v>
      </c>
      <c r="J41" s="187">
        <v>30154</v>
      </c>
      <c r="K41" s="188">
        <v>53.051731135462518</v>
      </c>
      <c r="L41" s="189">
        <v>96.217368140649967</v>
      </c>
      <c r="M41" s="190">
        <v>50.364794057173178</v>
      </c>
    </row>
    <row r="42" spans="1:13" s="33" customFormat="1" ht="14.1" customHeight="1" x14ac:dyDescent="0.25">
      <c r="A42" s="191" t="s">
        <v>62</v>
      </c>
      <c r="B42" s="192">
        <v>130749</v>
      </c>
      <c r="C42" s="193">
        <v>44979</v>
      </c>
      <c r="D42" s="194">
        <v>85770</v>
      </c>
      <c r="E42" s="195">
        <v>10435</v>
      </c>
      <c r="F42" s="196">
        <v>5134</v>
      </c>
      <c r="G42" s="197">
        <v>5301</v>
      </c>
      <c r="H42" s="210">
        <v>120314</v>
      </c>
      <c r="I42" s="193">
        <v>39845</v>
      </c>
      <c r="J42" s="198">
        <v>80469</v>
      </c>
      <c r="K42" s="199">
        <v>52.441413081497025</v>
      </c>
      <c r="L42" s="200">
        <v>96.849651009243544</v>
      </c>
      <c r="M42" s="201">
        <v>49.515962668853845</v>
      </c>
    </row>
    <row r="43" spans="1:13" s="33" customFormat="1" ht="6" customHeight="1" x14ac:dyDescent="0.25">
      <c r="A43" s="202"/>
      <c r="B43" s="203"/>
      <c r="C43" s="203"/>
      <c r="D43" s="203"/>
      <c r="E43" s="204"/>
      <c r="F43" s="204"/>
      <c r="G43" s="204"/>
      <c r="H43" s="203"/>
      <c r="I43" s="203"/>
      <c r="J43" s="203"/>
      <c r="K43" s="208"/>
      <c r="L43" s="209"/>
      <c r="M43" s="208"/>
    </row>
    <row r="44" spans="1:13" s="33" customFormat="1" ht="14.1" customHeight="1" x14ac:dyDescent="0.25">
      <c r="A44" s="158" t="s">
        <v>63</v>
      </c>
      <c r="B44" s="159">
        <v>8951</v>
      </c>
      <c r="C44" s="160">
        <v>3644</v>
      </c>
      <c r="D44" s="161">
        <v>5307</v>
      </c>
      <c r="E44" s="162">
        <v>662</v>
      </c>
      <c r="F44" s="163">
        <v>366</v>
      </c>
      <c r="G44" s="164">
        <v>296</v>
      </c>
      <c r="H44" s="211">
        <v>8289</v>
      </c>
      <c r="I44" s="160">
        <v>3278</v>
      </c>
      <c r="J44" s="165">
        <v>5011</v>
      </c>
      <c r="K44" s="166">
        <v>68.664028641416991</v>
      </c>
      <c r="L44" s="167">
        <v>123.64864864864865</v>
      </c>
      <c r="M44" s="168">
        <v>65.416084613849534</v>
      </c>
    </row>
    <row r="45" spans="1:13" s="33" customFormat="1" ht="14.1" customHeight="1" x14ac:dyDescent="0.25">
      <c r="A45" s="169" t="s">
        <v>64</v>
      </c>
      <c r="B45" s="170">
        <v>14044</v>
      </c>
      <c r="C45" s="171">
        <v>5688</v>
      </c>
      <c r="D45" s="172">
        <v>8356</v>
      </c>
      <c r="E45" s="173">
        <v>1037</v>
      </c>
      <c r="F45" s="174">
        <v>612</v>
      </c>
      <c r="G45" s="175">
        <v>425</v>
      </c>
      <c r="H45" s="213">
        <v>13007</v>
      </c>
      <c r="I45" s="171">
        <v>5076</v>
      </c>
      <c r="J45" s="176">
        <v>7931</v>
      </c>
      <c r="K45" s="177">
        <v>68.070847295356629</v>
      </c>
      <c r="L45" s="178">
        <v>144</v>
      </c>
      <c r="M45" s="179">
        <v>64.002017400075644</v>
      </c>
    </row>
    <row r="46" spans="1:13" s="33" customFormat="1" ht="14.1" customHeight="1" x14ac:dyDescent="0.25">
      <c r="A46" s="169" t="s">
        <v>65</v>
      </c>
      <c r="B46" s="170">
        <v>22004</v>
      </c>
      <c r="C46" s="171">
        <v>9058</v>
      </c>
      <c r="D46" s="172">
        <v>12946</v>
      </c>
      <c r="E46" s="173">
        <v>1550</v>
      </c>
      <c r="F46" s="174">
        <v>833</v>
      </c>
      <c r="G46" s="175">
        <v>717</v>
      </c>
      <c r="H46" s="213">
        <v>20454</v>
      </c>
      <c r="I46" s="171">
        <v>8225</v>
      </c>
      <c r="J46" s="176">
        <v>12229</v>
      </c>
      <c r="K46" s="177">
        <v>69.967557546732579</v>
      </c>
      <c r="L46" s="178">
        <v>116.17852161785216</v>
      </c>
      <c r="M46" s="179">
        <v>67.258156840297659</v>
      </c>
    </row>
    <row r="47" spans="1:13" s="33" customFormat="1" ht="14.1" customHeight="1" x14ac:dyDescent="0.25">
      <c r="A47" s="169" t="s">
        <v>66</v>
      </c>
      <c r="B47" s="170">
        <v>6470</v>
      </c>
      <c r="C47" s="171">
        <v>2574</v>
      </c>
      <c r="D47" s="172">
        <v>3896</v>
      </c>
      <c r="E47" s="173">
        <v>580</v>
      </c>
      <c r="F47" s="174">
        <v>296</v>
      </c>
      <c r="G47" s="175">
        <v>284</v>
      </c>
      <c r="H47" s="213">
        <v>5890</v>
      </c>
      <c r="I47" s="171">
        <v>2278</v>
      </c>
      <c r="J47" s="176">
        <v>3612</v>
      </c>
      <c r="K47" s="177">
        <v>66.067761806981522</v>
      </c>
      <c r="L47" s="178">
        <v>104.22535211267605</v>
      </c>
      <c r="M47" s="179">
        <v>63.067552602436329</v>
      </c>
    </row>
    <row r="48" spans="1:13" s="33" customFormat="1" ht="14.1" customHeight="1" x14ac:dyDescent="0.25">
      <c r="A48" s="169" t="s">
        <v>67</v>
      </c>
      <c r="B48" s="170">
        <v>17675</v>
      </c>
      <c r="C48" s="171">
        <v>7058</v>
      </c>
      <c r="D48" s="172">
        <v>10617</v>
      </c>
      <c r="E48" s="173">
        <v>1611</v>
      </c>
      <c r="F48" s="174">
        <v>822</v>
      </c>
      <c r="G48" s="175">
        <v>789</v>
      </c>
      <c r="H48" s="213">
        <v>16064</v>
      </c>
      <c r="I48" s="171">
        <v>6236</v>
      </c>
      <c r="J48" s="176">
        <v>9828</v>
      </c>
      <c r="K48" s="177">
        <v>66.478289535650376</v>
      </c>
      <c r="L48" s="178">
        <v>104.18250950570342</v>
      </c>
      <c r="M48" s="179">
        <v>63.451363451363449</v>
      </c>
    </row>
    <row r="49" spans="1:13" s="33" customFormat="1" ht="14.1" customHeight="1" x14ac:dyDescent="0.25">
      <c r="A49" s="169" t="s">
        <v>68</v>
      </c>
      <c r="B49" s="170">
        <v>5089</v>
      </c>
      <c r="C49" s="171">
        <v>2137</v>
      </c>
      <c r="D49" s="172">
        <v>2952</v>
      </c>
      <c r="E49" s="173">
        <v>405</v>
      </c>
      <c r="F49" s="174">
        <v>222</v>
      </c>
      <c r="G49" s="175">
        <v>183</v>
      </c>
      <c r="H49" s="213">
        <v>4684</v>
      </c>
      <c r="I49" s="171">
        <v>1915</v>
      </c>
      <c r="J49" s="176">
        <v>2769</v>
      </c>
      <c r="K49" s="177">
        <v>72.391598915989164</v>
      </c>
      <c r="L49" s="178">
        <v>121.31147540983606</v>
      </c>
      <c r="M49" s="179">
        <v>69.158540989526912</v>
      </c>
    </row>
    <row r="50" spans="1:13" s="33" customFormat="1" ht="14.1" customHeight="1" x14ac:dyDescent="0.25">
      <c r="A50" s="169" t="s">
        <v>69</v>
      </c>
      <c r="B50" s="170">
        <v>2768</v>
      </c>
      <c r="C50" s="171">
        <v>1271</v>
      </c>
      <c r="D50" s="172">
        <v>1497</v>
      </c>
      <c r="E50" s="173">
        <v>319</v>
      </c>
      <c r="F50" s="174">
        <v>190</v>
      </c>
      <c r="G50" s="175">
        <v>129</v>
      </c>
      <c r="H50" s="213">
        <v>2449</v>
      </c>
      <c r="I50" s="171">
        <v>1081</v>
      </c>
      <c r="J50" s="176">
        <v>1368</v>
      </c>
      <c r="K50" s="177">
        <v>84.903139612558448</v>
      </c>
      <c r="L50" s="178">
        <v>147.28682170542635</v>
      </c>
      <c r="M50" s="179">
        <v>79.020467836257311</v>
      </c>
    </row>
    <row r="51" spans="1:13" s="33" customFormat="1" ht="14.1" customHeight="1" x14ac:dyDescent="0.25">
      <c r="A51" s="169" t="s">
        <v>70</v>
      </c>
      <c r="B51" s="170">
        <v>22769</v>
      </c>
      <c r="C51" s="171">
        <v>8864</v>
      </c>
      <c r="D51" s="172">
        <v>13905</v>
      </c>
      <c r="E51" s="173">
        <v>2033</v>
      </c>
      <c r="F51" s="174">
        <v>1054</v>
      </c>
      <c r="G51" s="175">
        <v>979</v>
      </c>
      <c r="H51" s="213">
        <v>20736</v>
      </c>
      <c r="I51" s="171">
        <v>7810</v>
      </c>
      <c r="J51" s="176">
        <v>12926</v>
      </c>
      <c r="K51" s="177">
        <v>63.746853649766265</v>
      </c>
      <c r="L51" s="178">
        <v>107.66087844739529</v>
      </c>
      <c r="M51" s="179">
        <v>60.420857187064833</v>
      </c>
    </row>
    <row r="52" spans="1:13" s="33" customFormat="1" ht="14.1" customHeight="1" x14ac:dyDescent="0.25">
      <c r="A52" s="180" t="s">
        <v>71</v>
      </c>
      <c r="B52" s="181">
        <v>8899</v>
      </c>
      <c r="C52" s="182">
        <v>3734</v>
      </c>
      <c r="D52" s="183">
        <v>5165</v>
      </c>
      <c r="E52" s="184">
        <v>625</v>
      </c>
      <c r="F52" s="185">
        <v>319</v>
      </c>
      <c r="G52" s="186">
        <v>306</v>
      </c>
      <c r="H52" s="226">
        <v>8274</v>
      </c>
      <c r="I52" s="182">
        <v>3415</v>
      </c>
      <c r="J52" s="187">
        <v>4859</v>
      </c>
      <c r="K52" s="188">
        <v>72.29428848015489</v>
      </c>
      <c r="L52" s="189">
        <v>104.2483660130719</v>
      </c>
      <c r="M52" s="190">
        <v>70.281951018728122</v>
      </c>
    </row>
    <row r="53" spans="1:13" s="33" customFormat="1" ht="14.1" customHeight="1" x14ac:dyDescent="0.25">
      <c r="A53" s="191" t="s">
        <v>72</v>
      </c>
      <c r="B53" s="192">
        <v>108669</v>
      </c>
      <c r="C53" s="193">
        <v>44028</v>
      </c>
      <c r="D53" s="194">
        <v>64641</v>
      </c>
      <c r="E53" s="195">
        <v>8822</v>
      </c>
      <c r="F53" s="196">
        <v>4714</v>
      </c>
      <c r="G53" s="197">
        <v>4108</v>
      </c>
      <c r="H53" s="210">
        <v>99847</v>
      </c>
      <c r="I53" s="193">
        <v>39314</v>
      </c>
      <c r="J53" s="198">
        <v>60533</v>
      </c>
      <c r="K53" s="199">
        <v>68.11157005615631</v>
      </c>
      <c r="L53" s="200">
        <v>114.75170399221032</v>
      </c>
      <c r="M53" s="201">
        <v>64.946392876612762</v>
      </c>
    </row>
    <row r="54" spans="1:13" s="33" customFormat="1" ht="6" customHeight="1" x14ac:dyDescent="0.25">
      <c r="A54" s="202"/>
      <c r="B54" s="203"/>
      <c r="C54" s="203"/>
      <c r="D54" s="203"/>
      <c r="E54" s="204"/>
      <c r="F54" s="204"/>
      <c r="G54" s="204"/>
      <c r="H54" s="203"/>
      <c r="I54" s="203"/>
      <c r="J54" s="203"/>
      <c r="K54" s="208"/>
      <c r="L54" s="209"/>
      <c r="M54" s="208"/>
    </row>
    <row r="55" spans="1:13" s="33" customFormat="1" ht="14.1" customHeight="1" x14ac:dyDescent="0.25">
      <c r="A55" s="158" t="s">
        <v>73</v>
      </c>
      <c r="B55" s="159">
        <v>246402</v>
      </c>
      <c r="C55" s="160">
        <v>105022</v>
      </c>
      <c r="D55" s="161">
        <v>141380</v>
      </c>
      <c r="E55" s="162">
        <v>14807</v>
      </c>
      <c r="F55" s="163">
        <v>8239</v>
      </c>
      <c r="G55" s="164">
        <v>6568</v>
      </c>
      <c r="H55" s="211">
        <v>231595</v>
      </c>
      <c r="I55" s="160">
        <v>96783</v>
      </c>
      <c r="J55" s="165">
        <v>134812</v>
      </c>
      <c r="K55" s="166">
        <v>74.283491300042442</v>
      </c>
      <c r="L55" s="167">
        <v>125.44153471376372</v>
      </c>
      <c r="M55" s="168">
        <v>71.791086846868239</v>
      </c>
    </row>
    <row r="56" spans="1:13" s="33" customFormat="1" ht="14.1" customHeight="1" x14ac:dyDescent="0.25">
      <c r="A56" s="169" t="s">
        <v>74</v>
      </c>
      <c r="B56" s="170">
        <v>29715</v>
      </c>
      <c r="C56" s="171">
        <v>12874</v>
      </c>
      <c r="D56" s="172">
        <v>16841</v>
      </c>
      <c r="E56" s="173">
        <v>2360</v>
      </c>
      <c r="F56" s="174">
        <v>1332</v>
      </c>
      <c r="G56" s="175">
        <v>1028</v>
      </c>
      <c r="H56" s="213">
        <v>27355</v>
      </c>
      <c r="I56" s="171">
        <v>11542</v>
      </c>
      <c r="J56" s="176">
        <v>15813</v>
      </c>
      <c r="K56" s="177">
        <v>76.444391663202893</v>
      </c>
      <c r="L56" s="178">
        <v>129.57198443579767</v>
      </c>
      <c r="M56" s="179">
        <v>72.9905773730475</v>
      </c>
    </row>
    <row r="57" spans="1:13" s="33" customFormat="1" ht="14.1" customHeight="1" x14ac:dyDescent="0.25">
      <c r="A57" s="169" t="s">
        <v>75</v>
      </c>
      <c r="B57" s="170">
        <v>16199</v>
      </c>
      <c r="C57" s="171">
        <v>6768</v>
      </c>
      <c r="D57" s="172">
        <v>9431</v>
      </c>
      <c r="E57" s="173">
        <v>1397</v>
      </c>
      <c r="F57" s="174">
        <v>741</v>
      </c>
      <c r="G57" s="175">
        <v>656</v>
      </c>
      <c r="H57" s="213">
        <v>14802</v>
      </c>
      <c r="I57" s="171">
        <v>6027</v>
      </c>
      <c r="J57" s="176">
        <v>8775</v>
      </c>
      <c r="K57" s="177">
        <v>71.763333686777656</v>
      </c>
      <c r="L57" s="178">
        <v>112.95731707317074</v>
      </c>
      <c r="M57" s="179">
        <v>68.683760683760681</v>
      </c>
    </row>
    <row r="58" spans="1:13" s="33" customFormat="1" ht="14.1" customHeight="1" x14ac:dyDescent="0.25">
      <c r="A58" s="180" t="s">
        <v>76</v>
      </c>
      <c r="B58" s="181">
        <v>39449</v>
      </c>
      <c r="C58" s="182">
        <v>16285</v>
      </c>
      <c r="D58" s="183">
        <v>23164</v>
      </c>
      <c r="E58" s="184">
        <v>2989</v>
      </c>
      <c r="F58" s="185">
        <v>1593</v>
      </c>
      <c r="G58" s="186">
        <v>1396</v>
      </c>
      <c r="H58" s="226">
        <v>36460</v>
      </c>
      <c r="I58" s="182">
        <v>14692</v>
      </c>
      <c r="J58" s="187">
        <v>21768</v>
      </c>
      <c r="K58" s="188">
        <v>70.303056466931451</v>
      </c>
      <c r="L58" s="189">
        <v>114.11174785100286</v>
      </c>
      <c r="M58" s="190">
        <v>67.493568540977577</v>
      </c>
    </row>
    <row r="59" spans="1:13" s="33" customFormat="1" ht="14.1" customHeight="1" x14ac:dyDescent="0.25">
      <c r="A59" s="191" t="s">
        <v>77</v>
      </c>
      <c r="B59" s="192">
        <v>331765</v>
      </c>
      <c r="C59" s="193">
        <v>140949</v>
      </c>
      <c r="D59" s="194">
        <v>190816</v>
      </c>
      <c r="E59" s="195">
        <v>21553</v>
      </c>
      <c r="F59" s="196">
        <v>11905</v>
      </c>
      <c r="G59" s="197">
        <v>9648</v>
      </c>
      <c r="H59" s="210">
        <v>310212</v>
      </c>
      <c r="I59" s="193">
        <v>129044</v>
      </c>
      <c r="J59" s="198">
        <v>181168</v>
      </c>
      <c r="K59" s="199">
        <v>73.866447258091554</v>
      </c>
      <c r="L59" s="200">
        <v>123.39344941956882</v>
      </c>
      <c r="M59" s="201">
        <v>71.228914598604604</v>
      </c>
    </row>
    <row r="60" spans="1:13" s="33" customFormat="1" ht="6" customHeight="1" x14ac:dyDescent="0.25">
      <c r="A60" s="202"/>
      <c r="B60" s="203"/>
      <c r="C60" s="203"/>
      <c r="D60" s="203"/>
      <c r="E60" s="204"/>
      <c r="F60" s="204"/>
      <c r="G60" s="204"/>
      <c r="H60" s="203"/>
      <c r="I60" s="203"/>
      <c r="J60" s="203"/>
      <c r="K60" s="208"/>
      <c r="L60" s="209"/>
      <c r="M60" s="208"/>
    </row>
    <row r="61" spans="1:13" s="33" customFormat="1" ht="14.1" customHeight="1" x14ac:dyDescent="0.25">
      <c r="A61" s="158" t="s">
        <v>78</v>
      </c>
      <c r="B61" s="159">
        <v>124778</v>
      </c>
      <c r="C61" s="160">
        <v>49349</v>
      </c>
      <c r="D61" s="161">
        <v>75429</v>
      </c>
      <c r="E61" s="162">
        <v>7134</v>
      </c>
      <c r="F61" s="163">
        <v>3769</v>
      </c>
      <c r="G61" s="164">
        <v>3365</v>
      </c>
      <c r="H61" s="211">
        <v>117644</v>
      </c>
      <c r="I61" s="160">
        <v>45580</v>
      </c>
      <c r="J61" s="165">
        <v>72064</v>
      </c>
      <c r="K61" s="166">
        <v>65.424438876294261</v>
      </c>
      <c r="L61" s="167">
        <v>112.00594353640416</v>
      </c>
      <c r="M61" s="168">
        <v>63.24933392539964</v>
      </c>
    </row>
    <row r="62" spans="1:13" s="33" customFormat="1" ht="14.1" customHeight="1" x14ac:dyDescent="0.25">
      <c r="A62" s="169" t="s">
        <v>79</v>
      </c>
      <c r="B62" s="170">
        <v>33439</v>
      </c>
      <c r="C62" s="171">
        <v>12847</v>
      </c>
      <c r="D62" s="172">
        <v>20592</v>
      </c>
      <c r="E62" s="173">
        <v>2416</v>
      </c>
      <c r="F62" s="174">
        <v>1257</v>
      </c>
      <c r="G62" s="175">
        <v>1159</v>
      </c>
      <c r="H62" s="213">
        <v>31023</v>
      </c>
      <c r="I62" s="171">
        <v>11590</v>
      </c>
      <c r="J62" s="176">
        <v>19433</v>
      </c>
      <c r="K62" s="177">
        <v>62.388306138306135</v>
      </c>
      <c r="L62" s="178">
        <v>108.45556514236409</v>
      </c>
      <c r="M62" s="179">
        <v>59.640817166675241</v>
      </c>
    </row>
    <row r="63" spans="1:13" s="33" customFormat="1" ht="14.1" customHeight="1" x14ac:dyDescent="0.25">
      <c r="A63" s="180" t="s">
        <v>80</v>
      </c>
      <c r="B63" s="181">
        <v>149385</v>
      </c>
      <c r="C63" s="182">
        <v>57566</v>
      </c>
      <c r="D63" s="183">
        <v>91819</v>
      </c>
      <c r="E63" s="184">
        <v>9721</v>
      </c>
      <c r="F63" s="185">
        <v>5109</v>
      </c>
      <c r="G63" s="186">
        <v>4612</v>
      </c>
      <c r="H63" s="226">
        <v>139664</v>
      </c>
      <c r="I63" s="182">
        <v>52457</v>
      </c>
      <c r="J63" s="187">
        <v>87207</v>
      </c>
      <c r="K63" s="188">
        <v>62.695084895283117</v>
      </c>
      <c r="L63" s="189">
        <v>110.77623590633129</v>
      </c>
      <c r="M63" s="190">
        <v>60.152281353561065</v>
      </c>
    </row>
    <row r="64" spans="1:13" s="33" customFormat="1" ht="14.1" customHeight="1" x14ac:dyDescent="0.25">
      <c r="A64" s="191" t="s">
        <v>81</v>
      </c>
      <c r="B64" s="192">
        <v>307602</v>
      </c>
      <c r="C64" s="193">
        <v>119762</v>
      </c>
      <c r="D64" s="194">
        <v>187840</v>
      </c>
      <c r="E64" s="195">
        <v>19271</v>
      </c>
      <c r="F64" s="196">
        <v>10135</v>
      </c>
      <c r="G64" s="197">
        <v>9136</v>
      </c>
      <c r="H64" s="210">
        <v>288331</v>
      </c>
      <c r="I64" s="193">
        <v>109627</v>
      </c>
      <c r="J64" s="198">
        <v>178704</v>
      </c>
      <c r="K64" s="199">
        <v>63.757453151618407</v>
      </c>
      <c r="L64" s="200">
        <v>110.9347635726795</v>
      </c>
      <c r="M64" s="201">
        <v>61.34557704360283</v>
      </c>
    </row>
    <row r="65" spans="1:13" s="33" customFormat="1" ht="6" customHeight="1" x14ac:dyDescent="0.25">
      <c r="A65" s="202"/>
      <c r="B65" s="203"/>
      <c r="C65" s="203"/>
      <c r="D65" s="203"/>
      <c r="E65" s="204"/>
      <c r="F65" s="204"/>
      <c r="G65" s="204"/>
      <c r="H65" s="203"/>
      <c r="I65" s="203"/>
      <c r="J65" s="203"/>
      <c r="K65" s="208"/>
      <c r="L65" s="209"/>
      <c r="M65" s="208"/>
    </row>
    <row r="66" spans="1:13" s="33" customFormat="1" ht="14.1" customHeight="1" x14ac:dyDescent="0.25">
      <c r="A66" s="158" t="s">
        <v>82</v>
      </c>
      <c r="B66" s="159">
        <v>47770</v>
      </c>
      <c r="C66" s="160">
        <v>16267</v>
      </c>
      <c r="D66" s="161">
        <v>31503</v>
      </c>
      <c r="E66" s="162">
        <v>4032</v>
      </c>
      <c r="F66" s="163">
        <v>1935</v>
      </c>
      <c r="G66" s="164">
        <v>2097</v>
      </c>
      <c r="H66" s="211">
        <v>43738</v>
      </c>
      <c r="I66" s="160">
        <v>14332</v>
      </c>
      <c r="J66" s="165">
        <v>29406</v>
      </c>
      <c r="K66" s="166">
        <v>51.636352093451421</v>
      </c>
      <c r="L66" s="167">
        <v>92.274678111587988</v>
      </c>
      <c r="M66" s="168">
        <v>48.738352717132557</v>
      </c>
    </row>
    <row r="67" spans="1:13" s="33" customFormat="1" ht="14.1" customHeight="1" x14ac:dyDescent="0.25">
      <c r="A67" s="180" t="s">
        <v>83</v>
      </c>
      <c r="B67" s="181">
        <v>25286</v>
      </c>
      <c r="C67" s="182">
        <v>9829</v>
      </c>
      <c r="D67" s="183">
        <v>15457</v>
      </c>
      <c r="E67" s="184">
        <v>2150</v>
      </c>
      <c r="F67" s="185">
        <v>1040</v>
      </c>
      <c r="G67" s="186">
        <v>1110</v>
      </c>
      <c r="H67" s="226">
        <v>23136</v>
      </c>
      <c r="I67" s="182">
        <v>8789</v>
      </c>
      <c r="J67" s="187">
        <v>14347</v>
      </c>
      <c r="K67" s="188">
        <v>63.589312285695797</v>
      </c>
      <c r="L67" s="189">
        <v>93.693693693693689</v>
      </c>
      <c r="M67" s="190">
        <v>61.260193768732144</v>
      </c>
    </row>
    <row r="68" spans="1:13" s="33" customFormat="1" ht="14.1" customHeight="1" x14ac:dyDescent="0.25">
      <c r="A68" s="191" t="s">
        <v>84</v>
      </c>
      <c r="B68" s="192">
        <v>73056</v>
      </c>
      <c r="C68" s="193">
        <v>26096</v>
      </c>
      <c r="D68" s="194">
        <v>46960</v>
      </c>
      <c r="E68" s="195">
        <v>6182</v>
      </c>
      <c r="F68" s="196">
        <v>2975</v>
      </c>
      <c r="G68" s="197">
        <v>3207</v>
      </c>
      <c r="H68" s="210">
        <v>66874</v>
      </c>
      <c r="I68" s="193">
        <v>23121</v>
      </c>
      <c r="J68" s="198">
        <v>43753</v>
      </c>
      <c r="K68" s="199">
        <v>55.570698466780243</v>
      </c>
      <c r="L68" s="200">
        <v>92.765824758341125</v>
      </c>
      <c r="M68" s="201">
        <v>52.84437638561927</v>
      </c>
    </row>
    <row r="69" spans="1:13" s="33" customFormat="1" ht="6" customHeight="1" x14ac:dyDescent="0.25">
      <c r="A69" s="202"/>
      <c r="B69" s="203"/>
      <c r="C69" s="203"/>
      <c r="D69" s="203"/>
      <c r="E69" s="204"/>
      <c r="F69" s="204"/>
      <c r="G69" s="204"/>
      <c r="H69" s="203"/>
      <c r="I69" s="203"/>
      <c r="J69" s="203"/>
      <c r="K69" s="208"/>
      <c r="L69" s="209"/>
      <c r="M69" s="208"/>
    </row>
    <row r="70" spans="1:13" s="33" customFormat="1" ht="14.1" customHeight="1" x14ac:dyDescent="0.25">
      <c r="A70" s="158" t="s">
        <v>85</v>
      </c>
      <c r="B70" s="159">
        <v>47058</v>
      </c>
      <c r="C70" s="160">
        <v>19624</v>
      </c>
      <c r="D70" s="161">
        <v>27434</v>
      </c>
      <c r="E70" s="162">
        <v>2008</v>
      </c>
      <c r="F70" s="163">
        <v>1065</v>
      </c>
      <c r="G70" s="164">
        <v>943</v>
      </c>
      <c r="H70" s="211">
        <v>45050</v>
      </c>
      <c r="I70" s="160">
        <v>18559</v>
      </c>
      <c r="J70" s="165">
        <v>26491</v>
      </c>
      <c r="K70" s="166">
        <v>71.531676022453894</v>
      </c>
      <c r="L70" s="167">
        <v>112.93743372216332</v>
      </c>
      <c r="M70" s="168">
        <v>70.057755464119893</v>
      </c>
    </row>
    <row r="71" spans="1:13" s="33" customFormat="1" ht="14.1" customHeight="1" x14ac:dyDescent="0.25">
      <c r="A71" s="169" t="s">
        <v>86</v>
      </c>
      <c r="B71" s="170">
        <v>11702</v>
      </c>
      <c r="C71" s="171">
        <v>5142</v>
      </c>
      <c r="D71" s="172">
        <v>6560</v>
      </c>
      <c r="E71" s="173">
        <v>599</v>
      </c>
      <c r="F71" s="174">
        <v>331</v>
      </c>
      <c r="G71" s="175">
        <v>268</v>
      </c>
      <c r="H71" s="213">
        <v>11103</v>
      </c>
      <c r="I71" s="171">
        <v>4811</v>
      </c>
      <c r="J71" s="176">
        <v>6292</v>
      </c>
      <c r="K71" s="177">
        <v>78.384146341463406</v>
      </c>
      <c r="L71" s="178">
        <v>123.50746268656717</v>
      </c>
      <c r="M71" s="179">
        <v>76.462174189446912</v>
      </c>
    </row>
    <row r="72" spans="1:13" s="33" customFormat="1" ht="14.1" customHeight="1" x14ac:dyDescent="0.25">
      <c r="A72" s="169" t="s">
        <v>87</v>
      </c>
      <c r="B72" s="170">
        <v>14376</v>
      </c>
      <c r="C72" s="171">
        <v>6200</v>
      </c>
      <c r="D72" s="172">
        <v>8176</v>
      </c>
      <c r="E72" s="173">
        <v>661</v>
      </c>
      <c r="F72" s="174">
        <v>369</v>
      </c>
      <c r="G72" s="175">
        <v>292</v>
      </c>
      <c r="H72" s="213">
        <v>13715</v>
      </c>
      <c r="I72" s="171">
        <v>5831</v>
      </c>
      <c r="J72" s="176">
        <v>7884</v>
      </c>
      <c r="K72" s="177">
        <v>75.831702544031316</v>
      </c>
      <c r="L72" s="178">
        <v>126.36986301369863</v>
      </c>
      <c r="M72" s="179">
        <v>73.959918822932522</v>
      </c>
    </row>
    <row r="73" spans="1:13" s="33" customFormat="1" ht="14.1" customHeight="1" x14ac:dyDescent="0.25">
      <c r="A73" s="180" t="s">
        <v>88</v>
      </c>
      <c r="B73" s="181">
        <v>46019</v>
      </c>
      <c r="C73" s="182">
        <v>19119</v>
      </c>
      <c r="D73" s="183">
        <v>26900</v>
      </c>
      <c r="E73" s="184">
        <v>1829</v>
      </c>
      <c r="F73" s="185">
        <v>958</v>
      </c>
      <c r="G73" s="186">
        <v>871</v>
      </c>
      <c r="H73" s="226">
        <v>44190</v>
      </c>
      <c r="I73" s="182">
        <v>18161</v>
      </c>
      <c r="J73" s="187">
        <v>26029</v>
      </c>
      <c r="K73" s="188">
        <v>71.074349442379187</v>
      </c>
      <c r="L73" s="189">
        <v>109.98851894374282</v>
      </c>
      <c r="M73" s="190">
        <v>69.772177186983754</v>
      </c>
    </row>
    <row r="74" spans="1:13" s="33" customFormat="1" ht="14.1" customHeight="1" x14ac:dyDescent="0.25">
      <c r="A74" s="191" t="s">
        <v>89</v>
      </c>
      <c r="B74" s="192">
        <v>119155</v>
      </c>
      <c r="C74" s="193">
        <v>50085</v>
      </c>
      <c r="D74" s="194">
        <v>69070</v>
      </c>
      <c r="E74" s="195">
        <v>5097</v>
      </c>
      <c r="F74" s="196">
        <v>2723</v>
      </c>
      <c r="G74" s="197">
        <v>2374</v>
      </c>
      <c r="H74" s="210">
        <v>114058</v>
      </c>
      <c r="I74" s="193">
        <v>47362</v>
      </c>
      <c r="J74" s="198">
        <v>66696</v>
      </c>
      <c r="K74" s="199">
        <v>72.513392210800646</v>
      </c>
      <c r="L74" s="200">
        <v>114.70092670598146</v>
      </c>
      <c r="M74" s="201">
        <v>71.011754827875734</v>
      </c>
    </row>
    <row r="75" spans="1:13" s="33" customFormat="1" ht="6" customHeight="1" x14ac:dyDescent="0.25">
      <c r="A75" s="202"/>
      <c r="B75" s="203"/>
      <c r="C75" s="203"/>
      <c r="D75" s="203"/>
      <c r="E75" s="204"/>
      <c r="F75" s="204"/>
      <c r="G75" s="204"/>
      <c r="H75" s="203"/>
      <c r="I75" s="203"/>
      <c r="J75" s="203"/>
      <c r="K75" s="208"/>
      <c r="L75" s="209"/>
      <c r="M75" s="208"/>
    </row>
    <row r="76" spans="1:13" s="33" customFormat="1" ht="14.1" customHeight="1" x14ac:dyDescent="0.25">
      <c r="A76" s="191" t="s">
        <v>90</v>
      </c>
      <c r="B76" s="192">
        <v>293817</v>
      </c>
      <c r="C76" s="193">
        <v>119716</v>
      </c>
      <c r="D76" s="194">
        <v>174101</v>
      </c>
      <c r="E76" s="195">
        <v>20835</v>
      </c>
      <c r="F76" s="196">
        <v>11164</v>
      </c>
      <c r="G76" s="197">
        <v>9671</v>
      </c>
      <c r="H76" s="210">
        <v>272982</v>
      </c>
      <c r="I76" s="193">
        <v>108552</v>
      </c>
      <c r="J76" s="198">
        <v>164430</v>
      </c>
      <c r="K76" s="199">
        <v>68.762385052354674</v>
      </c>
      <c r="L76" s="200">
        <v>115.4379071450729</v>
      </c>
      <c r="M76" s="201">
        <v>66.017150155081197</v>
      </c>
    </row>
    <row r="77" spans="1:13" s="33" customFormat="1" ht="6" customHeight="1" x14ac:dyDescent="0.25">
      <c r="A77" s="202"/>
      <c r="B77" s="203"/>
      <c r="C77" s="203"/>
      <c r="D77" s="203"/>
      <c r="E77" s="204"/>
      <c r="F77" s="204"/>
      <c r="G77" s="204"/>
      <c r="H77" s="203"/>
      <c r="I77" s="203"/>
      <c r="J77" s="203"/>
      <c r="K77" s="208"/>
      <c r="L77" s="209"/>
      <c r="M77" s="208"/>
    </row>
    <row r="78" spans="1:13" s="33" customFormat="1" ht="14.1" customHeight="1" x14ac:dyDescent="0.25">
      <c r="A78" s="191" t="s">
        <v>91</v>
      </c>
      <c r="B78" s="192">
        <v>80254</v>
      </c>
      <c r="C78" s="193">
        <v>30442</v>
      </c>
      <c r="D78" s="194">
        <v>49812</v>
      </c>
      <c r="E78" s="195">
        <v>8521</v>
      </c>
      <c r="F78" s="196">
        <v>4319</v>
      </c>
      <c r="G78" s="197">
        <v>4202</v>
      </c>
      <c r="H78" s="210">
        <v>71733</v>
      </c>
      <c r="I78" s="193">
        <v>26123</v>
      </c>
      <c r="J78" s="198">
        <v>45610</v>
      </c>
      <c r="K78" s="199">
        <v>61.113787842287003</v>
      </c>
      <c r="L78" s="200">
        <v>102.78438838648263</v>
      </c>
      <c r="M78" s="201">
        <v>57.274720456040342</v>
      </c>
    </row>
    <row r="79" spans="1:13" s="33" customFormat="1" ht="6" customHeight="1" x14ac:dyDescent="0.25">
      <c r="A79" s="202"/>
      <c r="B79" s="203"/>
      <c r="C79" s="203"/>
      <c r="D79" s="203"/>
      <c r="E79" s="204"/>
      <c r="F79" s="204"/>
      <c r="G79" s="204"/>
      <c r="H79" s="203"/>
      <c r="I79" s="203"/>
      <c r="J79" s="203"/>
      <c r="K79" s="208"/>
      <c r="L79" s="209"/>
      <c r="M79" s="208"/>
    </row>
    <row r="80" spans="1:13" s="33" customFormat="1" ht="14.1" customHeight="1" x14ac:dyDescent="0.25">
      <c r="A80" s="191" t="s">
        <v>92</v>
      </c>
      <c r="B80" s="192">
        <v>30458</v>
      </c>
      <c r="C80" s="193">
        <v>11678</v>
      </c>
      <c r="D80" s="194">
        <v>18780</v>
      </c>
      <c r="E80" s="195">
        <v>3015</v>
      </c>
      <c r="F80" s="196">
        <v>1522</v>
      </c>
      <c r="G80" s="197">
        <v>1493</v>
      </c>
      <c r="H80" s="210">
        <v>27443</v>
      </c>
      <c r="I80" s="193">
        <v>10156</v>
      </c>
      <c r="J80" s="198">
        <v>17287</v>
      </c>
      <c r="K80" s="199">
        <v>62.18317358892439</v>
      </c>
      <c r="L80" s="200">
        <v>101.94239785666443</v>
      </c>
      <c r="M80" s="201">
        <v>58.749349221958703</v>
      </c>
    </row>
    <row r="81" spans="1:13" s="33" customFormat="1" ht="6" customHeight="1" x14ac:dyDescent="0.25">
      <c r="A81" s="202"/>
      <c r="B81" s="203"/>
      <c r="C81" s="203"/>
      <c r="D81" s="203"/>
      <c r="E81" s="204"/>
      <c r="F81" s="204"/>
      <c r="G81" s="204"/>
      <c r="H81" s="203"/>
      <c r="I81" s="203"/>
      <c r="J81" s="203"/>
      <c r="K81" s="208"/>
      <c r="L81" s="209"/>
      <c r="M81" s="208"/>
    </row>
    <row r="82" spans="1:13" s="33" customFormat="1" ht="14.1" customHeight="1" x14ac:dyDescent="0.25">
      <c r="A82" s="158" t="s">
        <v>93</v>
      </c>
      <c r="B82" s="159">
        <v>18751</v>
      </c>
      <c r="C82" s="160">
        <v>7592</v>
      </c>
      <c r="D82" s="161">
        <v>11159</v>
      </c>
      <c r="E82" s="162">
        <v>1704</v>
      </c>
      <c r="F82" s="163">
        <v>906</v>
      </c>
      <c r="G82" s="164">
        <v>798</v>
      </c>
      <c r="H82" s="211">
        <v>17047</v>
      </c>
      <c r="I82" s="160">
        <v>6686</v>
      </c>
      <c r="J82" s="165">
        <v>10361</v>
      </c>
      <c r="K82" s="166">
        <v>68.03477014069361</v>
      </c>
      <c r="L82" s="167">
        <v>113.53383458646617</v>
      </c>
      <c r="M82" s="168">
        <v>64.530450728694149</v>
      </c>
    </row>
    <row r="83" spans="1:13" s="33" customFormat="1" ht="14.1" customHeight="1" x14ac:dyDescent="0.25">
      <c r="A83" s="169" t="s">
        <v>94</v>
      </c>
      <c r="B83" s="170">
        <v>61073</v>
      </c>
      <c r="C83" s="171">
        <v>26018</v>
      </c>
      <c r="D83" s="172">
        <v>35055</v>
      </c>
      <c r="E83" s="173">
        <v>5739</v>
      </c>
      <c r="F83" s="174">
        <v>3176</v>
      </c>
      <c r="G83" s="175">
        <v>2563</v>
      </c>
      <c r="H83" s="213">
        <v>55334</v>
      </c>
      <c r="I83" s="171">
        <v>22842</v>
      </c>
      <c r="J83" s="176">
        <v>32492</v>
      </c>
      <c r="K83" s="177">
        <v>74.220510626158898</v>
      </c>
      <c r="L83" s="178">
        <v>123.91728443230589</v>
      </c>
      <c r="M83" s="179">
        <v>70.300381632401823</v>
      </c>
    </row>
    <row r="84" spans="1:13" s="33" customFormat="1" ht="14.1" customHeight="1" x14ac:dyDescent="0.25">
      <c r="A84" s="180" t="s">
        <v>95</v>
      </c>
      <c r="B84" s="181">
        <v>28490</v>
      </c>
      <c r="C84" s="182">
        <v>12183</v>
      </c>
      <c r="D84" s="183">
        <v>16307</v>
      </c>
      <c r="E84" s="184">
        <v>2695</v>
      </c>
      <c r="F84" s="185">
        <v>1473</v>
      </c>
      <c r="G84" s="186">
        <v>1222</v>
      </c>
      <c r="H84" s="226">
        <v>25795</v>
      </c>
      <c r="I84" s="182">
        <v>10710</v>
      </c>
      <c r="J84" s="187">
        <v>15085</v>
      </c>
      <c r="K84" s="188">
        <v>74.710247133133009</v>
      </c>
      <c r="L84" s="189">
        <v>120.54009819967266</v>
      </c>
      <c r="M84" s="190">
        <v>70.997679814385151</v>
      </c>
    </row>
    <row r="85" spans="1:13" s="33" customFormat="1" ht="14.1" customHeight="1" x14ac:dyDescent="0.25">
      <c r="A85" s="191" t="s">
        <v>96</v>
      </c>
      <c r="B85" s="192">
        <v>108314</v>
      </c>
      <c r="C85" s="193">
        <v>45793</v>
      </c>
      <c r="D85" s="194">
        <v>62521</v>
      </c>
      <c r="E85" s="195">
        <v>10138</v>
      </c>
      <c r="F85" s="196">
        <v>5555</v>
      </c>
      <c r="G85" s="197">
        <v>4583</v>
      </c>
      <c r="H85" s="210">
        <v>98176</v>
      </c>
      <c r="I85" s="193">
        <v>40238</v>
      </c>
      <c r="J85" s="198">
        <v>57938</v>
      </c>
      <c r="K85" s="199">
        <v>73.244189952176058</v>
      </c>
      <c r="L85" s="200">
        <v>121.20881518655902</v>
      </c>
      <c r="M85" s="201">
        <v>69.450101832993894</v>
      </c>
    </row>
    <row r="86" spans="1:13" s="33" customFormat="1" ht="6" customHeight="1" x14ac:dyDescent="0.25">
      <c r="A86" s="202"/>
      <c r="B86" s="203"/>
      <c r="C86" s="203"/>
      <c r="D86" s="203"/>
      <c r="E86" s="204"/>
      <c r="F86" s="204"/>
      <c r="G86" s="204"/>
      <c r="H86" s="203"/>
      <c r="I86" s="203"/>
      <c r="J86" s="203"/>
      <c r="K86" s="208"/>
      <c r="L86" s="209"/>
      <c r="M86" s="208"/>
    </row>
    <row r="87" spans="1:13" s="33" customFormat="1" ht="14.1" customHeight="1" x14ac:dyDescent="0.25">
      <c r="A87" s="191" t="s">
        <v>97</v>
      </c>
      <c r="B87" s="192">
        <v>12752</v>
      </c>
      <c r="C87" s="193">
        <v>5097</v>
      </c>
      <c r="D87" s="194">
        <v>7655</v>
      </c>
      <c r="E87" s="195">
        <v>1005</v>
      </c>
      <c r="F87" s="196">
        <v>545</v>
      </c>
      <c r="G87" s="197">
        <v>460</v>
      </c>
      <c r="H87" s="210">
        <v>11747</v>
      </c>
      <c r="I87" s="193">
        <v>4552</v>
      </c>
      <c r="J87" s="198">
        <v>7195</v>
      </c>
      <c r="K87" s="199">
        <v>66.583932070542133</v>
      </c>
      <c r="L87" s="200">
        <v>118.4782608695652</v>
      </c>
      <c r="M87" s="201">
        <v>63.266157053509389</v>
      </c>
    </row>
    <row r="88" spans="1:13" s="33" customFormat="1" ht="6" customHeight="1" x14ac:dyDescent="0.25">
      <c r="A88" s="202"/>
      <c r="B88" s="203"/>
      <c r="C88" s="203"/>
      <c r="D88" s="203"/>
      <c r="E88" s="204"/>
      <c r="F88" s="204"/>
      <c r="G88" s="204"/>
      <c r="H88" s="203"/>
      <c r="I88" s="203"/>
      <c r="J88" s="203"/>
      <c r="K88" s="208"/>
      <c r="L88" s="209"/>
      <c r="M88" s="208"/>
    </row>
    <row r="89" spans="1:13" s="33" customFormat="1" ht="14.1" customHeight="1" x14ac:dyDescent="0.25">
      <c r="A89" s="191" t="s">
        <v>98</v>
      </c>
      <c r="B89" s="192">
        <v>9179</v>
      </c>
      <c r="C89" s="193">
        <v>3513</v>
      </c>
      <c r="D89" s="194">
        <v>5666</v>
      </c>
      <c r="E89" s="195">
        <v>1045</v>
      </c>
      <c r="F89" s="196">
        <v>514</v>
      </c>
      <c r="G89" s="197">
        <v>531</v>
      </c>
      <c r="H89" s="210">
        <v>8134</v>
      </c>
      <c r="I89" s="193">
        <v>2999</v>
      </c>
      <c r="J89" s="198">
        <v>5135</v>
      </c>
      <c r="K89" s="199">
        <v>62.001411930815387</v>
      </c>
      <c r="L89" s="200">
        <v>96.798493408662907</v>
      </c>
      <c r="M89" s="201">
        <v>58.403115871470298</v>
      </c>
    </row>
    <row r="90" spans="1:13" s="33" customFormat="1" ht="6" customHeight="1" x14ac:dyDescent="0.25">
      <c r="A90" s="202"/>
      <c r="B90" s="203"/>
      <c r="C90" s="203"/>
      <c r="D90" s="203"/>
      <c r="E90" s="204"/>
      <c r="F90" s="204"/>
      <c r="G90" s="204"/>
      <c r="H90" s="203"/>
      <c r="I90" s="203"/>
      <c r="J90" s="203"/>
      <c r="K90" s="208"/>
      <c r="L90" s="209"/>
      <c r="M90" s="208"/>
    </row>
    <row r="91" spans="1:13" s="33" customFormat="1" ht="14.1" customHeight="1" x14ac:dyDescent="0.25">
      <c r="A91" s="191" t="s">
        <v>99</v>
      </c>
      <c r="B91" s="192">
        <v>8752</v>
      </c>
      <c r="C91" s="193">
        <v>3137</v>
      </c>
      <c r="D91" s="194">
        <v>5615</v>
      </c>
      <c r="E91" s="195">
        <v>975</v>
      </c>
      <c r="F91" s="196">
        <v>452</v>
      </c>
      <c r="G91" s="197">
        <v>523</v>
      </c>
      <c r="H91" s="210">
        <v>7777</v>
      </c>
      <c r="I91" s="193">
        <v>2685</v>
      </c>
      <c r="J91" s="198">
        <v>5092</v>
      </c>
      <c r="K91" s="199">
        <v>55.868210151380225</v>
      </c>
      <c r="L91" s="200">
        <v>86.424474187380497</v>
      </c>
      <c r="M91" s="201">
        <v>52.729772191673206</v>
      </c>
    </row>
    <row r="92" spans="1:13" s="33" customFormat="1" ht="6" customHeight="1" x14ac:dyDescent="0.25">
      <c r="A92" s="202"/>
      <c r="B92" s="203"/>
      <c r="C92" s="203"/>
      <c r="D92" s="203"/>
      <c r="E92" s="204"/>
      <c r="F92" s="204"/>
      <c r="G92" s="204"/>
      <c r="H92" s="203"/>
      <c r="I92" s="203"/>
      <c r="J92" s="203"/>
      <c r="K92" s="208"/>
      <c r="L92" s="209"/>
      <c r="M92" s="208"/>
    </row>
    <row r="93" spans="1:13" s="33" customFormat="1" ht="14.1" customHeight="1" x14ac:dyDescent="0.25">
      <c r="A93" s="191" t="s">
        <v>100</v>
      </c>
      <c r="B93" s="192">
        <v>2580138</v>
      </c>
      <c r="C93" s="193">
        <v>1026360</v>
      </c>
      <c r="D93" s="194">
        <v>1553778</v>
      </c>
      <c r="E93" s="195">
        <v>197524</v>
      </c>
      <c r="F93" s="196">
        <v>103119</v>
      </c>
      <c r="G93" s="197">
        <v>94405</v>
      </c>
      <c r="H93" s="210">
        <v>2382614</v>
      </c>
      <c r="I93" s="193">
        <v>923241</v>
      </c>
      <c r="J93" s="198">
        <v>1459373</v>
      </c>
      <c r="K93" s="199">
        <v>66.055768584701298</v>
      </c>
      <c r="L93" s="200">
        <v>109.23044330279117</v>
      </c>
      <c r="M93" s="201">
        <v>63.262853293846057</v>
      </c>
    </row>
    <row r="94" spans="1:13" x14ac:dyDescent="0.3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</row>
    <row r="95" spans="1:13" x14ac:dyDescent="0.3">
      <c r="A95" s="74" t="s">
        <v>101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</row>
    <row r="96" spans="1:13" x14ac:dyDescent="0.3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</row>
    <row r="124" spans="2:13" x14ac:dyDescent="0.3">
      <c r="B124" s="74"/>
      <c r="C124" s="74"/>
      <c r="D124" s="74"/>
      <c r="E124" s="74"/>
      <c r="F124" s="74"/>
      <c r="G124" s="74"/>
      <c r="H124" s="74"/>
      <c r="I124" s="74"/>
      <c r="J124" s="74"/>
      <c r="K124" s="227"/>
      <c r="L124" s="80"/>
      <c r="M124" s="80"/>
    </row>
    <row r="134" spans="1:1" x14ac:dyDescent="0.3">
      <c r="A134" s="74" t="s">
        <v>17</v>
      </c>
    </row>
    <row r="135" spans="1:1" x14ac:dyDescent="0.3">
      <c r="A135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80" orientation="portrait" r:id="rId1"/>
  <headerFooter alignWithMargins="0"/>
  <rowBreaks count="1" manualBreakCount="1">
    <brk id="74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J59"/>
  <sheetViews>
    <sheetView showGridLines="0" showZeros="0" view="pageBreakPreview" topLeftCell="A22" zoomScale="115" zoomScaleNormal="130" zoomScaleSheetLayoutView="115" workbookViewId="0">
      <selection activeCell="J22" sqref="J1:J1048576"/>
    </sheetView>
  </sheetViews>
  <sheetFormatPr baseColWidth="10" defaultRowHeight="13.2" x14ac:dyDescent="0.25"/>
  <cols>
    <col min="1" max="1" width="5.33203125" customWidth="1"/>
    <col min="2" max="9" width="10.33203125" customWidth="1"/>
    <col min="10" max="10" width="14.44140625" customWidth="1"/>
    <col min="11" max="11" width="4.44140625" customWidth="1"/>
  </cols>
  <sheetData>
    <row r="5" spans="2:9" ht="17.399999999999999" x14ac:dyDescent="0.3">
      <c r="B5" s="228" t="str">
        <f>'Pag1'!$B$5</f>
        <v>marzo 2025</v>
      </c>
    </row>
    <row r="6" spans="2:9" ht="14.25" customHeight="1" x14ac:dyDescent="0.35">
      <c r="B6" s="5"/>
      <c r="C6" s="5"/>
      <c r="D6" s="5"/>
      <c r="E6" s="5"/>
      <c r="F6" s="5"/>
      <c r="G6" s="5"/>
      <c r="H6" s="5"/>
      <c r="I6" s="5"/>
    </row>
    <row r="7" spans="2:9" s="5" customFormat="1" ht="18" x14ac:dyDescent="0.35">
      <c r="B7" s="229" t="s">
        <v>102</v>
      </c>
      <c r="C7" s="230"/>
      <c r="D7" s="230"/>
      <c r="E7" s="230"/>
      <c r="F7" s="230"/>
      <c r="G7" s="230"/>
      <c r="H7" s="230"/>
      <c r="I7" s="230"/>
    </row>
    <row r="8" spans="2:9" ht="17.399999999999999" x14ac:dyDescent="0.3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5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5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5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5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5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5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5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5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5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5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5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5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5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5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5">
      <c r="B23" s="5"/>
      <c r="C23" s="5"/>
      <c r="D23" s="5"/>
      <c r="E23" s="5"/>
      <c r="F23" s="5"/>
      <c r="G23" s="5"/>
      <c r="H23" s="5"/>
      <c r="I23" s="5"/>
    </row>
    <row r="24" spans="2:9" ht="14.4" x14ac:dyDescent="0.35">
      <c r="B24" s="5"/>
      <c r="C24" s="5"/>
      <c r="D24" s="5"/>
      <c r="E24" s="5"/>
      <c r="F24" s="5"/>
      <c r="G24" s="5"/>
      <c r="H24" s="5"/>
      <c r="I24" s="5"/>
    </row>
    <row r="25" spans="2:9" ht="14.4" x14ac:dyDescent="0.35">
      <c r="B25" s="5"/>
      <c r="C25" s="5"/>
      <c r="D25" s="5"/>
      <c r="E25" s="5"/>
      <c r="F25" s="5"/>
      <c r="G25" s="5"/>
      <c r="H25" s="5"/>
      <c r="I25" s="5"/>
    </row>
    <row r="26" spans="2:9" ht="14.4" x14ac:dyDescent="0.35">
      <c r="B26" s="5"/>
      <c r="C26" s="5"/>
      <c r="D26" s="5"/>
      <c r="E26" s="5"/>
      <c r="F26" s="5"/>
      <c r="G26" s="5"/>
      <c r="H26" s="5"/>
      <c r="I26" s="5"/>
    </row>
    <row r="27" spans="2:9" ht="14.25" customHeight="1" x14ac:dyDescent="0.35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5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5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5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5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5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5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5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5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5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5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5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5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5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5">
      <c r="B41" s="5"/>
      <c r="C41" s="5"/>
      <c r="D41" s="5"/>
      <c r="E41" s="5"/>
      <c r="F41" s="5"/>
      <c r="G41" s="5"/>
      <c r="H41" s="5"/>
      <c r="I41" s="5"/>
    </row>
    <row r="42" spans="2:10" ht="17.399999999999999" x14ac:dyDescent="0.3">
      <c r="C42" s="140"/>
      <c r="D42" s="140"/>
      <c r="E42" s="140"/>
      <c r="F42" s="140"/>
      <c r="G42" s="140"/>
      <c r="H42" s="140"/>
      <c r="I42" s="140"/>
      <c r="J42" s="140"/>
    </row>
    <row r="43" spans="2:10" ht="14.25" customHeight="1" x14ac:dyDescent="0.35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5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5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5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5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5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5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5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5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5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5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5">
      <c r="B54" s="5"/>
      <c r="C54" s="5"/>
      <c r="D54" s="5"/>
      <c r="E54" s="5"/>
      <c r="F54" s="5"/>
      <c r="G54" s="5"/>
      <c r="H54" s="5"/>
      <c r="I54" s="5"/>
    </row>
    <row r="55" spans="1:9" ht="14.4" x14ac:dyDescent="0.35">
      <c r="B55" s="68"/>
      <c r="C55" s="5"/>
      <c r="D55" s="5"/>
      <c r="E55" s="5"/>
      <c r="F55" s="5"/>
      <c r="G55" s="5"/>
      <c r="H55" s="5"/>
      <c r="I55" s="5"/>
    </row>
    <row r="56" spans="1:9" s="5" customFormat="1" ht="14.4" x14ac:dyDescent="0.35">
      <c r="B56" s="74" t="s">
        <v>17</v>
      </c>
    </row>
    <row r="57" spans="1:9" s="9" customFormat="1" ht="13.8" x14ac:dyDescent="0.3">
      <c r="B57" s="75" t="s">
        <v>18</v>
      </c>
      <c r="C57" s="76"/>
      <c r="E57"/>
      <c r="F57"/>
      <c r="G57"/>
      <c r="H57"/>
      <c r="I57"/>
    </row>
    <row r="58" spans="1:9" s="9" customFormat="1" ht="13.8" x14ac:dyDescent="0.3">
      <c r="C58" s="76"/>
      <c r="D58" s="231"/>
      <c r="E58"/>
      <c r="F58"/>
      <c r="G58"/>
      <c r="H58"/>
      <c r="I58"/>
    </row>
    <row r="59" spans="1:9" ht="13.8" x14ac:dyDescent="0.3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J59"/>
  <sheetViews>
    <sheetView showGridLines="0" view="pageBreakPreview" zoomScale="115" zoomScaleNormal="130" zoomScaleSheetLayoutView="115" workbookViewId="0">
      <selection activeCell="J19" sqref="J19"/>
    </sheetView>
  </sheetViews>
  <sheetFormatPr baseColWidth="10" defaultRowHeight="13.2" x14ac:dyDescent="0.25"/>
  <cols>
    <col min="1" max="1" width="5.33203125" customWidth="1"/>
    <col min="2" max="9" width="10.33203125" customWidth="1"/>
    <col min="10" max="10" width="14.44140625" customWidth="1"/>
  </cols>
  <sheetData>
    <row r="5" spans="2:9" s="5" customFormat="1" ht="18" x14ac:dyDescent="0.35">
      <c r="B5" s="228" t="str">
        <f>'Pag1'!$B$5</f>
        <v>marzo 2025</v>
      </c>
      <c r="C5" s="230"/>
      <c r="D5" s="230"/>
      <c r="E5" s="230"/>
      <c r="F5" s="230"/>
      <c r="G5" s="230"/>
      <c r="H5" s="230"/>
      <c r="I5" s="230"/>
    </row>
    <row r="6" spans="2:9" ht="14.25" customHeight="1" x14ac:dyDescent="0.35">
      <c r="B6" s="5"/>
      <c r="C6" s="5"/>
      <c r="D6" s="5"/>
      <c r="E6" s="5"/>
      <c r="F6" s="5"/>
      <c r="G6" s="5"/>
      <c r="H6" s="5"/>
      <c r="I6" s="5"/>
    </row>
    <row r="7" spans="2:9" s="5" customFormat="1" ht="18" x14ac:dyDescent="0.35">
      <c r="B7" s="232" t="s">
        <v>105</v>
      </c>
      <c r="C7" s="230"/>
      <c r="D7" s="230"/>
      <c r="E7" s="230"/>
      <c r="F7" s="230"/>
      <c r="G7" s="230"/>
      <c r="H7" s="230"/>
      <c r="I7" s="230"/>
    </row>
    <row r="8" spans="2:9" ht="17.399999999999999" x14ac:dyDescent="0.3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5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5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5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5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5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5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5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5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5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5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5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5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5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5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5">
      <c r="B23" s="5"/>
      <c r="C23" s="5"/>
      <c r="D23" s="5"/>
      <c r="E23" s="5"/>
      <c r="F23" s="5"/>
      <c r="G23" s="5"/>
      <c r="H23" s="5"/>
      <c r="I23" s="5"/>
    </row>
    <row r="24" spans="2:9" ht="14.4" x14ac:dyDescent="0.35">
      <c r="B24" s="5"/>
      <c r="C24" s="5"/>
      <c r="D24" s="5"/>
      <c r="E24" s="5"/>
      <c r="F24" s="5"/>
      <c r="G24" s="5"/>
      <c r="H24" s="5"/>
      <c r="I24" s="5"/>
    </row>
    <row r="25" spans="2:9" ht="14.25" customHeight="1" x14ac:dyDescent="0.35">
      <c r="B25" s="5"/>
      <c r="C25" s="5"/>
      <c r="D25" s="5"/>
      <c r="E25" s="5"/>
      <c r="F25" s="5"/>
      <c r="G25" s="5"/>
      <c r="H25" s="5"/>
      <c r="I25" s="5"/>
    </row>
    <row r="26" spans="2:9" ht="14.4" x14ac:dyDescent="0.35">
      <c r="B26" s="5"/>
      <c r="C26" s="5"/>
      <c r="D26" s="5"/>
      <c r="E26" s="5"/>
      <c r="F26" s="5"/>
      <c r="G26" s="5"/>
      <c r="H26" s="5"/>
      <c r="I26" s="5"/>
    </row>
    <row r="27" spans="2:9" ht="14.25" customHeight="1" x14ac:dyDescent="0.35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5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5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5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5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5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5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5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5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5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5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5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5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5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5">
      <c r="B41" s="5"/>
      <c r="C41" s="5"/>
      <c r="D41" s="5"/>
      <c r="E41" s="5"/>
      <c r="F41" s="5"/>
      <c r="G41" s="5"/>
      <c r="H41" s="5"/>
      <c r="I41" s="5"/>
    </row>
    <row r="42" spans="2:10" ht="17.399999999999999" x14ac:dyDescent="0.3">
      <c r="C42" s="140"/>
      <c r="D42" s="140"/>
      <c r="E42" s="140"/>
      <c r="F42" s="140"/>
      <c r="G42" s="140"/>
      <c r="H42" s="140"/>
      <c r="I42" s="140"/>
      <c r="J42" s="233"/>
    </row>
    <row r="43" spans="2:10" ht="14.25" customHeight="1" x14ac:dyDescent="0.35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5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5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5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5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5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5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5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5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5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5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5">
      <c r="B54" s="5"/>
      <c r="C54" s="5"/>
      <c r="D54" s="5"/>
      <c r="E54" s="5"/>
      <c r="F54" s="5"/>
      <c r="G54" s="5"/>
      <c r="H54" s="5"/>
      <c r="I54" s="5"/>
    </row>
    <row r="55" spans="1:9" ht="14.4" x14ac:dyDescent="0.35">
      <c r="B55" s="68"/>
      <c r="C55" s="5"/>
      <c r="D55" s="5"/>
      <c r="E55" s="5"/>
      <c r="F55" s="5"/>
      <c r="G55" s="5"/>
      <c r="H55" s="5"/>
      <c r="I55" s="5"/>
    </row>
    <row r="56" spans="1:9" s="5" customFormat="1" ht="14.4" x14ac:dyDescent="0.35">
      <c r="B56" s="74" t="s">
        <v>17</v>
      </c>
    </row>
    <row r="57" spans="1:9" s="9" customFormat="1" ht="13.8" x14ac:dyDescent="0.3">
      <c r="B57" s="75" t="s">
        <v>18</v>
      </c>
      <c r="C57"/>
      <c r="E57"/>
      <c r="F57"/>
      <c r="G57"/>
      <c r="H57"/>
      <c r="I57"/>
    </row>
    <row r="58" spans="1:9" s="9" customFormat="1" ht="13.8" x14ac:dyDescent="0.3">
      <c r="C58"/>
      <c r="D58" s="231"/>
      <c r="E58"/>
      <c r="F58"/>
      <c r="G58"/>
      <c r="H58"/>
      <c r="I58"/>
    </row>
    <row r="59" spans="1:9" ht="13.8" x14ac:dyDescent="0.3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8"/>
  <sheetViews>
    <sheetView showGridLines="0" view="pageBreakPreview" zoomScale="110" zoomScaleNormal="130" zoomScaleSheetLayoutView="110" workbookViewId="0">
      <selection activeCell="C14" sqref="C14"/>
    </sheetView>
  </sheetViews>
  <sheetFormatPr baseColWidth="10" defaultColWidth="11.44140625" defaultRowHeight="13.2" x14ac:dyDescent="0.3"/>
  <cols>
    <col min="1" max="1" width="3.33203125" style="9" customWidth="1"/>
    <col min="2" max="2" width="23.33203125" style="9" customWidth="1"/>
    <col min="3" max="3" width="10.33203125" style="9" customWidth="1"/>
    <col min="4" max="6" width="9.6640625" style="9" customWidth="1"/>
    <col min="7" max="8" width="8.6640625" style="9" customWidth="1"/>
    <col min="9" max="9" width="9.6640625" style="9" customWidth="1"/>
    <col min="10" max="10" width="3.33203125" style="9" customWidth="1"/>
    <col min="11" max="16384" width="11.44140625" style="9"/>
  </cols>
  <sheetData>
    <row r="1" spans="1:13" s="5" customFormat="1" ht="14.4" x14ac:dyDescent="0.35">
      <c r="B1" s="137"/>
    </row>
    <row r="2" spans="1:13" s="5" customFormat="1" ht="14.4" x14ac:dyDescent="0.35">
      <c r="B2" s="137"/>
    </row>
    <row r="3" spans="1:13" s="5" customFormat="1" ht="14.4" x14ac:dyDescent="0.35">
      <c r="B3" s="137"/>
    </row>
    <row r="4" spans="1:13" s="5" customFormat="1" ht="14.4" x14ac:dyDescent="0.35">
      <c r="B4" s="137"/>
    </row>
    <row r="5" spans="1:13" s="5" customFormat="1" ht="18" customHeight="1" x14ac:dyDescent="0.35">
      <c r="A5" s="76"/>
      <c r="B5" s="77" t="str">
        <f>'Pag1'!$B$5</f>
        <v>marzo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4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6.8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0.399999999999999" x14ac:dyDescent="0.3">
      <c r="A8" s="80"/>
      <c r="B8" s="237" t="s">
        <v>107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3.2" customHeight="1" x14ac:dyDescent="0.3">
      <c r="A10" s="80"/>
      <c r="B10" s="239"/>
      <c r="C10" s="240" t="str">
        <f>'Pag1'!C9</f>
        <v>marzo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3.2" customHeight="1" x14ac:dyDescent="0.3">
      <c r="A11" s="80"/>
      <c r="B11" s="246" t="s">
        <v>108</v>
      </c>
      <c r="C11" s="96" t="str">
        <f>'Pag1'!C10</f>
        <v>2025</v>
      </c>
      <c r="D11" s="247"/>
      <c r="E11" s="248" t="str">
        <f>'Pag1'!$E$10</f>
        <v>febrero 2025</v>
      </c>
      <c r="F11" s="249"/>
      <c r="G11" s="250"/>
      <c r="H11" s="248" t="str">
        <f>'Pag1'!$H$10</f>
        <v>marzo 2024</v>
      </c>
      <c r="I11" s="251"/>
      <c r="J11" s="80"/>
    </row>
    <row r="12" spans="1:13" ht="13.2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3.2" customHeight="1" x14ac:dyDescent="0.25">
      <c r="B14" s="259" t="s">
        <v>38</v>
      </c>
      <c r="C14" s="260">
        <v>4270</v>
      </c>
      <c r="D14" s="261">
        <v>197</v>
      </c>
      <c r="E14" s="262">
        <v>4.8367296832801374</v>
      </c>
      <c r="F14" s="263">
        <v>4073</v>
      </c>
      <c r="G14" s="261">
        <v>-2</v>
      </c>
      <c r="H14" s="262">
        <v>-4.6816479400749067E-2</v>
      </c>
      <c r="I14" s="264">
        <v>4272</v>
      </c>
      <c r="L14" s="40"/>
    </row>
    <row r="15" spans="1:13" s="33" customFormat="1" ht="13.2" customHeight="1" x14ac:dyDescent="0.25">
      <c r="B15" s="265" t="s">
        <v>39</v>
      </c>
      <c r="C15" s="266">
        <v>10007</v>
      </c>
      <c r="D15" s="267">
        <v>267</v>
      </c>
      <c r="E15" s="268">
        <v>2.7412731006160165</v>
      </c>
      <c r="F15" s="269">
        <v>9740</v>
      </c>
      <c r="G15" s="267">
        <v>-654</v>
      </c>
      <c r="H15" s="268">
        <v>-6.1345089578838756</v>
      </c>
      <c r="I15" s="270">
        <v>10661</v>
      </c>
      <c r="L15" s="40"/>
    </row>
    <row r="16" spans="1:13" s="33" customFormat="1" ht="13.2" customHeight="1" x14ac:dyDescent="0.25">
      <c r="B16" s="265" t="s">
        <v>40</v>
      </c>
      <c r="C16" s="266">
        <v>4807</v>
      </c>
      <c r="D16" s="267">
        <v>187</v>
      </c>
      <c r="E16" s="268">
        <v>4.0476190476190474</v>
      </c>
      <c r="F16" s="269">
        <v>4620</v>
      </c>
      <c r="G16" s="267">
        <v>-520</v>
      </c>
      <c r="H16" s="268">
        <v>-9.7615918903698145</v>
      </c>
      <c r="I16" s="270">
        <v>5327</v>
      </c>
      <c r="L16" s="40"/>
    </row>
    <row r="17" spans="2:12" s="33" customFormat="1" ht="13.2" customHeight="1" x14ac:dyDescent="0.25">
      <c r="B17" s="265" t="s">
        <v>41</v>
      </c>
      <c r="C17" s="266">
        <v>7045</v>
      </c>
      <c r="D17" s="267">
        <v>181</v>
      </c>
      <c r="E17" s="268">
        <v>2.6369463869463869</v>
      </c>
      <c r="F17" s="269">
        <v>6864</v>
      </c>
      <c r="G17" s="267">
        <v>-62</v>
      </c>
      <c r="H17" s="268">
        <v>-0.87237934430842834</v>
      </c>
      <c r="I17" s="270">
        <v>7107</v>
      </c>
      <c r="L17" s="40"/>
    </row>
    <row r="18" spans="2:12" s="33" customFormat="1" ht="13.2" customHeight="1" x14ac:dyDescent="0.25">
      <c r="B18" s="265" t="s">
        <v>42</v>
      </c>
      <c r="C18" s="266">
        <v>2947</v>
      </c>
      <c r="D18" s="267">
        <v>-92</v>
      </c>
      <c r="E18" s="268">
        <v>-3.0273116156630473</v>
      </c>
      <c r="F18" s="269">
        <v>3039</v>
      </c>
      <c r="G18" s="267">
        <v>-114</v>
      </c>
      <c r="H18" s="268">
        <v>-3.7242731133616465</v>
      </c>
      <c r="I18" s="270">
        <v>3061</v>
      </c>
      <c r="L18" s="40"/>
    </row>
    <row r="19" spans="2:12" s="33" customFormat="1" ht="13.2" customHeight="1" x14ac:dyDescent="0.25">
      <c r="B19" s="265" t="s">
        <v>43</v>
      </c>
      <c r="C19" s="266">
        <v>3656</v>
      </c>
      <c r="D19" s="267">
        <v>212</v>
      </c>
      <c r="E19" s="268">
        <v>6.1556329849012776</v>
      </c>
      <c r="F19" s="269">
        <v>3444</v>
      </c>
      <c r="G19" s="267">
        <v>-777</v>
      </c>
      <c r="H19" s="268">
        <v>-17.527633656665913</v>
      </c>
      <c r="I19" s="270">
        <v>4433</v>
      </c>
      <c r="L19" s="40"/>
    </row>
    <row r="20" spans="2:12" s="33" customFormat="1" ht="13.2" customHeight="1" x14ac:dyDescent="0.25">
      <c r="B20" s="265" t="s">
        <v>44</v>
      </c>
      <c r="C20" s="266">
        <v>9622</v>
      </c>
      <c r="D20" s="267">
        <v>214</v>
      </c>
      <c r="E20" s="268">
        <v>2.2746598639455784</v>
      </c>
      <c r="F20" s="269">
        <v>9408</v>
      </c>
      <c r="G20" s="267">
        <v>-700</v>
      </c>
      <c r="H20" s="268">
        <v>-6.7816314667700066</v>
      </c>
      <c r="I20" s="270">
        <v>10322</v>
      </c>
      <c r="L20" s="40"/>
    </row>
    <row r="21" spans="2:12" s="33" customFormat="1" ht="13.2" customHeight="1" x14ac:dyDescent="0.25">
      <c r="B21" s="271" t="s">
        <v>45</v>
      </c>
      <c r="C21" s="272">
        <v>14023</v>
      </c>
      <c r="D21" s="273">
        <v>204</v>
      </c>
      <c r="E21" s="274">
        <v>1.4762283812142702</v>
      </c>
      <c r="F21" s="275">
        <v>13819</v>
      </c>
      <c r="G21" s="273">
        <v>-790</v>
      </c>
      <c r="H21" s="274">
        <v>-5.3331533112806317</v>
      </c>
      <c r="I21" s="276">
        <v>14813</v>
      </c>
      <c r="L21" s="40"/>
    </row>
    <row r="22" spans="2:12" s="33" customFormat="1" ht="13.2" customHeight="1" x14ac:dyDescent="0.25">
      <c r="B22" s="277" t="s">
        <v>46</v>
      </c>
      <c r="C22" s="278">
        <v>56377</v>
      </c>
      <c r="D22" s="279">
        <v>1370</v>
      </c>
      <c r="E22" s="280">
        <v>2.4905921064591783</v>
      </c>
      <c r="F22" s="281">
        <v>55007</v>
      </c>
      <c r="G22" s="279">
        <v>-3619</v>
      </c>
      <c r="H22" s="280">
        <v>-6.0320688045869719</v>
      </c>
      <c r="I22" s="282">
        <v>59996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3.2" customHeight="1" x14ac:dyDescent="0.25">
      <c r="B24" s="259" t="s">
        <v>47</v>
      </c>
      <c r="C24" s="260">
        <v>751</v>
      </c>
      <c r="D24" s="261">
        <v>-13</v>
      </c>
      <c r="E24" s="262">
        <v>-1.7015706806282722</v>
      </c>
      <c r="F24" s="263">
        <v>764</v>
      </c>
      <c r="G24" s="261">
        <v>-6</v>
      </c>
      <c r="H24" s="262">
        <v>-0.79260237780713338</v>
      </c>
      <c r="I24" s="264">
        <v>757</v>
      </c>
      <c r="L24" s="40"/>
    </row>
    <row r="25" spans="2:12" s="33" customFormat="1" ht="13.2" customHeight="1" x14ac:dyDescent="0.25">
      <c r="B25" s="265" t="s">
        <v>48</v>
      </c>
      <c r="C25" s="266">
        <v>500</v>
      </c>
      <c r="D25" s="267">
        <v>-15</v>
      </c>
      <c r="E25" s="268">
        <v>-2.912621359223301</v>
      </c>
      <c r="F25" s="269">
        <v>515</v>
      </c>
      <c r="G25" s="267">
        <v>27</v>
      </c>
      <c r="H25" s="268">
        <v>5.7082452431289639</v>
      </c>
      <c r="I25" s="270">
        <v>473</v>
      </c>
      <c r="L25" s="40"/>
    </row>
    <row r="26" spans="2:12" s="33" customFormat="1" ht="13.2" customHeight="1" x14ac:dyDescent="0.25">
      <c r="B26" s="271" t="s">
        <v>49</v>
      </c>
      <c r="C26" s="272">
        <v>3707</v>
      </c>
      <c r="D26" s="273">
        <v>64</v>
      </c>
      <c r="E26" s="274">
        <v>1.7567938512215207</v>
      </c>
      <c r="F26" s="275">
        <v>3643</v>
      </c>
      <c r="G26" s="273">
        <v>121</v>
      </c>
      <c r="H26" s="274">
        <v>3.3742331288343559</v>
      </c>
      <c r="I26" s="276">
        <v>3586</v>
      </c>
      <c r="L26" s="40"/>
    </row>
    <row r="27" spans="2:12" s="33" customFormat="1" ht="13.2" customHeight="1" x14ac:dyDescent="0.25">
      <c r="B27" s="277" t="s">
        <v>50</v>
      </c>
      <c r="C27" s="278">
        <v>4958</v>
      </c>
      <c r="D27" s="279">
        <v>36</v>
      </c>
      <c r="E27" s="280">
        <v>0.73140999593661105</v>
      </c>
      <c r="F27" s="281">
        <v>4922</v>
      </c>
      <c r="G27" s="279">
        <v>142</v>
      </c>
      <c r="H27" s="280">
        <v>2.948504983388704</v>
      </c>
      <c r="I27" s="282">
        <v>4816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3.2" customHeight="1" x14ac:dyDescent="0.25">
      <c r="B29" s="277" t="s">
        <v>51</v>
      </c>
      <c r="C29" s="278">
        <v>4022</v>
      </c>
      <c r="D29" s="279">
        <v>-101</v>
      </c>
      <c r="E29" s="280">
        <v>-2.4496725685180696</v>
      </c>
      <c r="F29" s="281">
        <v>4123</v>
      </c>
      <c r="G29" s="288">
        <v>75</v>
      </c>
      <c r="H29" s="280">
        <v>1.9001773498859893</v>
      </c>
      <c r="I29" s="282">
        <v>3947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3.2" customHeight="1" x14ac:dyDescent="0.25">
      <c r="B31" s="277" t="s">
        <v>52</v>
      </c>
      <c r="C31" s="278">
        <v>3665</v>
      </c>
      <c r="D31" s="279">
        <v>-40</v>
      </c>
      <c r="E31" s="280">
        <v>-1.0796221322537112</v>
      </c>
      <c r="F31" s="281">
        <v>3705</v>
      </c>
      <c r="G31" s="288">
        <v>547</v>
      </c>
      <c r="H31" s="280">
        <v>17.543296985246954</v>
      </c>
      <c r="I31" s="282">
        <v>3118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3.2" customHeight="1" x14ac:dyDescent="0.25">
      <c r="B33" s="259" t="s">
        <v>53</v>
      </c>
      <c r="C33" s="260">
        <v>4947</v>
      </c>
      <c r="D33" s="261">
        <v>72</v>
      </c>
      <c r="E33" s="262">
        <v>1.4769230769230768</v>
      </c>
      <c r="F33" s="263">
        <v>4875</v>
      </c>
      <c r="G33" s="261">
        <v>-395</v>
      </c>
      <c r="H33" s="262">
        <v>-7.3942343691501309</v>
      </c>
      <c r="I33" s="264">
        <v>5342</v>
      </c>
      <c r="L33" s="40"/>
    </row>
    <row r="34" spans="2:12" s="33" customFormat="1" ht="13.2" customHeight="1" x14ac:dyDescent="0.25">
      <c r="B34" s="289" t="s">
        <v>54</v>
      </c>
      <c r="C34" s="272">
        <v>4452</v>
      </c>
      <c r="D34" s="273">
        <v>80</v>
      </c>
      <c r="E34" s="274">
        <v>1.8298261665141813</v>
      </c>
      <c r="F34" s="275">
        <v>4372</v>
      </c>
      <c r="G34" s="273">
        <v>-191</v>
      </c>
      <c r="H34" s="274">
        <v>-4.1137195778591433</v>
      </c>
      <c r="I34" s="276">
        <v>4643</v>
      </c>
      <c r="L34" s="40"/>
    </row>
    <row r="35" spans="2:12" s="33" customFormat="1" ht="13.2" customHeight="1" x14ac:dyDescent="0.25">
      <c r="B35" s="277" t="s">
        <v>55</v>
      </c>
      <c r="C35" s="278">
        <v>9399</v>
      </c>
      <c r="D35" s="279">
        <v>152</v>
      </c>
      <c r="E35" s="280">
        <v>1.6437763599005082</v>
      </c>
      <c r="F35" s="281">
        <v>9247</v>
      </c>
      <c r="G35" s="279">
        <v>-586</v>
      </c>
      <c r="H35" s="280">
        <v>-5.868803204807211</v>
      </c>
      <c r="I35" s="282">
        <v>9985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3.2" customHeight="1" x14ac:dyDescent="0.25">
      <c r="B37" s="277" t="s">
        <v>56</v>
      </c>
      <c r="C37" s="278">
        <v>2209</v>
      </c>
      <c r="D37" s="279">
        <v>88</v>
      </c>
      <c r="E37" s="280">
        <v>4.1489863272041489</v>
      </c>
      <c r="F37" s="281">
        <v>2121</v>
      </c>
      <c r="G37" s="279">
        <v>-174</v>
      </c>
      <c r="H37" s="280">
        <v>-7.3017205203524966</v>
      </c>
      <c r="I37" s="282">
        <v>2383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3.2" customHeight="1" x14ac:dyDescent="0.25">
      <c r="B39" s="259" t="s">
        <v>57</v>
      </c>
      <c r="C39" s="260">
        <v>1939</v>
      </c>
      <c r="D39" s="261">
        <v>20</v>
      </c>
      <c r="E39" s="262">
        <v>1.0422094841063054</v>
      </c>
      <c r="F39" s="263">
        <v>1919</v>
      </c>
      <c r="G39" s="261">
        <v>30</v>
      </c>
      <c r="H39" s="262">
        <v>1.5715034049240442</v>
      </c>
      <c r="I39" s="264">
        <v>1909</v>
      </c>
      <c r="L39" s="40"/>
    </row>
    <row r="40" spans="2:12" s="33" customFormat="1" ht="13.2" customHeight="1" x14ac:dyDescent="0.25">
      <c r="B40" s="265" t="s">
        <v>58</v>
      </c>
      <c r="C40" s="266">
        <v>2920</v>
      </c>
      <c r="D40" s="267">
        <v>131</v>
      </c>
      <c r="E40" s="268">
        <v>4.6970240229472928</v>
      </c>
      <c r="F40" s="269">
        <v>2789</v>
      </c>
      <c r="G40" s="267">
        <v>122</v>
      </c>
      <c r="H40" s="268">
        <v>4.3602573266619009</v>
      </c>
      <c r="I40" s="270">
        <v>2798</v>
      </c>
      <c r="L40" s="40"/>
    </row>
    <row r="41" spans="2:12" s="33" customFormat="1" ht="13.2" customHeight="1" x14ac:dyDescent="0.25">
      <c r="B41" s="265" t="s">
        <v>59</v>
      </c>
      <c r="C41" s="266">
        <v>815</v>
      </c>
      <c r="D41" s="267">
        <v>10</v>
      </c>
      <c r="E41" s="268">
        <v>1.2422360248447204</v>
      </c>
      <c r="F41" s="269">
        <v>805</v>
      </c>
      <c r="G41" s="267">
        <v>-28</v>
      </c>
      <c r="H41" s="268">
        <v>-3.3214709371292996</v>
      </c>
      <c r="I41" s="270">
        <v>843</v>
      </c>
      <c r="L41" s="40"/>
    </row>
    <row r="42" spans="2:12" s="33" customFormat="1" ht="13.2" customHeight="1" x14ac:dyDescent="0.25">
      <c r="B42" s="265" t="s">
        <v>60</v>
      </c>
      <c r="C42" s="266">
        <v>1078</v>
      </c>
      <c r="D42" s="267">
        <v>61</v>
      </c>
      <c r="E42" s="268">
        <v>5.9980334316617503</v>
      </c>
      <c r="F42" s="269">
        <v>1017</v>
      </c>
      <c r="G42" s="267">
        <v>-28</v>
      </c>
      <c r="H42" s="268">
        <v>-2.5316455696202533</v>
      </c>
      <c r="I42" s="270">
        <v>1106</v>
      </c>
      <c r="L42" s="40"/>
    </row>
    <row r="43" spans="2:12" s="33" customFormat="1" ht="13.2" customHeight="1" x14ac:dyDescent="0.25">
      <c r="B43" s="271" t="s">
        <v>61</v>
      </c>
      <c r="C43" s="272">
        <v>3683</v>
      </c>
      <c r="D43" s="273">
        <v>26</v>
      </c>
      <c r="E43" s="274">
        <v>0.71096527208094062</v>
      </c>
      <c r="F43" s="275">
        <v>3657</v>
      </c>
      <c r="G43" s="273">
        <v>-149</v>
      </c>
      <c r="H43" s="274">
        <v>-3.8883089770354906</v>
      </c>
      <c r="I43" s="276">
        <v>3832</v>
      </c>
      <c r="L43" s="40"/>
    </row>
    <row r="44" spans="2:12" s="33" customFormat="1" ht="13.2" customHeight="1" x14ac:dyDescent="0.25">
      <c r="B44" s="277" t="s">
        <v>62</v>
      </c>
      <c r="C44" s="278">
        <v>10435</v>
      </c>
      <c r="D44" s="279">
        <v>248</v>
      </c>
      <c r="E44" s="280">
        <v>2.4344753116717386</v>
      </c>
      <c r="F44" s="281">
        <v>10187</v>
      </c>
      <c r="G44" s="279">
        <v>-53</v>
      </c>
      <c r="H44" s="280">
        <v>-0.50533943554538518</v>
      </c>
      <c r="I44" s="282">
        <v>10488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3.2" customHeight="1" x14ac:dyDescent="0.25">
      <c r="B46" s="259" t="s">
        <v>63</v>
      </c>
      <c r="C46" s="260">
        <v>662</v>
      </c>
      <c r="D46" s="261">
        <v>-15</v>
      </c>
      <c r="E46" s="262">
        <v>-2.2156573116691285</v>
      </c>
      <c r="F46" s="263">
        <v>677</v>
      </c>
      <c r="G46" s="261">
        <v>-47</v>
      </c>
      <c r="H46" s="262">
        <v>-6.6290550070521856</v>
      </c>
      <c r="I46" s="264">
        <v>709</v>
      </c>
      <c r="L46" s="40"/>
    </row>
    <row r="47" spans="2:12" s="33" customFormat="1" ht="13.2" customHeight="1" x14ac:dyDescent="0.25">
      <c r="B47" s="265" t="s">
        <v>64</v>
      </c>
      <c r="C47" s="266">
        <v>1037</v>
      </c>
      <c r="D47" s="267">
        <v>-99</v>
      </c>
      <c r="E47" s="268">
        <v>-8.714788732394366</v>
      </c>
      <c r="F47" s="269">
        <v>1136</v>
      </c>
      <c r="G47" s="267">
        <v>-101</v>
      </c>
      <c r="H47" s="268">
        <v>-8.8752196836555353</v>
      </c>
      <c r="I47" s="270">
        <v>1138</v>
      </c>
      <c r="L47" s="40"/>
    </row>
    <row r="48" spans="2:12" s="33" customFormat="1" ht="13.2" customHeight="1" x14ac:dyDescent="0.25">
      <c r="B48" s="265" t="s">
        <v>65</v>
      </c>
      <c r="C48" s="266">
        <v>1550</v>
      </c>
      <c r="D48" s="267">
        <v>-78</v>
      </c>
      <c r="E48" s="268">
        <v>-4.7911547911547911</v>
      </c>
      <c r="F48" s="269">
        <v>1628</v>
      </c>
      <c r="G48" s="267">
        <v>-81</v>
      </c>
      <c r="H48" s="268">
        <v>-4.9662783568362974</v>
      </c>
      <c r="I48" s="270">
        <v>1631</v>
      </c>
      <c r="L48" s="40"/>
    </row>
    <row r="49" spans="2:12" s="33" customFormat="1" ht="13.2" customHeight="1" x14ac:dyDescent="0.25">
      <c r="B49" s="265" t="s">
        <v>66</v>
      </c>
      <c r="C49" s="266">
        <v>580</v>
      </c>
      <c r="D49" s="267">
        <v>11</v>
      </c>
      <c r="E49" s="268">
        <v>1.9332161687170473</v>
      </c>
      <c r="F49" s="269">
        <v>569</v>
      </c>
      <c r="G49" s="267">
        <v>1</v>
      </c>
      <c r="H49" s="268">
        <v>0.17271157167530224</v>
      </c>
      <c r="I49" s="270">
        <v>579</v>
      </c>
      <c r="L49" s="40"/>
    </row>
    <row r="50" spans="2:12" s="33" customFormat="1" ht="13.2" customHeight="1" x14ac:dyDescent="0.25">
      <c r="B50" s="265" t="s">
        <v>67</v>
      </c>
      <c r="C50" s="266">
        <v>1611</v>
      </c>
      <c r="D50" s="267">
        <v>-14</v>
      </c>
      <c r="E50" s="268">
        <v>-0.86153846153846148</v>
      </c>
      <c r="F50" s="269">
        <v>1625</v>
      </c>
      <c r="G50" s="267">
        <v>47</v>
      </c>
      <c r="H50" s="268">
        <v>3.0051150895140664</v>
      </c>
      <c r="I50" s="270">
        <v>1564</v>
      </c>
      <c r="L50" s="40"/>
    </row>
    <row r="51" spans="2:12" s="33" customFormat="1" ht="13.2" customHeight="1" x14ac:dyDescent="0.25">
      <c r="B51" s="265" t="s">
        <v>68</v>
      </c>
      <c r="C51" s="266">
        <v>405</v>
      </c>
      <c r="D51" s="267">
        <v>22</v>
      </c>
      <c r="E51" s="268">
        <v>5.7441253263707575</v>
      </c>
      <c r="F51" s="269">
        <v>383</v>
      </c>
      <c r="G51" s="267">
        <v>63</v>
      </c>
      <c r="H51" s="268">
        <v>18.421052631578945</v>
      </c>
      <c r="I51" s="270">
        <v>342</v>
      </c>
      <c r="L51" s="40"/>
    </row>
    <row r="52" spans="2:12" s="33" customFormat="1" ht="13.2" customHeight="1" x14ac:dyDescent="0.25">
      <c r="B52" s="265" t="s">
        <v>69</v>
      </c>
      <c r="C52" s="266">
        <v>319</v>
      </c>
      <c r="D52" s="267">
        <v>-13</v>
      </c>
      <c r="E52" s="268">
        <v>-3.9156626506024099</v>
      </c>
      <c r="F52" s="269">
        <v>332</v>
      </c>
      <c r="G52" s="267">
        <v>-6</v>
      </c>
      <c r="H52" s="268">
        <v>-1.8461538461538463</v>
      </c>
      <c r="I52" s="270">
        <v>325</v>
      </c>
      <c r="L52" s="40"/>
    </row>
    <row r="53" spans="2:12" s="33" customFormat="1" ht="13.2" customHeight="1" x14ac:dyDescent="0.25">
      <c r="B53" s="265" t="s">
        <v>70</v>
      </c>
      <c r="C53" s="266">
        <v>2033</v>
      </c>
      <c r="D53" s="267">
        <v>25</v>
      </c>
      <c r="E53" s="268">
        <v>1.2450199203187251</v>
      </c>
      <c r="F53" s="269">
        <v>2008</v>
      </c>
      <c r="G53" s="267">
        <v>-61</v>
      </c>
      <c r="H53" s="268">
        <v>-2.913085004775549</v>
      </c>
      <c r="I53" s="270">
        <v>2094</v>
      </c>
      <c r="L53" s="40"/>
    </row>
    <row r="54" spans="2:12" s="33" customFormat="1" ht="13.2" customHeight="1" x14ac:dyDescent="0.25">
      <c r="B54" s="271" t="s">
        <v>71</v>
      </c>
      <c r="C54" s="272">
        <v>625</v>
      </c>
      <c r="D54" s="273">
        <v>-24</v>
      </c>
      <c r="E54" s="274">
        <v>-3.6979969183359018</v>
      </c>
      <c r="F54" s="275">
        <v>649</v>
      </c>
      <c r="G54" s="273">
        <v>2</v>
      </c>
      <c r="H54" s="274">
        <v>0.32102728731942215</v>
      </c>
      <c r="I54" s="276">
        <v>623</v>
      </c>
      <c r="L54" s="40"/>
    </row>
    <row r="55" spans="2:12" s="33" customFormat="1" ht="13.2" customHeight="1" x14ac:dyDescent="0.25">
      <c r="B55" s="277" t="s">
        <v>72</v>
      </c>
      <c r="C55" s="278">
        <v>8822</v>
      </c>
      <c r="D55" s="279">
        <v>-185</v>
      </c>
      <c r="E55" s="280">
        <v>-2.0539580326412792</v>
      </c>
      <c r="F55" s="281">
        <v>9007</v>
      </c>
      <c r="G55" s="279">
        <v>-183</v>
      </c>
      <c r="H55" s="280">
        <v>-2.0322043309272626</v>
      </c>
      <c r="I55" s="282">
        <v>9005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3.2" customHeight="1" x14ac:dyDescent="0.25">
      <c r="B57" s="259" t="s">
        <v>73</v>
      </c>
      <c r="C57" s="260">
        <v>14807</v>
      </c>
      <c r="D57" s="261">
        <v>22</v>
      </c>
      <c r="E57" s="262">
        <v>0.1487994589110585</v>
      </c>
      <c r="F57" s="263">
        <v>14785</v>
      </c>
      <c r="G57" s="261">
        <v>-1274</v>
      </c>
      <c r="H57" s="262">
        <v>-7.9223928860145509</v>
      </c>
      <c r="I57" s="264">
        <v>16081</v>
      </c>
      <c r="L57" s="40"/>
    </row>
    <row r="58" spans="2:12" s="33" customFormat="1" ht="13.2" customHeight="1" x14ac:dyDescent="0.25">
      <c r="B58" s="265" t="s">
        <v>74</v>
      </c>
      <c r="C58" s="266">
        <v>2360</v>
      </c>
      <c r="D58" s="267">
        <v>-56</v>
      </c>
      <c r="E58" s="268">
        <v>-2.3178807947019866</v>
      </c>
      <c r="F58" s="269">
        <v>2416</v>
      </c>
      <c r="G58" s="267">
        <v>102</v>
      </c>
      <c r="H58" s="268">
        <v>4.5172719220549151</v>
      </c>
      <c r="I58" s="270">
        <v>2258</v>
      </c>
      <c r="L58" s="40"/>
    </row>
    <row r="59" spans="2:12" s="33" customFormat="1" ht="13.2" customHeight="1" x14ac:dyDescent="0.25">
      <c r="B59" s="265" t="s">
        <v>75</v>
      </c>
      <c r="C59" s="266">
        <v>1397</v>
      </c>
      <c r="D59" s="267">
        <v>-24</v>
      </c>
      <c r="E59" s="268">
        <v>-1.6889514426460239</v>
      </c>
      <c r="F59" s="269">
        <v>1421</v>
      </c>
      <c r="G59" s="267">
        <v>-23</v>
      </c>
      <c r="H59" s="268">
        <v>-1.6197183098591548</v>
      </c>
      <c r="I59" s="270">
        <v>1420</v>
      </c>
      <c r="L59" s="40"/>
    </row>
    <row r="60" spans="2:12" s="33" customFormat="1" ht="13.2" customHeight="1" x14ac:dyDescent="0.25">
      <c r="B60" s="271" t="s">
        <v>76</v>
      </c>
      <c r="C60" s="272">
        <v>2989</v>
      </c>
      <c r="D60" s="273">
        <v>-43</v>
      </c>
      <c r="E60" s="274">
        <v>-1.4182058047493404</v>
      </c>
      <c r="F60" s="275">
        <v>3032</v>
      </c>
      <c r="G60" s="273">
        <v>-32</v>
      </c>
      <c r="H60" s="274">
        <v>-1.0592519033432639</v>
      </c>
      <c r="I60" s="276">
        <v>3021</v>
      </c>
      <c r="L60" s="40"/>
    </row>
    <row r="61" spans="2:12" s="33" customFormat="1" ht="13.2" customHeight="1" x14ac:dyDescent="0.25">
      <c r="B61" s="277" t="s">
        <v>77</v>
      </c>
      <c r="C61" s="278">
        <v>21553</v>
      </c>
      <c r="D61" s="279">
        <v>-101</v>
      </c>
      <c r="E61" s="280">
        <v>-0.46642652627690034</v>
      </c>
      <c r="F61" s="281">
        <v>21654</v>
      </c>
      <c r="G61" s="279">
        <v>-1227</v>
      </c>
      <c r="H61" s="280">
        <v>-5.3863037752414398</v>
      </c>
      <c r="I61" s="282">
        <v>22780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3.2" customHeight="1" x14ac:dyDescent="0.25">
      <c r="B63" s="259" t="s">
        <v>78</v>
      </c>
      <c r="C63" s="260">
        <v>7134</v>
      </c>
      <c r="D63" s="261">
        <v>-19</v>
      </c>
      <c r="E63" s="262">
        <v>-0.26562281560184536</v>
      </c>
      <c r="F63" s="263">
        <v>7153</v>
      </c>
      <c r="G63" s="261">
        <v>-433</v>
      </c>
      <c r="H63" s="262">
        <v>-5.7222148804017445</v>
      </c>
      <c r="I63" s="264">
        <v>7567</v>
      </c>
      <c r="L63" s="40"/>
    </row>
    <row r="64" spans="2:12" s="33" customFormat="1" ht="13.2" customHeight="1" x14ac:dyDescent="0.25">
      <c r="B64" s="265" t="s">
        <v>79</v>
      </c>
      <c r="C64" s="266">
        <v>2416</v>
      </c>
      <c r="D64" s="267">
        <v>-18</v>
      </c>
      <c r="E64" s="268">
        <v>-0.73952341824157763</v>
      </c>
      <c r="F64" s="269">
        <v>2434</v>
      </c>
      <c r="G64" s="267">
        <v>-261</v>
      </c>
      <c r="H64" s="268">
        <v>-9.7497198356369061</v>
      </c>
      <c r="I64" s="270">
        <v>2677</v>
      </c>
      <c r="L64" s="40"/>
    </row>
    <row r="65" spans="2:12" s="33" customFormat="1" ht="13.2" customHeight="1" x14ac:dyDescent="0.25">
      <c r="B65" s="271" t="s">
        <v>80</v>
      </c>
      <c r="C65" s="272">
        <v>9721</v>
      </c>
      <c r="D65" s="273">
        <v>-413</v>
      </c>
      <c r="E65" s="274">
        <v>-4.0753897769883558</v>
      </c>
      <c r="F65" s="275">
        <v>10134</v>
      </c>
      <c r="G65" s="273">
        <v>-399</v>
      </c>
      <c r="H65" s="274">
        <v>-3.9426877470355732</v>
      </c>
      <c r="I65" s="276">
        <v>10120</v>
      </c>
      <c r="L65" s="40"/>
    </row>
    <row r="66" spans="2:12" s="33" customFormat="1" ht="13.2" customHeight="1" x14ac:dyDescent="0.25">
      <c r="B66" s="277" t="s">
        <v>81</v>
      </c>
      <c r="C66" s="278">
        <v>19271</v>
      </c>
      <c r="D66" s="279">
        <v>-450</v>
      </c>
      <c r="E66" s="280">
        <v>-2.2818315501242332</v>
      </c>
      <c r="F66" s="281">
        <v>19721</v>
      </c>
      <c r="G66" s="279">
        <v>-1093</v>
      </c>
      <c r="H66" s="280">
        <v>-5.3673148693773332</v>
      </c>
      <c r="I66" s="282">
        <v>20364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3.2" customHeight="1" x14ac:dyDescent="0.25">
      <c r="B68" s="259" t="s">
        <v>82</v>
      </c>
      <c r="C68" s="260">
        <v>4032</v>
      </c>
      <c r="D68" s="261">
        <v>180</v>
      </c>
      <c r="E68" s="262">
        <v>4.6728971962616823</v>
      </c>
      <c r="F68" s="263">
        <v>3852</v>
      </c>
      <c r="G68" s="261">
        <v>65</v>
      </c>
      <c r="H68" s="262">
        <v>1.6385177716158308</v>
      </c>
      <c r="I68" s="264">
        <v>3967</v>
      </c>
      <c r="L68" s="40"/>
    </row>
    <row r="69" spans="2:12" s="33" customFormat="1" ht="13.2" customHeight="1" x14ac:dyDescent="0.25">
      <c r="B69" s="271" t="s">
        <v>83</v>
      </c>
      <c r="C69" s="272">
        <v>2150</v>
      </c>
      <c r="D69" s="273">
        <v>50</v>
      </c>
      <c r="E69" s="274">
        <v>2.3809523809523809</v>
      </c>
      <c r="F69" s="275">
        <v>2100</v>
      </c>
      <c r="G69" s="273">
        <v>-71</v>
      </c>
      <c r="H69" s="274">
        <v>-3.1967582170193602</v>
      </c>
      <c r="I69" s="276">
        <v>2221</v>
      </c>
      <c r="L69" s="40"/>
    </row>
    <row r="70" spans="2:12" s="33" customFormat="1" ht="13.2" customHeight="1" x14ac:dyDescent="0.25">
      <c r="B70" s="277" t="s">
        <v>84</v>
      </c>
      <c r="C70" s="278">
        <v>6182</v>
      </c>
      <c r="D70" s="279">
        <v>230</v>
      </c>
      <c r="E70" s="280">
        <v>3.864247311827957</v>
      </c>
      <c r="F70" s="281">
        <v>5952</v>
      </c>
      <c r="G70" s="279">
        <v>-6</v>
      </c>
      <c r="H70" s="280">
        <v>-9.6961861667744023E-2</v>
      </c>
      <c r="I70" s="282">
        <v>6188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3.2" customHeight="1" x14ac:dyDescent="0.25">
      <c r="B72" s="259" t="s">
        <v>85</v>
      </c>
      <c r="C72" s="260">
        <v>2008</v>
      </c>
      <c r="D72" s="261">
        <v>-13</v>
      </c>
      <c r="E72" s="262">
        <v>-0.64324591786244434</v>
      </c>
      <c r="F72" s="263">
        <v>2021</v>
      </c>
      <c r="G72" s="261">
        <v>-77</v>
      </c>
      <c r="H72" s="262">
        <v>-3.6930455635491604</v>
      </c>
      <c r="I72" s="264">
        <v>2085</v>
      </c>
      <c r="L72" s="40"/>
    </row>
    <row r="73" spans="2:12" s="33" customFormat="1" ht="13.2" customHeight="1" x14ac:dyDescent="0.25">
      <c r="B73" s="265" t="s">
        <v>86</v>
      </c>
      <c r="C73" s="266">
        <v>599</v>
      </c>
      <c r="D73" s="267">
        <v>-18</v>
      </c>
      <c r="E73" s="268">
        <v>-2.9173419773095626</v>
      </c>
      <c r="F73" s="269">
        <v>617</v>
      </c>
      <c r="G73" s="267">
        <v>68</v>
      </c>
      <c r="H73" s="268">
        <v>12.8060263653484</v>
      </c>
      <c r="I73" s="270">
        <v>531</v>
      </c>
      <c r="L73" s="40"/>
    </row>
    <row r="74" spans="2:12" s="33" customFormat="1" ht="13.2" customHeight="1" x14ac:dyDescent="0.25">
      <c r="B74" s="265" t="s">
        <v>87</v>
      </c>
      <c r="C74" s="266">
        <v>661</v>
      </c>
      <c r="D74" s="267">
        <v>23</v>
      </c>
      <c r="E74" s="268">
        <v>3.6050156739811912</v>
      </c>
      <c r="F74" s="269">
        <v>638</v>
      </c>
      <c r="G74" s="267">
        <v>-30</v>
      </c>
      <c r="H74" s="268">
        <v>-4.3415340086830678</v>
      </c>
      <c r="I74" s="270">
        <v>691</v>
      </c>
      <c r="L74" s="40"/>
    </row>
    <row r="75" spans="2:12" s="33" customFormat="1" ht="13.2" customHeight="1" x14ac:dyDescent="0.25">
      <c r="B75" s="271" t="s">
        <v>88</v>
      </c>
      <c r="C75" s="272">
        <v>1829</v>
      </c>
      <c r="D75" s="273">
        <v>-31</v>
      </c>
      <c r="E75" s="274">
        <v>-1.6666666666666667</v>
      </c>
      <c r="F75" s="275">
        <v>1860</v>
      </c>
      <c r="G75" s="273">
        <v>-177</v>
      </c>
      <c r="H75" s="274">
        <v>-8.8235294117647065</v>
      </c>
      <c r="I75" s="276">
        <v>2006</v>
      </c>
      <c r="L75" s="40"/>
    </row>
    <row r="76" spans="2:12" s="33" customFormat="1" ht="13.2" customHeight="1" x14ac:dyDescent="0.25">
      <c r="B76" s="277" t="s">
        <v>89</v>
      </c>
      <c r="C76" s="278">
        <v>5097</v>
      </c>
      <c r="D76" s="279">
        <v>-39</v>
      </c>
      <c r="E76" s="280">
        <v>-0.75934579439252337</v>
      </c>
      <c r="F76" s="281">
        <v>5136</v>
      </c>
      <c r="G76" s="279">
        <v>-216</v>
      </c>
      <c r="H76" s="280">
        <v>-4.0654997176736307</v>
      </c>
      <c r="I76" s="282">
        <v>5313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3.2" customHeight="1" x14ac:dyDescent="0.25">
      <c r="B78" s="277" t="s">
        <v>90</v>
      </c>
      <c r="C78" s="278">
        <v>20835</v>
      </c>
      <c r="D78" s="279">
        <v>781</v>
      </c>
      <c r="E78" s="280">
        <v>3.8944848907948542</v>
      </c>
      <c r="F78" s="281">
        <v>20054</v>
      </c>
      <c r="G78" s="279">
        <v>-1378</v>
      </c>
      <c r="H78" s="280">
        <v>-6.2035744834106152</v>
      </c>
      <c r="I78" s="282">
        <v>22213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3.2" customHeight="1" x14ac:dyDescent="0.25">
      <c r="B80" s="277" t="s">
        <v>91</v>
      </c>
      <c r="C80" s="278">
        <v>8521</v>
      </c>
      <c r="D80" s="279">
        <v>264</v>
      </c>
      <c r="E80" s="280">
        <v>3.1972871502967184</v>
      </c>
      <c r="F80" s="281">
        <v>8257</v>
      </c>
      <c r="G80" s="279">
        <v>468</v>
      </c>
      <c r="H80" s="280">
        <v>5.8114988203154105</v>
      </c>
      <c r="I80" s="282">
        <v>8053</v>
      </c>
      <c r="L80" s="40"/>
    </row>
    <row r="81" spans="2:12" s="33" customFormat="1" ht="5.7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3.2" customHeight="1" x14ac:dyDescent="0.25">
      <c r="B82" s="277" t="s">
        <v>92</v>
      </c>
      <c r="C82" s="278">
        <v>3015</v>
      </c>
      <c r="D82" s="279">
        <v>34</v>
      </c>
      <c r="E82" s="280">
        <v>1.1405568601140557</v>
      </c>
      <c r="F82" s="281">
        <v>2981</v>
      </c>
      <c r="G82" s="279">
        <v>19</v>
      </c>
      <c r="H82" s="280">
        <v>0.63417890520694253</v>
      </c>
      <c r="I82" s="282">
        <v>2996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3.2" customHeight="1" x14ac:dyDescent="0.25">
      <c r="B84" s="259" t="s">
        <v>93</v>
      </c>
      <c r="C84" s="260">
        <v>1704</v>
      </c>
      <c r="D84" s="261">
        <v>62</v>
      </c>
      <c r="E84" s="262">
        <v>3.7758830694275276</v>
      </c>
      <c r="F84" s="263">
        <v>1642</v>
      </c>
      <c r="G84" s="261">
        <v>59</v>
      </c>
      <c r="H84" s="262">
        <v>3.5866261398176293</v>
      </c>
      <c r="I84" s="264">
        <v>1645</v>
      </c>
      <c r="L84" s="40"/>
    </row>
    <row r="85" spans="2:12" s="33" customFormat="1" ht="13.2" customHeight="1" x14ac:dyDescent="0.25">
      <c r="B85" s="265" t="s">
        <v>94</v>
      </c>
      <c r="C85" s="266">
        <v>5739</v>
      </c>
      <c r="D85" s="267">
        <v>114</v>
      </c>
      <c r="E85" s="268">
        <v>2.0266666666666664</v>
      </c>
      <c r="F85" s="269">
        <v>5625</v>
      </c>
      <c r="G85" s="267">
        <v>138</v>
      </c>
      <c r="H85" s="268">
        <v>2.4638457418318156</v>
      </c>
      <c r="I85" s="270">
        <v>5601</v>
      </c>
      <c r="L85" s="40"/>
    </row>
    <row r="86" spans="2:12" s="33" customFormat="1" ht="13.2" customHeight="1" x14ac:dyDescent="0.25">
      <c r="B86" s="271" t="s">
        <v>95</v>
      </c>
      <c r="C86" s="272">
        <v>2695</v>
      </c>
      <c r="D86" s="273">
        <v>131</v>
      </c>
      <c r="E86" s="274">
        <v>5.1092043681747263</v>
      </c>
      <c r="F86" s="275">
        <v>2564</v>
      </c>
      <c r="G86" s="273">
        <v>49</v>
      </c>
      <c r="H86" s="274">
        <v>1.8518518518518516</v>
      </c>
      <c r="I86" s="276">
        <v>2646</v>
      </c>
      <c r="L86" s="40"/>
    </row>
    <row r="87" spans="2:12" s="33" customFormat="1" ht="13.2" customHeight="1" x14ac:dyDescent="0.25">
      <c r="B87" s="277" t="s">
        <v>96</v>
      </c>
      <c r="C87" s="278">
        <v>10138</v>
      </c>
      <c r="D87" s="279">
        <v>307</v>
      </c>
      <c r="E87" s="280">
        <v>3.1227748957379715</v>
      </c>
      <c r="F87" s="281">
        <v>9831</v>
      </c>
      <c r="G87" s="279">
        <v>246</v>
      </c>
      <c r="H87" s="280">
        <v>2.4868580671249494</v>
      </c>
      <c r="I87" s="282">
        <v>9892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3.2" customHeight="1" x14ac:dyDescent="0.25">
      <c r="B89" s="277" t="s">
        <v>97</v>
      </c>
      <c r="C89" s="278">
        <v>1005</v>
      </c>
      <c r="D89" s="279">
        <v>3</v>
      </c>
      <c r="E89" s="280">
        <v>0.29940119760479045</v>
      </c>
      <c r="F89" s="281">
        <v>1002</v>
      </c>
      <c r="G89" s="279">
        <v>-19</v>
      </c>
      <c r="H89" s="280">
        <v>-1.85546875</v>
      </c>
      <c r="I89" s="282">
        <v>1024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3.2" customHeight="1" x14ac:dyDescent="0.25">
      <c r="B91" s="277" t="s">
        <v>98</v>
      </c>
      <c r="C91" s="278">
        <v>1045</v>
      </c>
      <c r="D91" s="279">
        <v>38</v>
      </c>
      <c r="E91" s="280">
        <v>3.7735849056603774</v>
      </c>
      <c r="F91" s="281">
        <v>1007</v>
      </c>
      <c r="G91" s="279">
        <v>-303</v>
      </c>
      <c r="H91" s="280">
        <v>-22.47774480712166</v>
      </c>
      <c r="I91" s="282">
        <v>1348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3.2" customHeight="1" x14ac:dyDescent="0.25">
      <c r="B93" s="277" t="s">
        <v>99</v>
      </c>
      <c r="C93" s="278">
        <v>975</v>
      </c>
      <c r="D93" s="279">
        <v>3</v>
      </c>
      <c r="E93" s="280">
        <v>0.30864197530864196</v>
      </c>
      <c r="F93" s="281">
        <v>972</v>
      </c>
      <c r="G93" s="279">
        <v>-123</v>
      </c>
      <c r="H93" s="280">
        <v>-11.202185792349727</v>
      </c>
      <c r="I93" s="282">
        <v>1098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5">
      <c r="B95" s="277" t="s">
        <v>100</v>
      </c>
      <c r="C95" s="278">
        <v>197524</v>
      </c>
      <c r="D95" s="279">
        <v>2638</v>
      </c>
      <c r="E95" s="280">
        <v>1.3536118551358229</v>
      </c>
      <c r="F95" s="281">
        <v>194886</v>
      </c>
      <c r="G95" s="279">
        <v>-7483</v>
      </c>
      <c r="H95" s="280">
        <v>-3.6501192642202458</v>
      </c>
      <c r="I95" s="282">
        <v>205007</v>
      </c>
      <c r="L95" s="40"/>
    </row>
    <row r="117" spans="2:2" x14ac:dyDescent="0.3">
      <c r="B117" s="69" t="s">
        <v>17</v>
      </c>
    </row>
    <row r="118" spans="2:2" x14ac:dyDescent="0.3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8"/>
  <sheetViews>
    <sheetView showGridLines="0" view="pageBreakPreview" zoomScale="110" zoomScaleNormal="130" zoomScaleSheetLayoutView="110" workbookViewId="0">
      <selection activeCell="C14" sqref="C14"/>
    </sheetView>
  </sheetViews>
  <sheetFormatPr baseColWidth="10" defaultColWidth="11.44140625" defaultRowHeight="13.2" x14ac:dyDescent="0.3"/>
  <cols>
    <col min="1" max="1" width="3.33203125" style="9" customWidth="1"/>
    <col min="2" max="2" width="23.33203125" style="9" customWidth="1"/>
    <col min="3" max="3" width="10.33203125" style="9" customWidth="1"/>
    <col min="4" max="6" width="9.6640625" style="9" customWidth="1"/>
    <col min="7" max="8" width="8.6640625" style="9" customWidth="1"/>
    <col min="9" max="9" width="9.6640625" style="9" customWidth="1"/>
    <col min="10" max="10" width="3.33203125" style="9" customWidth="1"/>
    <col min="11" max="16384" width="11.44140625" style="9"/>
  </cols>
  <sheetData>
    <row r="1" spans="1:13" s="5" customFormat="1" ht="14.4" x14ac:dyDescent="0.35">
      <c r="B1" s="137"/>
    </row>
    <row r="2" spans="1:13" s="5" customFormat="1" ht="14.4" x14ac:dyDescent="0.35">
      <c r="B2" s="137"/>
    </row>
    <row r="3" spans="1:13" s="5" customFormat="1" ht="14.4" x14ac:dyDescent="0.35">
      <c r="B3" s="137"/>
    </row>
    <row r="4" spans="1:13" s="5" customFormat="1" ht="14.4" x14ac:dyDescent="0.35">
      <c r="B4" s="137"/>
    </row>
    <row r="5" spans="1:13" s="5" customFormat="1" ht="18" customHeight="1" x14ac:dyDescent="0.35">
      <c r="A5" s="76"/>
      <c r="B5" s="77" t="str">
        <f>'Pag1'!$B$5</f>
        <v>marzo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4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6.8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0.399999999999999" x14ac:dyDescent="0.3">
      <c r="A8" s="80"/>
      <c r="B8" s="237" t="s">
        <v>111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3.2" customHeight="1" x14ac:dyDescent="0.3">
      <c r="A10" s="80"/>
      <c r="B10" s="239"/>
      <c r="C10" s="240" t="str">
        <f>'Pag1'!C9</f>
        <v>marzo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3.2" customHeight="1" x14ac:dyDescent="0.3">
      <c r="A11" s="80"/>
      <c r="B11" s="246" t="s">
        <v>108</v>
      </c>
      <c r="C11" s="96" t="str">
        <f>'Pag1'!C10</f>
        <v>2025</v>
      </c>
      <c r="D11" s="247"/>
      <c r="E11" s="248" t="str">
        <f>'Pag1'!$E$10</f>
        <v>febrero 2025</v>
      </c>
      <c r="F11" s="249"/>
      <c r="G11" s="250"/>
      <c r="H11" s="248" t="str">
        <f>'Pag1'!$H$10</f>
        <v>marzo 2024</v>
      </c>
      <c r="I11" s="251"/>
      <c r="J11" s="80"/>
    </row>
    <row r="12" spans="1:13" ht="13.2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3.2" customHeight="1" x14ac:dyDescent="0.25">
      <c r="B14" s="259" t="s">
        <v>38</v>
      </c>
      <c r="C14" s="260">
        <v>1959</v>
      </c>
      <c r="D14" s="261">
        <v>72</v>
      </c>
      <c r="E14" s="262">
        <v>3.8155802861685211</v>
      </c>
      <c r="F14" s="263">
        <v>1887</v>
      </c>
      <c r="G14" s="261">
        <v>-134</v>
      </c>
      <c r="H14" s="262">
        <v>-6.4022933588150979</v>
      </c>
      <c r="I14" s="264">
        <v>2093</v>
      </c>
      <c r="L14" s="40"/>
    </row>
    <row r="15" spans="1:13" s="33" customFormat="1" ht="13.2" customHeight="1" x14ac:dyDescent="0.25">
      <c r="B15" s="265" t="s">
        <v>39</v>
      </c>
      <c r="C15" s="266">
        <v>4984</v>
      </c>
      <c r="D15" s="267">
        <v>98</v>
      </c>
      <c r="E15" s="268">
        <v>2.005730659025788</v>
      </c>
      <c r="F15" s="269">
        <v>4886</v>
      </c>
      <c r="G15" s="267">
        <v>-349</v>
      </c>
      <c r="H15" s="268">
        <v>-6.5441590099381202</v>
      </c>
      <c r="I15" s="270">
        <v>5333</v>
      </c>
      <c r="L15" s="40"/>
    </row>
    <row r="16" spans="1:13" s="33" customFormat="1" ht="13.2" customHeight="1" x14ac:dyDescent="0.25">
      <c r="B16" s="265" t="s">
        <v>40</v>
      </c>
      <c r="C16" s="266">
        <v>2550</v>
      </c>
      <c r="D16" s="267">
        <v>92</v>
      </c>
      <c r="E16" s="268">
        <v>3.7428803905614325</v>
      </c>
      <c r="F16" s="269">
        <v>2458</v>
      </c>
      <c r="G16" s="267">
        <v>-229</v>
      </c>
      <c r="H16" s="268">
        <v>-8.2403742353364517</v>
      </c>
      <c r="I16" s="270">
        <v>2779</v>
      </c>
      <c r="L16" s="40"/>
    </row>
    <row r="17" spans="2:12" s="33" customFormat="1" ht="13.2" customHeight="1" x14ac:dyDescent="0.25">
      <c r="B17" s="265" t="s">
        <v>41</v>
      </c>
      <c r="C17" s="266">
        <v>3590</v>
      </c>
      <c r="D17" s="267">
        <v>61</v>
      </c>
      <c r="E17" s="268">
        <v>1.728534995749504</v>
      </c>
      <c r="F17" s="269">
        <v>3529</v>
      </c>
      <c r="G17" s="267">
        <v>-3</v>
      </c>
      <c r="H17" s="268">
        <v>-8.3495686056220431E-2</v>
      </c>
      <c r="I17" s="270">
        <v>3593</v>
      </c>
      <c r="L17" s="40"/>
    </row>
    <row r="18" spans="2:12" s="33" customFormat="1" ht="13.2" customHeight="1" x14ac:dyDescent="0.25">
      <c r="B18" s="265" t="s">
        <v>42</v>
      </c>
      <c r="C18" s="266">
        <v>1412</v>
      </c>
      <c r="D18" s="267">
        <v>0</v>
      </c>
      <c r="E18" s="268">
        <v>0</v>
      </c>
      <c r="F18" s="269">
        <v>1412</v>
      </c>
      <c r="G18" s="267">
        <v>-63</v>
      </c>
      <c r="H18" s="268">
        <v>-4.2711864406779663</v>
      </c>
      <c r="I18" s="270">
        <v>1475</v>
      </c>
      <c r="L18" s="40"/>
    </row>
    <row r="19" spans="2:12" s="33" customFormat="1" ht="13.2" customHeight="1" x14ac:dyDescent="0.25">
      <c r="B19" s="265" t="s">
        <v>43</v>
      </c>
      <c r="C19" s="266">
        <v>2002</v>
      </c>
      <c r="D19" s="267">
        <v>52</v>
      </c>
      <c r="E19" s="268">
        <v>2.666666666666667</v>
      </c>
      <c r="F19" s="269">
        <v>1950</v>
      </c>
      <c r="G19" s="267">
        <v>-367</v>
      </c>
      <c r="H19" s="268">
        <v>-15.491768678767412</v>
      </c>
      <c r="I19" s="270">
        <v>2369</v>
      </c>
      <c r="L19" s="40"/>
    </row>
    <row r="20" spans="2:12" s="33" customFormat="1" ht="13.2" customHeight="1" x14ac:dyDescent="0.25">
      <c r="B20" s="265" t="s">
        <v>44</v>
      </c>
      <c r="C20" s="266">
        <v>4564</v>
      </c>
      <c r="D20" s="267">
        <v>141</v>
      </c>
      <c r="E20" s="268">
        <v>3.1878815283744069</v>
      </c>
      <c r="F20" s="269">
        <v>4423</v>
      </c>
      <c r="G20" s="267">
        <v>-241</v>
      </c>
      <c r="H20" s="268">
        <v>-5.0156087408949013</v>
      </c>
      <c r="I20" s="270">
        <v>4805</v>
      </c>
      <c r="L20" s="40"/>
    </row>
    <row r="21" spans="2:12" s="33" customFormat="1" ht="13.2" customHeight="1" x14ac:dyDescent="0.25">
      <c r="B21" s="271" t="s">
        <v>45</v>
      </c>
      <c r="C21" s="272">
        <v>6917</v>
      </c>
      <c r="D21" s="273">
        <v>23</v>
      </c>
      <c r="E21" s="274">
        <v>0.33362344067304905</v>
      </c>
      <c r="F21" s="275">
        <v>6894</v>
      </c>
      <c r="G21" s="273">
        <v>-394</v>
      </c>
      <c r="H21" s="274">
        <v>-5.3891396525783062</v>
      </c>
      <c r="I21" s="276">
        <v>7311</v>
      </c>
      <c r="L21" s="40"/>
    </row>
    <row r="22" spans="2:12" s="33" customFormat="1" ht="13.2" customHeight="1" x14ac:dyDescent="0.25">
      <c r="B22" s="277" t="s">
        <v>46</v>
      </c>
      <c r="C22" s="278">
        <v>27978</v>
      </c>
      <c r="D22" s="279">
        <v>539</v>
      </c>
      <c r="E22" s="280">
        <v>1.9643573016509346</v>
      </c>
      <c r="F22" s="281">
        <v>27439</v>
      </c>
      <c r="G22" s="279">
        <v>-1780</v>
      </c>
      <c r="H22" s="280">
        <v>-5.9815847839236502</v>
      </c>
      <c r="I22" s="282">
        <v>29758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3.2" customHeight="1" x14ac:dyDescent="0.25">
      <c r="B24" s="259" t="s">
        <v>47</v>
      </c>
      <c r="C24" s="260">
        <v>363</v>
      </c>
      <c r="D24" s="261">
        <v>-14</v>
      </c>
      <c r="E24" s="262">
        <v>-3.7135278514588856</v>
      </c>
      <c r="F24" s="263">
        <v>377</v>
      </c>
      <c r="G24" s="261">
        <v>-5</v>
      </c>
      <c r="H24" s="262">
        <v>-1.3586956521739131</v>
      </c>
      <c r="I24" s="264">
        <v>368</v>
      </c>
      <c r="L24" s="40"/>
    </row>
    <row r="25" spans="2:12" s="33" customFormat="1" ht="13.2" customHeight="1" x14ac:dyDescent="0.25">
      <c r="B25" s="265" t="s">
        <v>48</v>
      </c>
      <c r="C25" s="266">
        <v>220</v>
      </c>
      <c r="D25" s="267">
        <v>11</v>
      </c>
      <c r="E25" s="268">
        <v>5.2631578947368416</v>
      </c>
      <c r="F25" s="269">
        <v>209</v>
      </c>
      <c r="G25" s="267">
        <v>21</v>
      </c>
      <c r="H25" s="268">
        <v>10.552763819095476</v>
      </c>
      <c r="I25" s="270">
        <v>199</v>
      </c>
      <c r="L25" s="40"/>
    </row>
    <row r="26" spans="2:12" s="33" customFormat="1" ht="13.2" customHeight="1" x14ac:dyDescent="0.25">
      <c r="B26" s="271" t="s">
        <v>49</v>
      </c>
      <c r="C26" s="272">
        <v>1719</v>
      </c>
      <c r="D26" s="273">
        <v>18</v>
      </c>
      <c r="E26" s="274">
        <v>1.0582010582010581</v>
      </c>
      <c r="F26" s="275">
        <v>1701</v>
      </c>
      <c r="G26" s="273">
        <v>-53</v>
      </c>
      <c r="H26" s="274">
        <v>-2.9909706546275396</v>
      </c>
      <c r="I26" s="276">
        <v>1772</v>
      </c>
      <c r="L26" s="40"/>
    </row>
    <row r="27" spans="2:12" s="33" customFormat="1" ht="13.2" customHeight="1" x14ac:dyDescent="0.25">
      <c r="B27" s="277" t="s">
        <v>50</v>
      </c>
      <c r="C27" s="278">
        <v>2302</v>
      </c>
      <c r="D27" s="279">
        <v>15</v>
      </c>
      <c r="E27" s="280">
        <v>0.6558810668998688</v>
      </c>
      <c r="F27" s="281">
        <v>2287</v>
      </c>
      <c r="G27" s="279">
        <v>-37</v>
      </c>
      <c r="H27" s="280">
        <v>-1.5818725951261221</v>
      </c>
      <c r="I27" s="282">
        <v>2339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3.2" customHeight="1" x14ac:dyDescent="0.25">
      <c r="B29" s="277" t="s">
        <v>51</v>
      </c>
      <c r="C29" s="278">
        <v>1864</v>
      </c>
      <c r="D29" s="279">
        <v>-47</v>
      </c>
      <c r="E29" s="280">
        <v>-2.4594453165881736</v>
      </c>
      <c r="F29" s="281">
        <v>1911</v>
      </c>
      <c r="G29" s="288">
        <v>24</v>
      </c>
      <c r="H29" s="280">
        <v>1.3043478260869565</v>
      </c>
      <c r="I29" s="282">
        <v>1840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3.2" customHeight="1" x14ac:dyDescent="0.25">
      <c r="B31" s="277" t="s">
        <v>52</v>
      </c>
      <c r="C31" s="278">
        <v>1596</v>
      </c>
      <c r="D31" s="279">
        <v>-26</v>
      </c>
      <c r="E31" s="280">
        <v>-1.6029593094944512</v>
      </c>
      <c r="F31" s="281">
        <v>1622</v>
      </c>
      <c r="G31" s="288">
        <v>126</v>
      </c>
      <c r="H31" s="280">
        <v>8.5714285714285712</v>
      </c>
      <c r="I31" s="282">
        <v>1470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3.2" customHeight="1" x14ac:dyDescent="0.25">
      <c r="B33" s="259" t="s">
        <v>53</v>
      </c>
      <c r="C33" s="260">
        <v>2295</v>
      </c>
      <c r="D33" s="261">
        <v>30</v>
      </c>
      <c r="E33" s="262">
        <v>1.3245033112582782</v>
      </c>
      <c r="F33" s="263">
        <v>2265</v>
      </c>
      <c r="G33" s="261">
        <v>-205</v>
      </c>
      <c r="H33" s="262">
        <v>-8.2000000000000011</v>
      </c>
      <c r="I33" s="264">
        <v>2500</v>
      </c>
      <c r="L33" s="40"/>
    </row>
    <row r="34" spans="2:12" s="33" customFormat="1" ht="13.2" customHeight="1" x14ac:dyDescent="0.25">
      <c r="B34" s="289" t="s">
        <v>54</v>
      </c>
      <c r="C34" s="272">
        <v>2103</v>
      </c>
      <c r="D34" s="273">
        <v>12</v>
      </c>
      <c r="E34" s="274">
        <v>0.57388809182209477</v>
      </c>
      <c r="F34" s="275">
        <v>2091</v>
      </c>
      <c r="G34" s="273">
        <v>-39</v>
      </c>
      <c r="H34" s="274">
        <v>-1.8207282913165268</v>
      </c>
      <c r="I34" s="276">
        <v>2142</v>
      </c>
      <c r="L34" s="40"/>
    </row>
    <row r="35" spans="2:12" s="33" customFormat="1" ht="13.2" customHeight="1" x14ac:dyDescent="0.25">
      <c r="B35" s="277" t="s">
        <v>55</v>
      </c>
      <c r="C35" s="278">
        <v>4398</v>
      </c>
      <c r="D35" s="279">
        <v>42</v>
      </c>
      <c r="E35" s="280">
        <v>0.96418732782369143</v>
      </c>
      <c r="F35" s="281">
        <v>4356</v>
      </c>
      <c r="G35" s="279">
        <v>-244</v>
      </c>
      <c r="H35" s="280">
        <v>-5.2563550193881943</v>
      </c>
      <c r="I35" s="282">
        <v>4642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3.2" customHeight="1" x14ac:dyDescent="0.25">
      <c r="B37" s="277" t="s">
        <v>56</v>
      </c>
      <c r="C37" s="278">
        <v>1030</v>
      </c>
      <c r="D37" s="279">
        <v>34</v>
      </c>
      <c r="E37" s="280">
        <v>3.4136546184738958</v>
      </c>
      <c r="F37" s="281">
        <v>996</v>
      </c>
      <c r="G37" s="279">
        <v>-107</v>
      </c>
      <c r="H37" s="280">
        <v>-9.4107299912049243</v>
      </c>
      <c r="I37" s="282">
        <v>1137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3.2" customHeight="1" x14ac:dyDescent="0.25">
      <c r="B39" s="259" t="s">
        <v>57</v>
      </c>
      <c r="C39" s="260">
        <v>981</v>
      </c>
      <c r="D39" s="261">
        <v>17</v>
      </c>
      <c r="E39" s="262">
        <v>1.7634854771784232</v>
      </c>
      <c r="F39" s="263">
        <v>964</v>
      </c>
      <c r="G39" s="261">
        <v>15</v>
      </c>
      <c r="H39" s="262">
        <v>1.5527950310559007</v>
      </c>
      <c r="I39" s="264">
        <v>966</v>
      </c>
      <c r="L39" s="40"/>
    </row>
    <row r="40" spans="2:12" s="33" customFormat="1" ht="13.2" customHeight="1" x14ac:dyDescent="0.25">
      <c r="B40" s="265" t="s">
        <v>58</v>
      </c>
      <c r="C40" s="266">
        <v>1556</v>
      </c>
      <c r="D40" s="267">
        <v>70</v>
      </c>
      <c r="E40" s="268">
        <v>4.710632570659488</v>
      </c>
      <c r="F40" s="269">
        <v>1486</v>
      </c>
      <c r="G40" s="267">
        <v>44</v>
      </c>
      <c r="H40" s="268">
        <v>2.9100529100529098</v>
      </c>
      <c r="I40" s="270">
        <v>1512</v>
      </c>
      <c r="L40" s="40"/>
    </row>
    <row r="41" spans="2:12" s="33" customFormat="1" ht="13.2" customHeight="1" x14ac:dyDescent="0.25">
      <c r="B41" s="265" t="s">
        <v>59</v>
      </c>
      <c r="C41" s="266">
        <v>388</v>
      </c>
      <c r="D41" s="267">
        <v>18</v>
      </c>
      <c r="E41" s="268">
        <v>4.8648648648648649</v>
      </c>
      <c r="F41" s="269">
        <v>370</v>
      </c>
      <c r="G41" s="267">
        <v>-20</v>
      </c>
      <c r="H41" s="268">
        <v>-4.9019607843137258</v>
      </c>
      <c r="I41" s="270">
        <v>408</v>
      </c>
      <c r="L41" s="40"/>
    </row>
    <row r="42" spans="2:12" s="33" customFormat="1" ht="13.2" customHeight="1" x14ac:dyDescent="0.25">
      <c r="B42" s="265" t="s">
        <v>60</v>
      </c>
      <c r="C42" s="266">
        <v>499</v>
      </c>
      <c r="D42" s="267">
        <v>38</v>
      </c>
      <c r="E42" s="268">
        <v>8.2429501084598709</v>
      </c>
      <c r="F42" s="269">
        <v>461</v>
      </c>
      <c r="G42" s="267">
        <v>-26</v>
      </c>
      <c r="H42" s="268">
        <v>-4.9523809523809526</v>
      </c>
      <c r="I42" s="270">
        <v>525</v>
      </c>
      <c r="L42" s="40"/>
    </row>
    <row r="43" spans="2:12" s="33" customFormat="1" ht="13.2" customHeight="1" x14ac:dyDescent="0.25">
      <c r="B43" s="271" t="s">
        <v>61</v>
      </c>
      <c r="C43" s="272">
        <v>1877</v>
      </c>
      <c r="D43" s="273">
        <v>51</v>
      </c>
      <c r="E43" s="274">
        <v>2.7929901423877328</v>
      </c>
      <c r="F43" s="275">
        <v>1826</v>
      </c>
      <c r="G43" s="273">
        <v>-5</v>
      </c>
      <c r="H43" s="274">
        <v>-0.26567481402763021</v>
      </c>
      <c r="I43" s="276">
        <v>1882</v>
      </c>
      <c r="L43" s="40"/>
    </row>
    <row r="44" spans="2:12" s="33" customFormat="1" ht="13.2" customHeight="1" x14ac:dyDescent="0.25">
      <c r="B44" s="277" t="s">
        <v>62</v>
      </c>
      <c r="C44" s="278">
        <v>5301</v>
      </c>
      <c r="D44" s="279">
        <v>194</v>
      </c>
      <c r="E44" s="280">
        <v>3.7987076561582143</v>
      </c>
      <c r="F44" s="281">
        <v>5107</v>
      </c>
      <c r="G44" s="279">
        <v>8</v>
      </c>
      <c r="H44" s="280">
        <v>0.15114301908180616</v>
      </c>
      <c r="I44" s="282">
        <v>5293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3.2" customHeight="1" x14ac:dyDescent="0.25">
      <c r="B46" s="259" t="s">
        <v>63</v>
      </c>
      <c r="C46" s="260">
        <v>296</v>
      </c>
      <c r="D46" s="261">
        <v>-10</v>
      </c>
      <c r="E46" s="262">
        <v>-3.2679738562091507</v>
      </c>
      <c r="F46" s="263">
        <v>306</v>
      </c>
      <c r="G46" s="261">
        <v>-50</v>
      </c>
      <c r="H46" s="262">
        <v>-14.450867052023122</v>
      </c>
      <c r="I46" s="264">
        <v>346</v>
      </c>
      <c r="L46" s="40"/>
    </row>
    <row r="47" spans="2:12" s="33" customFormat="1" ht="13.2" customHeight="1" x14ac:dyDescent="0.25">
      <c r="B47" s="265" t="s">
        <v>64</v>
      </c>
      <c r="C47" s="266">
        <v>425</v>
      </c>
      <c r="D47" s="267">
        <v>-76</v>
      </c>
      <c r="E47" s="268">
        <v>-15.169660678642716</v>
      </c>
      <c r="F47" s="269">
        <v>501</v>
      </c>
      <c r="G47" s="267">
        <v>-70</v>
      </c>
      <c r="H47" s="268">
        <v>-14.14141414141414</v>
      </c>
      <c r="I47" s="270">
        <v>495</v>
      </c>
      <c r="L47" s="40"/>
    </row>
    <row r="48" spans="2:12" s="33" customFormat="1" ht="13.2" customHeight="1" x14ac:dyDescent="0.25">
      <c r="B48" s="265" t="s">
        <v>65</v>
      </c>
      <c r="C48" s="266">
        <v>717</v>
      </c>
      <c r="D48" s="267">
        <v>-33</v>
      </c>
      <c r="E48" s="268">
        <v>-4.3999999999999995</v>
      </c>
      <c r="F48" s="269">
        <v>750</v>
      </c>
      <c r="G48" s="267">
        <v>-68</v>
      </c>
      <c r="H48" s="268">
        <v>-8.6624203821656049</v>
      </c>
      <c r="I48" s="270">
        <v>785</v>
      </c>
      <c r="L48" s="40"/>
    </row>
    <row r="49" spans="2:12" s="33" customFormat="1" ht="13.2" customHeight="1" x14ac:dyDescent="0.25">
      <c r="B49" s="265" t="s">
        <v>66</v>
      </c>
      <c r="C49" s="266">
        <v>284</v>
      </c>
      <c r="D49" s="267">
        <v>-1</v>
      </c>
      <c r="E49" s="268">
        <v>-0.35087719298245612</v>
      </c>
      <c r="F49" s="269">
        <v>285</v>
      </c>
      <c r="G49" s="267">
        <v>7</v>
      </c>
      <c r="H49" s="268">
        <v>2.5270758122743682</v>
      </c>
      <c r="I49" s="270">
        <v>277</v>
      </c>
      <c r="L49" s="40"/>
    </row>
    <row r="50" spans="2:12" s="33" customFormat="1" ht="13.2" customHeight="1" x14ac:dyDescent="0.25">
      <c r="B50" s="265" t="s">
        <v>67</v>
      </c>
      <c r="C50" s="266">
        <v>789</v>
      </c>
      <c r="D50" s="267">
        <v>5</v>
      </c>
      <c r="E50" s="268">
        <v>0.63775510204081631</v>
      </c>
      <c r="F50" s="269">
        <v>784</v>
      </c>
      <c r="G50" s="267">
        <v>71</v>
      </c>
      <c r="H50" s="268">
        <v>9.8885793871866294</v>
      </c>
      <c r="I50" s="270">
        <v>718</v>
      </c>
      <c r="L50" s="40"/>
    </row>
    <row r="51" spans="2:12" s="33" customFormat="1" ht="13.2" customHeight="1" x14ac:dyDescent="0.25">
      <c r="B51" s="265" t="s">
        <v>68</v>
      </c>
      <c r="C51" s="266">
        <v>183</v>
      </c>
      <c r="D51" s="267">
        <v>21</v>
      </c>
      <c r="E51" s="268">
        <v>12.962962962962962</v>
      </c>
      <c r="F51" s="269">
        <v>162</v>
      </c>
      <c r="G51" s="267">
        <v>18</v>
      </c>
      <c r="H51" s="268">
        <v>10.909090909090908</v>
      </c>
      <c r="I51" s="270">
        <v>165</v>
      </c>
      <c r="L51" s="40"/>
    </row>
    <row r="52" spans="2:12" s="33" customFormat="1" ht="13.2" customHeight="1" x14ac:dyDescent="0.25">
      <c r="B52" s="265" t="s">
        <v>69</v>
      </c>
      <c r="C52" s="266">
        <v>129</v>
      </c>
      <c r="D52" s="267">
        <v>-9</v>
      </c>
      <c r="E52" s="268">
        <v>-6.5217391304347823</v>
      </c>
      <c r="F52" s="269">
        <v>138</v>
      </c>
      <c r="G52" s="267">
        <v>-4</v>
      </c>
      <c r="H52" s="268">
        <v>-3.007518796992481</v>
      </c>
      <c r="I52" s="270">
        <v>133</v>
      </c>
      <c r="L52" s="40"/>
    </row>
    <row r="53" spans="2:12" s="33" customFormat="1" ht="13.2" customHeight="1" x14ac:dyDescent="0.25">
      <c r="B53" s="265" t="s">
        <v>70</v>
      </c>
      <c r="C53" s="266">
        <v>979</v>
      </c>
      <c r="D53" s="267">
        <v>-1</v>
      </c>
      <c r="E53" s="268">
        <v>-0.10204081632653061</v>
      </c>
      <c r="F53" s="269">
        <v>980</v>
      </c>
      <c r="G53" s="267">
        <v>-40</v>
      </c>
      <c r="H53" s="268">
        <v>-3.9254170755642788</v>
      </c>
      <c r="I53" s="270">
        <v>1019</v>
      </c>
      <c r="L53" s="40"/>
    </row>
    <row r="54" spans="2:12" s="33" customFormat="1" ht="13.2" customHeight="1" x14ac:dyDescent="0.25">
      <c r="B54" s="271" t="s">
        <v>71</v>
      </c>
      <c r="C54" s="272">
        <v>306</v>
      </c>
      <c r="D54" s="273">
        <v>-15</v>
      </c>
      <c r="E54" s="274">
        <v>-4.6728971962616823</v>
      </c>
      <c r="F54" s="275">
        <v>321</v>
      </c>
      <c r="G54" s="273">
        <v>6</v>
      </c>
      <c r="H54" s="274">
        <v>2</v>
      </c>
      <c r="I54" s="276">
        <v>300</v>
      </c>
      <c r="L54" s="40"/>
    </row>
    <row r="55" spans="2:12" s="33" customFormat="1" ht="13.2" customHeight="1" x14ac:dyDescent="0.25">
      <c r="B55" s="277" t="s">
        <v>72</v>
      </c>
      <c r="C55" s="278">
        <v>4108</v>
      </c>
      <c r="D55" s="279">
        <v>-119</v>
      </c>
      <c r="E55" s="280">
        <v>-2.8152353915306363</v>
      </c>
      <c r="F55" s="281">
        <v>4227</v>
      </c>
      <c r="G55" s="279">
        <v>-130</v>
      </c>
      <c r="H55" s="280">
        <v>-3.0674846625766872</v>
      </c>
      <c r="I55" s="282">
        <v>4238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3.2" customHeight="1" x14ac:dyDescent="0.25">
      <c r="B57" s="259" t="s">
        <v>73</v>
      </c>
      <c r="C57" s="260">
        <v>6568</v>
      </c>
      <c r="D57" s="261">
        <v>1</v>
      </c>
      <c r="E57" s="262">
        <v>1.5227653418608192E-2</v>
      </c>
      <c r="F57" s="263">
        <v>6567</v>
      </c>
      <c r="G57" s="261">
        <v>-578</v>
      </c>
      <c r="H57" s="262">
        <v>-8.0884410859221951</v>
      </c>
      <c r="I57" s="264">
        <v>7146</v>
      </c>
      <c r="L57" s="40"/>
    </row>
    <row r="58" spans="2:12" s="33" customFormat="1" ht="13.2" customHeight="1" x14ac:dyDescent="0.25">
      <c r="B58" s="265" t="s">
        <v>74</v>
      </c>
      <c r="C58" s="266">
        <v>1028</v>
      </c>
      <c r="D58" s="267">
        <v>-29</v>
      </c>
      <c r="E58" s="268">
        <v>-2.7436140018921478</v>
      </c>
      <c r="F58" s="269">
        <v>1057</v>
      </c>
      <c r="G58" s="267">
        <v>-8</v>
      </c>
      <c r="H58" s="268">
        <v>-0.77220077220077221</v>
      </c>
      <c r="I58" s="270">
        <v>1036</v>
      </c>
      <c r="L58" s="40"/>
    </row>
    <row r="59" spans="2:12" s="33" customFormat="1" ht="13.2" customHeight="1" x14ac:dyDescent="0.25">
      <c r="B59" s="265" t="s">
        <v>75</v>
      </c>
      <c r="C59" s="266">
        <v>656</v>
      </c>
      <c r="D59" s="267">
        <v>-4</v>
      </c>
      <c r="E59" s="268">
        <v>-0.60606060606060608</v>
      </c>
      <c r="F59" s="269">
        <v>660</v>
      </c>
      <c r="G59" s="267">
        <v>-18</v>
      </c>
      <c r="H59" s="268">
        <v>-2.6706231454005933</v>
      </c>
      <c r="I59" s="270">
        <v>674</v>
      </c>
      <c r="L59" s="40"/>
    </row>
    <row r="60" spans="2:12" s="33" customFormat="1" ht="13.2" customHeight="1" x14ac:dyDescent="0.25">
      <c r="B60" s="271" t="s">
        <v>76</v>
      </c>
      <c r="C60" s="272">
        <v>1396</v>
      </c>
      <c r="D60" s="273">
        <v>-35</v>
      </c>
      <c r="E60" s="274">
        <v>-2.4458420684835778</v>
      </c>
      <c r="F60" s="275">
        <v>1431</v>
      </c>
      <c r="G60" s="273">
        <v>3</v>
      </c>
      <c r="H60" s="274">
        <v>0.21536252692031585</v>
      </c>
      <c r="I60" s="276">
        <v>1393</v>
      </c>
      <c r="L60" s="40"/>
    </row>
    <row r="61" spans="2:12" s="33" customFormat="1" ht="13.2" customHeight="1" x14ac:dyDescent="0.25">
      <c r="B61" s="277" t="s">
        <v>77</v>
      </c>
      <c r="C61" s="278">
        <v>9648</v>
      </c>
      <c r="D61" s="279">
        <v>-67</v>
      </c>
      <c r="E61" s="280">
        <v>-0.68965517241379315</v>
      </c>
      <c r="F61" s="281">
        <v>9715</v>
      </c>
      <c r="G61" s="279">
        <v>-601</v>
      </c>
      <c r="H61" s="280">
        <v>-5.8639867304127229</v>
      </c>
      <c r="I61" s="282">
        <v>10249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3.2" customHeight="1" x14ac:dyDescent="0.25">
      <c r="B63" s="259" t="s">
        <v>78</v>
      </c>
      <c r="C63" s="260">
        <v>3365</v>
      </c>
      <c r="D63" s="261">
        <v>-51</v>
      </c>
      <c r="E63" s="262">
        <v>-1.4929742388758782</v>
      </c>
      <c r="F63" s="263">
        <v>3416</v>
      </c>
      <c r="G63" s="261">
        <v>-266</v>
      </c>
      <c r="H63" s="262">
        <v>-7.3258055632057282</v>
      </c>
      <c r="I63" s="264">
        <v>3631</v>
      </c>
      <c r="L63" s="40"/>
    </row>
    <row r="64" spans="2:12" s="33" customFormat="1" ht="13.2" customHeight="1" x14ac:dyDescent="0.25">
      <c r="B64" s="265" t="s">
        <v>79</v>
      </c>
      <c r="C64" s="266">
        <v>1159</v>
      </c>
      <c r="D64" s="267">
        <v>-23</v>
      </c>
      <c r="E64" s="268">
        <v>-1.94585448392555</v>
      </c>
      <c r="F64" s="269">
        <v>1182</v>
      </c>
      <c r="G64" s="267">
        <v>-78</v>
      </c>
      <c r="H64" s="268">
        <v>-6.3055780113177047</v>
      </c>
      <c r="I64" s="270">
        <v>1237</v>
      </c>
      <c r="L64" s="40"/>
    </row>
    <row r="65" spans="2:12" s="33" customFormat="1" ht="13.2" customHeight="1" x14ac:dyDescent="0.25">
      <c r="B65" s="271" t="s">
        <v>80</v>
      </c>
      <c r="C65" s="272">
        <v>4612</v>
      </c>
      <c r="D65" s="273">
        <v>-227</v>
      </c>
      <c r="E65" s="274">
        <v>-4.6910518702211208</v>
      </c>
      <c r="F65" s="275">
        <v>4839</v>
      </c>
      <c r="G65" s="273">
        <v>-173</v>
      </c>
      <c r="H65" s="274">
        <v>-3.6154649947753392</v>
      </c>
      <c r="I65" s="276">
        <v>4785</v>
      </c>
      <c r="L65" s="40"/>
    </row>
    <row r="66" spans="2:12" s="33" customFormat="1" ht="13.2" customHeight="1" x14ac:dyDescent="0.25">
      <c r="B66" s="277" t="s">
        <v>81</v>
      </c>
      <c r="C66" s="278">
        <v>9136</v>
      </c>
      <c r="D66" s="279">
        <v>-301</v>
      </c>
      <c r="E66" s="280">
        <v>-3.1895729575076825</v>
      </c>
      <c r="F66" s="281">
        <v>9437</v>
      </c>
      <c r="G66" s="279">
        <v>-517</v>
      </c>
      <c r="H66" s="280">
        <v>-5.3558479229255154</v>
      </c>
      <c r="I66" s="282">
        <v>9653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3.2" customHeight="1" x14ac:dyDescent="0.25">
      <c r="B68" s="259" t="s">
        <v>82</v>
      </c>
      <c r="C68" s="260">
        <v>2097</v>
      </c>
      <c r="D68" s="261">
        <v>92</v>
      </c>
      <c r="E68" s="262">
        <v>4.5885286783042396</v>
      </c>
      <c r="F68" s="263">
        <v>2005</v>
      </c>
      <c r="G68" s="261">
        <v>27</v>
      </c>
      <c r="H68" s="262">
        <v>1.3043478260869565</v>
      </c>
      <c r="I68" s="264">
        <v>2070</v>
      </c>
      <c r="L68" s="40"/>
    </row>
    <row r="69" spans="2:12" s="33" customFormat="1" ht="13.2" customHeight="1" x14ac:dyDescent="0.25">
      <c r="B69" s="271" t="s">
        <v>83</v>
      </c>
      <c r="C69" s="272">
        <v>1110</v>
      </c>
      <c r="D69" s="273">
        <v>7</v>
      </c>
      <c r="E69" s="274">
        <v>0.63463281958295559</v>
      </c>
      <c r="F69" s="275">
        <v>1103</v>
      </c>
      <c r="G69" s="273">
        <v>-17</v>
      </c>
      <c r="H69" s="274">
        <v>-1.5084294587400178</v>
      </c>
      <c r="I69" s="276">
        <v>1127</v>
      </c>
      <c r="L69" s="40"/>
    </row>
    <row r="70" spans="2:12" s="33" customFormat="1" ht="13.2" customHeight="1" x14ac:dyDescent="0.25">
      <c r="B70" s="277" t="s">
        <v>84</v>
      </c>
      <c r="C70" s="278">
        <v>3207</v>
      </c>
      <c r="D70" s="279">
        <v>99</v>
      </c>
      <c r="E70" s="280">
        <v>3.1853281853281854</v>
      </c>
      <c r="F70" s="281">
        <v>3108</v>
      </c>
      <c r="G70" s="279">
        <v>10</v>
      </c>
      <c r="H70" s="280">
        <v>0.31279324366593686</v>
      </c>
      <c r="I70" s="282">
        <v>3197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3.2" customHeight="1" x14ac:dyDescent="0.25">
      <c r="B72" s="259" t="s">
        <v>85</v>
      </c>
      <c r="C72" s="260">
        <v>943</v>
      </c>
      <c r="D72" s="261">
        <v>16</v>
      </c>
      <c r="E72" s="262">
        <v>1.7259978425026967</v>
      </c>
      <c r="F72" s="263">
        <v>927</v>
      </c>
      <c r="G72" s="261">
        <v>-101</v>
      </c>
      <c r="H72" s="262">
        <v>-9.6743295019157092</v>
      </c>
      <c r="I72" s="264">
        <v>1044</v>
      </c>
      <c r="L72" s="40"/>
    </row>
    <row r="73" spans="2:12" s="33" customFormat="1" ht="13.2" customHeight="1" x14ac:dyDescent="0.25">
      <c r="B73" s="265" t="s">
        <v>86</v>
      </c>
      <c r="C73" s="266">
        <v>268</v>
      </c>
      <c r="D73" s="267">
        <v>-27</v>
      </c>
      <c r="E73" s="268">
        <v>-9.1525423728813564</v>
      </c>
      <c r="F73" s="269">
        <v>295</v>
      </c>
      <c r="G73" s="267">
        <v>-1</v>
      </c>
      <c r="H73" s="268">
        <v>-0.37174721189591076</v>
      </c>
      <c r="I73" s="270">
        <v>269</v>
      </c>
      <c r="L73" s="40"/>
    </row>
    <row r="74" spans="2:12" s="33" customFormat="1" ht="13.2" customHeight="1" x14ac:dyDescent="0.25">
      <c r="B74" s="265" t="s">
        <v>87</v>
      </c>
      <c r="C74" s="266">
        <v>292</v>
      </c>
      <c r="D74" s="267">
        <v>8</v>
      </c>
      <c r="E74" s="268">
        <v>2.8169014084507045</v>
      </c>
      <c r="F74" s="269">
        <v>284</v>
      </c>
      <c r="G74" s="267">
        <v>-28</v>
      </c>
      <c r="H74" s="268">
        <v>-8.75</v>
      </c>
      <c r="I74" s="270">
        <v>320</v>
      </c>
      <c r="L74" s="40"/>
    </row>
    <row r="75" spans="2:12" s="33" customFormat="1" ht="13.2" customHeight="1" x14ac:dyDescent="0.25">
      <c r="B75" s="271" t="s">
        <v>88</v>
      </c>
      <c r="C75" s="272">
        <v>871</v>
      </c>
      <c r="D75" s="273">
        <v>4</v>
      </c>
      <c r="E75" s="274">
        <v>0.46136101499423299</v>
      </c>
      <c r="F75" s="275">
        <v>867</v>
      </c>
      <c r="G75" s="273">
        <v>-126</v>
      </c>
      <c r="H75" s="274">
        <v>-12.637913741223672</v>
      </c>
      <c r="I75" s="276">
        <v>997</v>
      </c>
      <c r="L75" s="40"/>
    </row>
    <row r="76" spans="2:12" s="33" customFormat="1" ht="13.2" customHeight="1" x14ac:dyDescent="0.25">
      <c r="B76" s="277" t="s">
        <v>89</v>
      </c>
      <c r="C76" s="278">
        <v>2374</v>
      </c>
      <c r="D76" s="279">
        <v>1</v>
      </c>
      <c r="E76" s="280">
        <v>4.2140750105351878E-2</v>
      </c>
      <c r="F76" s="281">
        <v>2373</v>
      </c>
      <c r="G76" s="279">
        <v>-256</v>
      </c>
      <c r="H76" s="280">
        <v>-9.7338403041825092</v>
      </c>
      <c r="I76" s="282">
        <v>2630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3.2" customHeight="1" x14ac:dyDescent="0.25">
      <c r="B78" s="277" t="s">
        <v>90</v>
      </c>
      <c r="C78" s="278">
        <v>9671</v>
      </c>
      <c r="D78" s="279">
        <v>305</v>
      </c>
      <c r="E78" s="280">
        <v>3.2564595344864404</v>
      </c>
      <c r="F78" s="281">
        <v>9366</v>
      </c>
      <c r="G78" s="279">
        <v>-779</v>
      </c>
      <c r="H78" s="280">
        <v>-7.4545454545454541</v>
      </c>
      <c r="I78" s="282">
        <v>10450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3.2" customHeight="1" x14ac:dyDescent="0.25">
      <c r="B80" s="277" t="s">
        <v>91</v>
      </c>
      <c r="C80" s="278">
        <v>4202</v>
      </c>
      <c r="D80" s="279">
        <v>110</v>
      </c>
      <c r="E80" s="280">
        <v>2.6881720430107525</v>
      </c>
      <c r="F80" s="281">
        <v>4092</v>
      </c>
      <c r="G80" s="279">
        <v>239</v>
      </c>
      <c r="H80" s="280">
        <v>6.0307847590209436</v>
      </c>
      <c r="I80" s="282">
        <v>3963</v>
      </c>
      <c r="L80" s="40"/>
    </row>
    <row r="81" spans="2:12" s="33" customFormat="1" ht="5.7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3.2" customHeight="1" x14ac:dyDescent="0.25">
      <c r="B82" s="277" t="s">
        <v>92</v>
      </c>
      <c r="C82" s="278">
        <v>1493</v>
      </c>
      <c r="D82" s="279">
        <v>29</v>
      </c>
      <c r="E82" s="280">
        <v>1.9808743169398908</v>
      </c>
      <c r="F82" s="281">
        <v>1464</v>
      </c>
      <c r="G82" s="279">
        <v>92</v>
      </c>
      <c r="H82" s="280">
        <v>6.5667380442541043</v>
      </c>
      <c r="I82" s="282">
        <v>1401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3.2" customHeight="1" x14ac:dyDescent="0.25">
      <c r="B84" s="259" t="s">
        <v>93</v>
      </c>
      <c r="C84" s="260">
        <v>798</v>
      </c>
      <c r="D84" s="261">
        <v>11</v>
      </c>
      <c r="E84" s="262">
        <v>1.3977128335451081</v>
      </c>
      <c r="F84" s="263">
        <v>787</v>
      </c>
      <c r="G84" s="261">
        <v>43</v>
      </c>
      <c r="H84" s="262">
        <v>5.6953642384105958</v>
      </c>
      <c r="I84" s="264">
        <v>755</v>
      </c>
      <c r="L84" s="40"/>
    </row>
    <row r="85" spans="2:12" s="33" customFormat="1" ht="13.2" customHeight="1" x14ac:dyDescent="0.25">
      <c r="B85" s="265" t="s">
        <v>94</v>
      </c>
      <c r="C85" s="266">
        <v>2563</v>
      </c>
      <c r="D85" s="267">
        <v>42</v>
      </c>
      <c r="E85" s="268">
        <v>1.6660055533518445</v>
      </c>
      <c r="F85" s="269">
        <v>2521</v>
      </c>
      <c r="G85" s="267">
        <v>-45</v>
      </c>
      <c r="H85" s="268">
        <v>-1.7254601226993866</v>
      </c>
      <c r="I85" s="270">
        <v>2608</v>
      </c>
      <c r="L85" s="40"/>
    </row>
    <row r="86" spans="2:12" s="33" customFormat="1" ht="13.2" customHeight="1" x14ac:dyDescent="0.25">
      <c r="B86" s="271" t="s">
        <v>95</v>
      </c>
      <c r="C86" s="272">
        <v>1222</v>
      </c>
      <c r="D86" s="273">
        <v>-10</v>
      </c>
      <c r="E86" s="274">
        <v>-0.81168831168831157</v>
      </c>
      <c r="F86" s="275">
        <v>1232</v>
      </c>
      <c r="G86" s="273">
        <v>4</v>
      </c>
      <c r="H86" s="274">
        <v>0.32840722495894908</v>
      </c>
      <c r="I86" s="276">
        <v>1218</v>
      </c>
      <c r="L86" s="40"/>
    </row>
    <row r="87" spans="2:12" s="33" customFormat="1" ht="13.2" customHeight="1" x14ac:dyDescent="0.25">
      <c r="B87" s="277" t="s">
        <v>96</v>
      </c>
      <c r="C87" s="278">
        <v>4583</v>
      </c>
      <c r="D87" s="279">
        <v>43</v>
      </c>
      <c r="E87" s="280">
        <v>0.9471365638766519</v>
      </c>
      <c r="F87" s="281">
        <v>4540</v>
      </c>
      <c r="G87" s="279">
        <v>2</v>
      </c>
      <c r="H87" s="280">
        <v>4.3658589827548569E-2</v>
      </c>
      <c r="I87" s="282">
        <v>4581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3.2" customHeight="1" x14ac:dyDescent="0.25">
      <c r="B89" s="277" t="s">
        <v>97</v>
      </c>
      <c r="C89" s="278">
        <v>460</v>
      </c>
      <c r="D89" s="279">
        <v>-5</v>
      </c>
      <c r="E89" s="280">
        <v>-1.0752688172043012</v>
      </c>
      <c r="F89" s="281">
        <v>465</v>
      </c>
      <c r="G89" s="279">
        <v>-9</v>
      </c>
      <c r="H89" s="280">
        <v>-1.9189765458422177</v>
      </c>
      <c r="I89" s="282">
        <v>469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3.2" customHeight="1" x14ac:dyDescent="0.25">
      <c r="B91" s="277" t="s">
        <v>98</v>
      </c>
      <c r="C91" s="278">
        <v>531</v>
      </c>
      <c r="D91" s="279">
        <v>36</v>
      </c>
      <c r="E91" s="280">
        <v>7.2727272727272725</v>
      </c>
      <c r="F91" s="281">
        <v>495</v>
      </c>
      <c r="G91" s="279">
        <v>-132</v>
      </c>
      <c r="H91" s="280">
        <v>-19.909502262443439</v>
      </c>
      <c r="I91" s="282">
        <v>663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3.2" customHeight="1" x14ac:dyDescent="0.25">
      <c r="B93" s="277" t="s">
        <v>99</v>
      </c>
      <c r="C93" s="278">
        <v>523</v>
      </c>
      <c r="D93" s="279">
        <v>-12</v>
      </c>
      <c r="E93" s="280">
        <v>-2.2429906542056073</v>
      </c>
      <c r="F93" s="281">
        <v>535</v>
      </c>
      <c r="G93" s="279">
        <v>-53</v>
      </c>
      <c r="H93" s="280">
        <v>-9.2013888888888893</v>
      </c>
      <c r="I93" s="282">
        <v>576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5">
      <c r="B95" s="277" t="s">
        <v>100</v>
      </c>
      <c r="C95" s="278">
        <v>94405</v>
      </c>
      <c r="D95" s="279">
        <v>870</v>
      </c>
      <c r="E95" s="280">
        <v>0.93013310525471748</v>
      </c>
      <c r="F95" s="281">
        <v>93535</v>
      </c>
      <c r="G95" s="279">
        <v>-4144</v>
      </c>
      <c r="H95" s="280">
        <v>-4.2050147642289621</v>
      </c>
      <c r="I95" s="282">
        <v>98549</v>
      </c>
      <c r="L95" s="40"/>
    </row>
    <row r="117" spans="2:2" x14ac:dyDescent="0.3">
      <c r="B117" s="69" t="s">
        <v>17</v>
      </c>
    </row>
    <row r="118" spans="2:2" x14ac:dyDescent="0.3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57</vt:i4>
      </vt:variant>
    </vt:vector>
  </HeadingPairs>
  <TitlesOfParts>
    <vt:vector size="75" baseType="lpstr">
      <vt:lpstr>Portada</vt:lpstr>
      <vt:lpstr>Indice</vt:lpstr>
      <vt:lpstr>Pag1</vt:lpstr>
      <vt:lpstr>Pag2</vt:lpstr>
      <vt:lpstr>Pag3-4</vt:lpstr>
      <vt:lpstr>Pag5</vt:lpstr>
      <vt:lpstr>Pag6</vt:lpstr>
      <vt:lpstr>Pag7-8</vt:lpstr>
      <vt:lpstr>Pag9-10</vt:lpstr>
      <vt:lpstr>Pag11-12</vt:lpstr>
      <vt:lpstr>Pag13-14</vt:lpstr>
      <vt:lpstr>Pag15-16</vt:lpstr>
      <vt:lpstr>Pag17-18</vt:lpstr>
      <vt:lpstr>Pag19-20</vt:lpstr>
      <vt:lpstr>Pag21-22</vt:lpstr>
      <vt:lpstr>Pag23-24</vt:lpstr>
      <vt:lpstr>Pag25-26</vt:lpstr>
      <vt:lpstr>Pag27-28</vt:lpstr>
      <vt:lpstr>Indice!Área_de_impresión</vt:lpstr>
      <vt:lpstr>'Pag1'!Área_de_impresión</vt:lpstr>
      <vt:lpstr>'Pag11-12'!Área_de_impresión</vt:lpstr>
      <vt:lpstr>'Pag13-14'!Área_de_impresión</vt:lpstr>
      <vt:lpstr>'Pag15-16'!Área_de_impresión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'Pag25-26'!Área_de_impresión</vt:lpstr>
      <vt:lpstr>'Pag27-28'!Área_de_impresión</vt:lpstr>
      <vt:lpstr>'Pag3-4'!Área_de_impresión</vt:lpstr>
      <vt:lpstr>'Pag5'!Área_de_impresión</vt:lpstr>
      <vt:lpstr>'Pag6'!Área_de_impresión</vt:lpstr>
      <vt:lpstr>'Pag7-8'!Área_de_impresión</vt:lpstr>
      <vt:lpstr>'Pag9-10'!Área_de_impresión</vt:lpstr>
      <vt:lpstr>Portada!Área_de_impresión</vt:lpstr>
      <vt:lpstr>Indice!Print_Area</vt:lpstr>
      <vt:lpstr>'Pag11-12'!Print_Area</vt:lpstr>
      <vt:lpstr>'Pag13-14'!Print_Area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'Pag25-26'!Print_Area</vt:lpstr>
      <vt:lpstr>'Pag27-28'!Print_Area</vt:lpstr>
      <vt:lpstr>'Pag3-4'!Print_Area</vt:lpstr>
      <vt:lpstr>'Pag5'!Print_Area</vt:lpstr>
      <vt:lpstr>'Pag6'!Print_Area</vt:lpstr>
      <vt:lpstr>'Pag7-8'!Print_Area</vt:lpstr>
      <vt:lpstr>'Pag9-10'!Print_Area</vt:lpstr>
      <vt:lpstr>'Pag11-12'!Print_Titles</vt:lpstr>
      <vt:lpstr>'Pag13-14'!Print_Titles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'Pag25-26'!Print_Titles</vt:lpstr>
      <vt:lpstr>'Pag27-28'!Print_Titles</vt:lpstr>
      <vt:lpstr>'Pag3-4'!Print_Titles</vt:lpstr>
      <vt:lpstr>'Pag7-8'!Print_Titles</vt:lpstr>
      <vt:lpstr>'Pag9-10'!Print_Titles</vt:lpstr>
      <vt:lpstr>'Pag11-12'!Títulos_a_imprimir</vt:lpstr>
      <vt:lpstr>'Pag13-14'!Títulos_a_imprimir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'Pag25-26'!Títulos_a_imprimir</vt:lpstr>
      <vt:lpstr>'Pag27-28'!Títulos_a_imprimir</vt:lpstr>
      <vt:lpstr>'Pag3-4'!Títulos_a_imprimir</vt:lpstr>
      <vt:lpstr>'Pag7-8'!Títulos_a_imprimir</vt:lpstr>
      <vt:lpstr>'Pag9-10'!Títulos_a_imprimir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estadistica-injuve</cp:lastModifiedBy>
  <cp:lastPrinted>2025-04-14T15:40:04Z</cp:lastPrinted>
  <dcterms:created xsi:type="dcterms:W3CDTF">2025-01-14T15:24:30Z</dcterms:created>
  <dcterms:modified xsi:type="dcterms:W3CDTF">2025-04-15T08:29:53Z</dcterms:modified>
</cp:coreProperties>
</file>