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TRABAJO\02_CIFRAS_JOVENES\01_PARO_REGISTRADO\2025\3_EnPDF\"/>
    </mc:Choice>
  </mc:AlternateContent>
  <xr:revisionPtr revIDLastSave="0" documentId="13_ncr:1_{C24F9C98-F200-4DFE-8293-DE1FDC2E507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ortada" sheetId="1" r:id="rId1"/>
    <sheet name="Indice" sheetId="18" r:id="rId2"/>
    <sheet name="Pag1" sheetId="2" r:id="rId3"/>
    <sheet name="Pag2" sheetId="3" r:id="rId4"/>
    <sheet name="Pag3-4" sheetId="4" r:id="rId5"/>
    <sheet name="Pag5" sheetId="5" r:id="rId6"/>
    <sheet name="Pag6" sheetId="6" r:id="rId7"/>
    <sheet name="Pag7-8" sheetId="7" r:id="rId8"/>
    <sheet name="Pag9-10" sheetId="8" r:id="rId9"/>
    <sheet name="Pag11-12" sheetId="9" r:id="rId10"/>
    <sheet name="Pag13-14" sheetId="10" r:id="rId11"/>
    <sheet name="Pag15-16" sheetId="11" r:id="rId12"/>
    <sheet name="Pag17-18" sheetId="12" r:id="rId13"/>
    <sheet name="Pag19-20" sheetId="13" r:id="rId14"/>
    <sheet name="Pag21-22" sheetId="14" r:id="rId15"/>
    <sheet name="Pag23-24" sheetId="15" r:id="rId16"/>
    <sheet name="Pag25-26" sheetId="16" r:id="rId17"/>
    <sheet name="Pag27-28" sheetId="17" r:id="rId18"/>
  </sheets>
  <externalReferences>
    <externalReference r:id="rId19"/>
  </externalReferences>
  <definedNames>
    <definedName name="_xlnm.Print_Area" localSheetId="1">Indice!$A$1:$J$29</definedName>
    <definedName name="_xlnm.Print_Area" localSheetId="2">'Pag1'!$A$1:$J$54</definedName>
    <definedName name="_xlnm.Print_Area" localSheetId="9">'Pag11-12'!$A$1:$J$118</definedName>
    <definedName name="_xlnm.Print_Area" localSheetId="10">'Pag13-14'!$A$1:$J$117</definedName>
    <definedName name="_xlnm.Print_Area" localSheetId="11">'Pag15-16'!$A$1:$J$117</definedName>
    <definedName name="_xlnm.Print_Area" localSheetId="13">'Pag19-20'!$A$1:$J$112</definedName>
    <definedName name="_xlnm.Print_Area" localSheetId="3">'Pag2'!$A$1:$M$59</definedName>
    <definedName name="_xlnm.Print_Area" localSheetId="14">'Pag21-22'!$A$1:$J$112</definedName>
    <definedName name="_xlnm.Print_Area" localSheetId="15">'Pag23-24'!$A$1:$I$117</definedName>
    <definedName name="_xlnm.Print_Area" localSheetId="16">'Pag25-26'!$A$1:$I$117</definedName>
    <definedName name="_xlnm.Print_Area" localSheetId="17">'Pag27-28'!$A$1:$I$117</definedName>
    <definedName name="_xlnm.Print_Area" localSheetId="4">'Pag3-4'!$A$1:$M$135</definedName>
    <definedName name="_xlnm.Print_Area" localSheetId="5">'Pag5'!$A$1:$J$57</definedName>
    <definedName name="_xlnm.Print_Area" localSheetId="6">'Pag6'!$A$1:$J$57</definedName>
    <definedName name="_xlnm.Print_Area" localSheetId="7">'Pag7-8'!$A$1:$J$118</definedName>
    <definedName name="_xlnm.Print_Area" localSheetId="8">'Pag9-10'!$A$1:$J$118</definedName>
    <definedName name="_xlnm.Print_Area" localSheetId="0">Portada!$A$1:$J$53</definedName>
    <definedName name="FLECHA">INDIRECT([1]NEW_FLECHAS!$F$12)</definedName>
    <definedName name="Print_Area" localSheetId="1">Indice!$A$1:$J$49</definedName>
    <definedName name="Print_Area" localSheetId="2">'Pag1'!#REF!</definedName>
    <definedName name="Print_Area" localSheetId="9">'Pag11-12'!$A$1:$J$102</definedName>
    <definedName name="Print_Area" localSheetId="10">'Pag13-14'!$A$1:$J$102</definedName>
    <definedName name="Print_Area" localSheetId="11">'Pag15-16'!$A$1:$J$102</definedName>
    <definedName name="Print_Area" localSheetId="12">'Pag17-18'!$A$1:$J$102</definedName>
    <definedName name="Print_Area" localSheetId="13">'Pag19-20'!$A$1:$J$64</definedName>
    <definedName name="Print_Area" localSheetId="3">'Pag2'!$B$1:$L$57</definedName>
    <definedName name="Print_Area" localSheetId="14">'Pag21-22'!$A$1:$J$51</definedName>
    <definedName name="Print_Area" localSheetId="15">'Pag23-24'!$A$1:$G$102</definedName>
    <definedName name="Print_Area" localSheetId="16">'Pag25-26'!$A$1:$H$102</definedName>
    <definedName name="Print_Area" localSheetId="17">'Pag27-28'!$A$1:$H$102</definedName>
    <definedName name="Print_Area" localSheetId="4">'Pag3-4'!$A$1:$J$100</definedName>
    <definedName name="Print_Area" localSheetId="5">'Pag5'!$A$1:$J$59</definedName>
    <definedName name="Print_Area" localSheetId="6">'Pag6'!$A$1:$J$59</definedName>
    <definedName name="Print_Area" localSheetId="7">'Pag7-8'!$A$1:$J$102</definedName>
    <definedName name="Print_Area" localSheetId="8">'Pag9-10'!$A$1:$J$102</definedName>
    <definedName name="Print_Titles" localSheetId="9">'Pag11-12'!$1:$13</definedName>
    <definedName name="Print_Titles" localSheetId="10">'Pag13-14'!$1:$13</definedName>
    <definedName name="Print_Titles" localSheetId="11">'Pag15-16'!$1:$13</definedName>
    <definedName name="Print_Titles" localSheetId="12">'Pag17-18'!$1:$13</definedName>
    <definedName name="Print_Titles" localSheetId="13">'Pag19-20'!$1:$10</definedName>
    <definedName name="Print_Titles" localSheetId="14">'Pag21-22'!$1:$10</definedName>
    <definedName name="Print_Titles" localSheetId="15">'Pag23-24'!$1:$13</definedName>
    <definedName name="Print_Titles" localSheetId="16">'Pag25-26'!$1:$13</definedName>
    <definedName name="Print_Titles" localSheetId="17">'Pag27-28'!$1:$13</definedName>
    <definedName name="Print_Titles" localSheetId="4">'Pag3-4'!$1:$11</definedName>
    <definedName name="Print_Titles" localSheetId="7">'Pag7-8'!$1:$13</definedName>
    <definedName name="Print_Titles" localSheetId="8">'Pag9-10'!$1:$13</definedName>
    <definedName name="_xlnm.Print_Titles" localSheetId="9">'Pag11-12'!$1:$12</definedName>
    <definedName name="_xlnm.Print_Titles" localSheetId="10">'Pag13-14'!$1:$12</definedName>
    <definedName name="_xlnm.Print_Titles" localSheetId="11">'Pag15-16'!$1:$12</definedName>
    <definedName name="_xlnm.Print_Titles" localSheetId="12">'Pag17-18'!$1:$12</definedName>
    <definedName name="_xlnm.Print_Titles" localSheetId="13">'Pag19-20'!$1:$9</definedName>
    <definedName name="_xlnm.Print_Titles" localSheetId="14">'Pag21-22'!$1:$9</definedName>
    <definedName name="_xlnm.Print_Titles" localSheetId="15">'Pag23-24'!$1:$12</definedName>
    <definedName name="_xlnm.Print_Titles" localSheetId="16">'Pag25-26'!$1:$12</definedName>
    <definedName name="_xlnm.Print_Titles" localSheetId="17">'Pag27-28'!$1:$12</definedName>
    <definedName name="_xlnm.Print_Titles" localSheetId="4">'Pag3-4'!$1:$10</definedName>
    <definedName name="_xlnm.Print_Titles" localSheetId="7">'Pag7-8'!$1:$12</definedName>
    <definedName name="_xlnm.Print_Titles" localSheetId="8">'Pag9-10'!$1:$12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8" l="1"/>
  <c r="H11" i="12"/>
  <c r="E11" i="12"/>
  <c r="C11" i="12"/>
  <c r="A42" i="1"/>
  <c r="E11" i="9" l="1"/>
  <c r="H11" i="7"/>
  <c r="C10" i="12"/>
  <c r="C10" i="3"/>
  <c r="C11" i="7"/>
  <c r="C11" i="3"/>
  <c r="E11" i="7"/>
  <c r="E11" i="3"/>
  <c r="C11" i="9"/>
  <c r="H11" i="11"/>
  <c r="H11" i="3"/>
  <c r="H11" i="9"/>
  <c r="C10" i="10"/>
  <c r="C11" i="10"/>
  <c r="E11" i="10"/>
  <c r="H11" i="10"/>
  <c r="C10" i="8"/>
  <c r="C10" i="11"/>
  <c r="C11" i="8"/>
  <c r="C11" i="11"/>
  <c r="E11" i="8"/>
  <c r="E11" i="11"/>
  <c r="C10" i="7"/>
  <c r="H11" i="8"/>
  <c r="C10" i="9"/>
  <c r="B5" i="17"/>
  <c r="B5" i="16"/>
  <c r="B5" i="15"/>
  <c r="B5" i="12"/>
  <c r="B5" i="11"/>
  <c r="B5" i="10"/>
  <c r="B5" i="9"/>
  <c r="B5" i="8"/>
  <c r="B5" i="7"/>
  <c r="B5" i="6"/>
  <c r="B5" i="5"/>
  <c r="A5" i="4"/>
  <c r="B5" i="3"/>
  <c r="K9" i="3" s="1"/>
</calcChain>
</file>

<file path=xl/sharedStrings.xml><?xml version="1.0" encoding="utf-8"?>
<sst xmlns="http://schemas.openxmlformats.org/spreadsheetml/2006/main" count="1064" uniqueCount="232">
  <si>
    <t>Paro Registrado</t>
  </si>
  <si>
    <r>
      <rPr>
        <sz val="25"/>
        <rFont val="Gotham Book"/>
        <family val="3"/>
      </rPr>
      <t>Avance resultados</t>
    </r>
    <r>
      <rPr>
        <b/>
        <sz val="36"/>
        <color rgb="FF0079CC"/>
        <rFont val="Gotham Medium"/>
      </rPr>
      <t xml:space="preserve">
</t>
    </r>
    <r>
      <rPr>
        <b/>
        <sz val="32"/>
        <color rgb="FF0079CC"/>
        <rFont val="Gotham Medium"/>
      </rPr>
      <t>Jóvenes 16-24 años</t>
    </r>
  </si>
  <si>
    <t>OBSERVATORIO DE LA 
JUVENTUD EN ESPAÑA
estadística-injuve</t>
  </si>
  <si>
    <t>PARO REGISTRADO POR SEXO Y EDADES</t>
  </si>
  <si>
    <t>Variación Mensual</t>
  </si>
  <si>
    <t>Variación Anual</t>
  </si>
  <si>
    <t>Dato</t>
  </si>
  <si>
    <t>Absoluta</t>
  </si>
  <si>
    <t>Relativa</t>
  </si>
  <si>
    <t>MENORES DE 25 AÑOS</t>
  </si>
  <si>
    <t>Varones</t>
  </si>
  <si>
    <t>Mujeres</t>
  </si>
  <si>
    <t>Ambos sexos</t>
  </si>
  <si>
    <t>DE 25 y MÁS AÑOS</t>
  </si>
  <si>
    <t>TOTALES</t>
  </si>
  <si>
    <t>Fuente: Servicio Público de Empleo Estatal, AVANCE DE DATOS ESTADÍSTICO: PARO REGISTRADO</t>
  </si>
  <si>
    <t>MENORES DE 25 AÑOS EN EL PARO REGISTRADO</t>
  </si>
  <si>
    <t xml:space="preserve">Fuente: Elaboración propia a partir de datos del Servicio Público de Empleo Estatal, </t>
  </si>
  <si>
    <t>DEMANDANTES DE EMPLEO, PARO, CONTRATOS Y PRESTACIONES POR DESEMPLEO</t>
  </si>
  <si>
    <t>PARO REGISTRADO (EXTRANJEROS) POR SEXO Y EDADES</t>
  </si>
  <si>
    <t>VARIACIONES</t>
  </si>
  <si>
    <t>Zona</t>
  </si>
  <si>
    <t>Origen</t>
  </si>
  <si>
    <t xml:space="preserve">País Co- </t>
  </si>
  <si>
    <t>País Extra-</t>
  </si>
  <si>
    <t>munitario</t>
  </si>
  <si>
    <t>comunita</t>
  </si>
  <si>
    <t>DE 25 Y MÁS AÑOS</t>
  </si>
  <si>
    <t>MENORES DE 25 AÑOS EXTRANJEROS EN EL PARO REGISTRADO EXTRANJEROS</t>
  </si>
  <si>
    <t>MENORES DE 25 AÑOS EXTRANJEROS EN EL PARO REGISTRADO JOVEN</t>
  </si>
  <si>
    <t xml:space="preserve">PARO REGISTRADO SEGÚN SEXO, EDADES Y RELACIÓN ENTRE SEXOS, </t>
  </si>
  <si>
    <t xml:space="preserve">POR COMUNIDADES AUTÓNOMAS Y PROVINCIAS </t>
  </si>
  <si>
    <t>TOTAL EDADES</t>
  </si>
  <si>
    <t xml:space="preserve">MENORES DE 25 AÑOS </t>
  </si>
  <si>
    <t>RELACIÓN ENTRE SEXOS*</t>
  </si>
  <si>
    <t>TOTAL</t>
  </si>
  <si>
    <t>&lt;25 años</t>
  </si>
  <si>
    <t>RESTO EDADES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</si>
  <si>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</si>
  <si>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</si>
  <si>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</si>
  <si>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</si>
  <si>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</si>
  <si>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</si>
  <si>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</si>
  <si>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</si>
  <si>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ANDALUCIA </t>
  </si>
  <si>
    <t>Huesca</t>
  </si>
  <si>
    <t>Teruel</t>
  </si>
  <si>
    <t>Zaragoza</t>
  </si>
  <si>
    <t xml:space="preserve">ARAGON </t>
  </si>
  <si>
    <t>ASTURIAS, PRINCIPADO DE</t>
  </si>
  <si>
    <t>BALEARS, ILLES</t>
  </si>
  <si>
    <t>Las Palmas</t>
  </si>
  <si>
    <t>Santa Cruz de Tenerife</t>
  </si>
  <si>
    <t xml:space="preserve">CANARIAS </t>
  </si>
  <si>
    <t xml:space="preserve">CANTABRIA </t>
  </si>
  <si>
    <t>Albacete</t>
  </si>
  <si>
    <t>Ciudad Real</t>
  </si>
  <si>
    <t>Cuenca</t>
  </si>
  <si>
    <t>Guadalajara</t>
  </si>
  <si>
    <t>Toledo</t>
  </si>
  <si>
    <t xml:space="preserve">CASTILLA-LA MANCHA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</si>
  <si>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</si>
  <si>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</si>
  <si>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</si>
  <si>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</si>
  <si>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</si>
  <si>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</si>
  <si>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</si>
  <si>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</si>
  <si>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</si>
  <si>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LEON </t>
  </si>
  <si>
    <t>Barcelona</t>
  </si>
  <si>
    <t>Girona</t>
  </si>
  <si>
    <t>Lleida</t>
  </si>
  <si>
    <t>Tarragona</t>
  </si>
  <si>
    <t xml:space="preserve">CATALUÑA </t>
  </si>
  <si>
    <t>Alicante-Alacant</t>
  </si>
  <si>
    <t>Castellón-Castelló</t>
  </si>
  <si>
    <t>Valencia-València</t>
  </si>
  <si>
    <t xml:space="preserve">COMUNITAT VALENCIANA </t>
  </si>
  <si>
    <t>Badajoz</t>
  </si>
  <si>
    <t>Cáceres</t>
  </si>
  <si>
    <t xml:space="preserve">EXTREMADURA </t>
  </si>
  <si>
    <t>A Coruña</t>
  </si>
  <si>
    <t>Lugo</t>
  </si>
  <si>
    <t>Ourense</t>
  </si>
  <si>
    <t>Pontevedra</t>
  </si>
  <si>
    <t xml:space="preserve">GALICIA </t>
  </si>
  <si>
    <t xml:space="preserve">MADRID, COMUNIDAD DE </t>
  </si>
  <si>
    <t xml:space="preserve">MURCIA, REGION DE </t>
  </si>
  <si>
    <t xml:space="preserve">NAVARRA, COM. FORAL DE </t>
  </si>
  <si>
    <t>Araba/Álava</t>
  </si>
  <si>
    <t>Bizkaia</t>
  </si>
  <si>
    <t>Gipuzkoa</t>
  </si>
  <si>
    <t xml:space="preserve">PAIS VASCO </t>
  </si>
  <si>
    <t xml:space="preserve">RIOJA, LA </t>
  </si>
  <si>
    <t xml:space="preserve">CEUTA </t>
  </si>
  <si>
    <t xml:space="preserve">MELILLA </t>
  </si>
  <si>
    <t xml:space="preserve">TOTAL ESTATAL </t>
  </si>
  <si>
    <t>* Relación entre sexos:   Número de varones por cada 100 mujeres</t>
  </si>
  <si>
    <t>Menores de 25 años</t>
  </si>
  <si>
    <t>EVOLUCIÓN MENSUAL DEL PARO REGISTRADO</t>
  </si>
  <si>
    <t>EVOLUCIÓN VARIACIÓN RELATIVA ANUAL DEL PARO REGISTRADO</t>
  </si>
  <si>
    <t>Total 16 y más años</t>
  </si>
  <si>
    <t>PARO REGISTRADO POR COMUNIDADES AUTÓNOMAS, PROVINCIAS Y SEXO</t>
  </si>
  <si>
    <t>MENORES DE 25 AÑOS - AMBOS SEXOS</t>
  </si>
  <si>
    <t xml:space="preserve">Comunidades Autónomas, </t>
  </si>
  <si>
    <t xml:space="preserve">
Provincias y sexo</t>
  </si>
  <si>
    <t>AVANCE DE DATOS ESTADÍSTICO: PARO REGISTRADO</t>
  </si>
  <si>
    <t>MENORES DE 25 AÑOS - MUJERES</t>
  </si>
  <si>
    <t>MENORES DE 25 AÑOS - VARONES</t>
  </si>
  <si>
    <t>TOTAL 16 y MÁS AÑOS - AMBOS SEXOS</t>
  </si>
  <si>
    <t>TOTAL 16 y MÁS AÑOS - MUJERES</t>
  </si>
  <si>
    <t>TOTAL 16 y MÁS AÑOS - VARONES</t>
  </si>
  <si>
    <t>EVOLUCIÓN DEL PARO REGISTRADO</t>
  </si>
  <si>
    <t>SEGÚN SEXO Y EDADES</t>
  </si>
  <si>
    <t xml:space="preserve">  MENORES DE 25 AÑOS   </t>
  </si>
  <si>
    <t>TOTAL  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</si>
  <si>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</si>
  <si>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</si>
  <si>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</si>
  <si>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</si>
  <si>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</si>
  <si>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</si>
  <si>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</si>
  <si>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</si>
  <si>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</si>
  <si>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</si>
  <si>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</si>
  <si>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</si>
  <si>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</si>
  <si>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</si>
  <si>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</si>
  <si>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</si>
  <si>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</si>
  <si>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</si>
  <si>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</si>
  <si>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</si>
  <si>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</si>
  <si>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</si>
  <si>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</si>
  <si>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</si>
  <si>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</si>
  <si>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</si>
  <si>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</si>
  <si>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</si>
  <si>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</si>
  <si>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</si>
  <si>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</si>
  <si>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</si>
  <si>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</si>
  <si>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</si>
  <si>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</si>
  <si>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</si>
  <si>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</si>
  <si>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</si>
  <si>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</si>
  <si>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</si>
  <si>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</si>
  <si>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</si>
  <si>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</si>
  <si>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</si>
  <si>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</si>
  <si>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</si>
  <si>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</si>
  <si>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</si>
  <si>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 xml:space="preserve">EVOLUCIÓN DE LA VARIACIÓN ANUAL DEL PARO REGISTRADO </t>
  </si>
  <si>
    <t>PORCENTAJES DE POBLACIÓN JOVEN EN EL PARO REGISTRADO</t>
  </si>
  <si>
    <t>POR COMUNIDADES AUTÓNOMAS, PROVINCIAS Y SEXO</t>
  </si>
  <si>
    <t>% en cada</t>
  </si>
  <si>
    <t>Distribución</t>
  </si>
  <si>
    <t xml:space="preserve">Distribución </t>
  </si>
  <si>
    <t>16y+ años</t>
  </si>
  <si>
    <t>16-24 años</t>
  </si>
  <si>
    <t xml:space="preserve"> Prov y CCAA</t>
  </si>
  <si>
    <t>s/ Total</t>
  </si>
  <si>
    <t>en CCAA</t>
  </si>
  <si>
    <t>s/ SEXO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</si>
  <si>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</si>
  <si>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</si>
  <si>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</si>
  <si>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</si>
  <si>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</si>
  <si>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</si>
  <si>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</si>
  <si>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</si>
  <si>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</si>
  <si>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</si>
  <si>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</si>
  <si>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</si>
  <si>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Pag1</t>
  </si>
  <si>
    <t>Pag2</t>
  </si>
  <si>
    <t>Jóvenes 16 a 24 años</t>
  </si>
  <si>
    <t>Pag3-4</t>
  </si>
  <si>
    <t>Pag5</t>
  </si>
  <si>
    <t>Pag6</t>
  </si>
  <si>
    <t>Pag7-8</t>
  </si>
  <si>
    <t>Pag9-10</t>
  </si>
  <si>
    <t>Pag11-12</t>
  </si>
  <si>
    <t>Pag13-14</t>
  </si>
  <si>
    <t>Pag15-16</t>
  </si>
  <si>
    <t>Pag17-18</t>
  </si>
  <si>
    <t>Pag19-20</t>
  </si>
  <si>
    <t>Pag21-22</t>
  </si>
  <si>
    <t>Pag23-24</t>
  </si>
  <si>
    <t>Pag25-26</t>
  </si>
  <si>
    <t>Pag27-28</t>
  </si>
  <si>
    <t>Para cada caso porcentajes sobre el total de Paro Registrado</t>
  </si>
  <si>
    <t>Para cada caso porcentajes sobre el total de Paro Registrado Extranjeros</t>
  </si>
  <si>
    <t>Para cada caso porcentajes sobre el total de Paro Registrado Joven</t>
  </si>
  <si>
    <t>PARO REGISTRADO (EXTRANJEROS) POR SEXO Y EDADES
MENORES DE 25 AÑOS EXTRANJEROS EN EL PARO REGISTRADO EXTRANJEROS
MENORES DE 25 AÑOS EXTRANJEROS EN EL PARO REGISTRADO JOVEN</t>
  </si>
  <si>
    <t xml:space="preserve">PARO REGISTRADO SEGÚN SEXO, EDADES Y RELACIÓN ENTRE SEXOS, 
POR COMUNIDADES AUTÓNOMAS Y PROVINCIAS </t>
  </si>
  <si>
    <t>EVOLUCIÓN MENSUAL DEL PARO REGISTRADO - Menores de 25 años
EVOLUCIÓN VARIACIÓN RELATIVA ANUAL DEL PARO REGISTRADO</t>
  </si>
  <si>
    <t>EVOLUCIÓN MENSUAL DEL PARO REGISTRADO - Total 16 y más años
EVOLUCIÓN VARIACIÓN RELATIVA ANUAL DEL PARO REGISTRADO</t>
  </si>
  <si>
    <t>PARO REGISTRADO POR COMUNIDADES AUTÓNOMAS, PROVINCIAS Y SEXO
MENORES DE 25 AÑOS - AMBOS SEXOS</t>
  </si>
  <si>
    <t>PARO REGISTRADO POR COMUNIDADES AUTÓNOMAS, PROVINCIAS Y SEXO
MENORES DE 25 AÑOS - MUJERES</t>
  </si>
  <si>
    <t>PARO REGISTRADO POR COMUNIDADES AUTÓNOMAS, PROVINCIAS Y SEXO
MENORES DE 25 AÑOS - VARONES</t>
  </si>
  <si>
    <t>PARO REGISTRADO POR COMUNIDADES AUTÓNOMAS, PROVINCIAS Y SEXO
TOTAL 16 y MÁS AÑOS - AMBOS SEXOS</t>
  </si>
  <si>
    <t>PARO REGISTRADO POR COMUNIDADES AUTÓNOMAS, PROVINCIAS Y SEXO
TOTAL 16 y MÁS AÑOS - MUJERES</t>
  </si>
  <si>
    <t>PARO REGISTRADO POR COMUNIDADES AUTÓNOMAS, PROVINCIAS Y SEXO
TOTAL 16 y MÁS AÑOS - VARONES</t>
  </si>
  <si>
    <t>EVOLUCIÓN DEL PARO REGISTRADO
SEGÚN SEXO Y EDADES</t>
  </si>
  <si>
    <t>EVOLUCIÓN DE LA VARIACIÓN ANUAL DEL PARO REGISTRADO 
SEGÚN SEXO Y EDADES</t>
  </si>
  <si>
    <t>PORCENTAJES DE POBLACIÓN JOVEN EN EL PARO REGISTRADO
POR COMUNIDADES AUTÓNOMAS, PROVINCIAS Y SEXO
MENORES DE 25 AÑOS - AMBOS SEXOS</t>
  </si>
  <si>
    <t>PORCENTAJES DE POBLACIÓN JOVEN EN EL PARO REGISTRADO
POR COMUNIDADES AUTÓNOMAS, PROVINCIAS Y SEXO
MENORES DE 25 AÑOS - MUJERES</t>
  </si>
  <si>
    <t>PORCENTAJES DE POBLACIÓN JOVEN EN EL PARO REGISTRADO
POR COMUNIDADES AUTÓNOMAS, PROVINCIAS Y SEXO
MENORES DE 25 AÑOS - VARONES</t>
  </si>
  <si>
    <t>septiembre 2025</t>
  </si>
  <si>
    <t>septiembre</t>
  </si>
  <si>
    <t xml:space="preserve"> 2025</t>
  </si>
  <si>
    <t>agosto 2025</t>
  </si>
  <si>
    <t>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</si>
</sst>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\+#,##0;\-#,##0"/>
    <numFmt numFmtId="166" formatCode="\+0.00;\-0.00"/>
    <numFmt numFmtId="167" formatCode="0.0%"/>
    <numFmt numFmtId="168" formatCode="#,##0_ ;\-#,##0\ "/>
    <numFmt numFmtId="169" formatCode="#,##0.0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31"/>
      <color theme="0"/>
      <name val="Gotham Medium"/>
    </font>
    <font>
      <b/>
      <sz val="36"/>
      <color rgb="FF0079CC"/>
      <name val="Gotham Medium"/>
    </font>
    <font>
      <sz val="25"/>
      <name val="Gotham Book"/>
      <family val="3"/>
    </font>
    <font>
      <b/>
      <sz val="32"/>
      <color rgb="FF0079CC"/>
      <name val="Gotham Medium"/>
    </font>
    <font>
      <b/>
      <sz val="36"/>
      <color rgb="FF94A346"/>
      <name val="Gotham Medium"/>
    </font>
    <font>
      <b/>
      <sz val="26"/>
      <color theme="0"/>
      <name val="Calibri"/>
      <family val="2"/>
      <scheme val="minor"/>
    </font>
    <font>
      <b/>
      <sz val="16"/>
      <color theme="8"/>
      <name val="Tahoma"/>
      <family val="2"/>
    </font>
    <font>
      <sz val="10"/>
      <name val="Trebuchet MS"/>
      <family val="2"/>
    </font>
    <font>
      <b/>
      <sz val="18"/>
      <color theme="9" tint="-0.249977111117893"/>
      <name val="Tahoma"/>
      <family val="2"/>
    </font>
    <font>
      <b/>
      <sz val="14"/>
      <color theme="3"/>
      <name val="Tahoma"/>
      <family val="2"/>
    </font>
    <font>
      <sz val="9"/>
      <name val="Trebuchet MS"/>
      <family val="2"/>
    </font>
    <font>
      <b/>
      <sz val="10"/>
      <name val="Tahoma"/>
      <family val="2"/>
    </font>
    <font>
      <sz val="10"/>
      <name val="Tahoma"/>
      <family val="2"/>
    </font>
    <font>
      <sz val="9"/>
      <name val="Tahoma"/>
      <family val="2"/>
    </font>
    <font>
      <sz val="9"/>
      <color theme="1" tint="0.499984740745262"/>
      <name val="Tahoma"/>
      <family val="2"/>
    </font>
    <font>
      <b/>
      <sz val="12"/>
      <color rgb="FF002060"/>
      <name val="Tahoma"/>
      <family val="2"/>
    </font>
    <font>
      <sz val="10"/>
      <color indexed="8"/>
      <name val="Tahoma"/>
      <family val="2"/>
    </font>
    <font>
      <sz val="10"/>
      <color indexed="23"/>
      <name val="Tahoma"/>
      <family val="2"/>
    </font>
    <font>
      <sz val="9"/>
      <color rgb="FF002060"/>
      <name val="Tahoma"/>
      <family val="2"/>
    </font>
    <font>
      <sz val="9"/>
      <color theme="1" tint="0.34998626667073579"/>
      <name val="Tahoma"/>
      <family val="2"/>
    </font>
    <font>
      <b/>
      <sz val="9"/>
      <color rgb="FF002060"/>
      <name val="Tahoma"/>
      <family val="2"/>
    </font>
    <font>
      <b/>
      <sz val="9"/>
      <color theme="1" tint="0.34998626667073579"/>
      <name val="Tahoma"/>
      <family val="2"/>
    </font>
    <font>
      <b/>
      <sz val="10"/>
      <color theme="8" tint="-0.499984740745262"/>
      <name val="Tahoma"/>
      <family val="2"/>
    </font>
    <font>
      <sz val="10"/>
      <color theme="1" tint="0.34998626667073579"/>
      <name val="Tahoma"/>
      <family val="2"/>
    </font>
    <font>
      <sz val="9"/>
      <color indexed="8"/>
      <name val="Tahoma"/>
      <family val="2"/>
    </font>
    <font>
      <sz val="8"/>
      <name val="Trebuchet MS"/>
      <family val="2"/>
    </font>
    <font>
      <i/>
      <sz val="8"/>
      <name val="Trebuchet MS"/>
      <family val="2"/>
    </font>
    <font>
      <sz val="10"/>
      <name val="Arial"/>
      <family val="2"/>
    </font>
    <font>
      <b/>
      <sz val="12"/>
      <color theme="3"/>
      <name val="Tahoma"/>
      <family val="2"/>
    </font>
    <font>
      <i/>
      <sz val="8"/>
      <color theme="3" tint="-0.249977111117893"/>
      <name val="Tahoma"/>
      <family val="2"/>
    </font>
    <font>
      <i/>
      <sz val="8"/>
      <name val="Tahoma"/>
      <family val="2"/>
    </font>
    <font>
      <b/>
      <sz val="13"/>
      <color theme="3" tint="-0.249977111117893"/>
      <name val="Tahoma"/>
      <family val="2"/>
    </font>
    <font>
      <sz val="8"/>
      <name val="Tahoma"/>
      <family val="2"/>
    </font>
    <font>
      <b/>
      <sz val="11"/>
      <color theme="3"/>
      <name val="Tahoma"/>
      <family val="2"/>
    </font>
    <font>
      <i/>
      <sz val="8"/>
      <color theme="6" tint="-0.249977111117893"/>
      <name val="Tahoma"/>
      <family val="2"/>
    </font>
    <font>
      <b/>
      <sz val="18"/>
      <color theme="9"/>
      <name val="Tahoma"/>
      <family val="2"/>
    </font>
    <font>
      <b/>
      <sz val="14"/>
      <color theme="3" tint="-0.249977111117893"/>
      <name val="Tahoma"/>
      <family val="2"/>
    </font>
    <font>
      <b/>
      <sz val="8"/>
      <color indexed="60"/>
      <name val="Tahoma"/>
      <family val="2"/>
    </font>
    <font>
      <sz val="7"/>
      <name val="Tahoma"/>
      <family val="2"/>
    </font>
    <font>
      <sz val="8"/>
      <color rgb="FF002060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rgb="FF002060"/>
      <name val="Tahoma"/>
      <family val="2"/>
    </font>
    <font>
      <b/>
      <sz val="14"/>
      <color theme="8"/>
      <name val="Tahoma"/>
      <family val="2"/>
    </font>
    <font>
      <b/>
      <sz val="14"/>
      <color theme="6" tint="-0.499984740745262"/>
      <name val="Tahoma"/>
      <family val="2"/>
    </font>
    <font>
      <b/>
      <sz val="14"/>
      <color theme="4" tint="-0.249977111117893"/>
      <name val="Tahoma"/>
      <family val="2"/>
    </font>
    <font>
      <b/>
      <sz val="14"/>
      <color theme="8" tint="-0.249977111117893"/>
      <name val="Tahoma"/>
      <family val="2"/>
    </font>
    <font>
      <b/>
      <sz val="14"/>
      <color theme="2" tint="-0.499984740745262"/>
      <name val="Tahoma"/>
      <family val="2"/>
    </font>
    <font>
      <b/>
      <sz val="12"/>
      <color theme="3" tint="-0.249977111117893"/>
      <name val="Tahoma"/>
      <family val="2"/>
    </font>
    <font>
      <b/>
      <sz val="14"/>
      <color indexed="16"/>
      <name val="Tahoma"/>
      <family val="2"/>
    </font>
    <font>
      <b/>
      <sz val="18"/>
      <color theme="6" tint="-0.249977111117893"/>
      <name val="Tahoma"/>
      <family val="2"/>
    </font>
    <font>
      <b/>
      <sz val="18"/>
      <color theme="6" tint="-0.249977111117893"/>
      <name val="Trebuchet MS"/>
      <family val="2"/>
    </font>
    <font>
      <b/>
      <sz val="16"/>
      <color theme="4" tint="-0.249977111117893"/>
      <name val="Tahoma"/>
      <family val="2"/>
    </font>
    <font>
      <i/>
      <sz val="8"/>
      <color theme="0" tint="-0.499984740745262"/>
      <name val="Tahoma"/>
      <family val="2"/>
    </font>
    <font>
      <b/>
      <sz val="9"/>
      <color indexed="8"/>
      <name val="Trebuchet MS"/>
      <family val="2"/>
    </font>
    <font>
      <sz val="9"/>
      <color indexed="8"/>
      <name val="Trebuchet MS"/>
      <family val="2"/>
    </font>
    <font>
      <sz val="9"/>
      <color rgb="FF002060"/>
      <name val="Trebuchet MS"/>
      <family val="2"/>
    </font>
    <font>
      <sz val="9"/>
      <color indexed="23"/>
      <name val="Trebuchet MS"/>
      <family val="2"/>
    </font>
    <font>
      <b/>
      <sz val="9"/>
      <color rgb="FF002060"/>
      <name val="Trebuchet MS"/>
      <family val="2"/>
    </font>
    <font>
      <b/>
      <sz val="9"/>
      <color indexed="23"/>
      <name val="Trebuchet MS"/>
      <family val="2"/>
    </font>
    <font>
      <sz val="8"/>
      <color theme="3" tint="-0.249977111117893"/>
      <name val="Tahoma"/>
      <family val="2"/>
    </font>
    <font>
      <b/>
      <sz val="14"/>
      <color theme="3" tint="-0.499984740745262"/>
      <name val="Tahoma"/>
      <family val="2"/>
    </font>
    <font>
      <b/>
      <sz val="14"/>
      <color indexed="18"/>
      <name val="Tahoma"/>
      <family val="2"/>
    </font>
    <font>
      <b/>
      <sz val="12"/>
      <name val="Tahoma"/>
      <family val="2"/>
    </font>
    <font>
      <sz val="8"/>
      <color rgb="FF002060"/>
      <name val="Trebuchet MS"/>
      <family val="2"/>
    </font>
    <font>
      <b/>
      <sz val="8"/>
      <color rgb="FF002060"/>
      <name val="Trebuchet MS"/>
      <family val="2"/>
    </font>
    <font>
      <b/>
      <sz val="10"/>
      <color rgb="FF002060"/>
      <name val="Tahoma"/>
      <family val="2"/>
    </font>
    <font>
      <b/>
      <sz val="16"/>
      <color theme="2" tint="-0.499984740745262"/>
      <name val="Tahoma"/>
      <family val="2"/>
    </font>
    <font>
      <u/>
      <sz val="10"/>
      <color theme="10"/>
      <name val="Arial"/>
      <family val="2"/>
    </font>
    <font>
      <b/>
      <sz val="18"/>
      <color rgb="FF0079CC"/>
      <name val="Gotham Medium"/>
    </font>
    <font>
      <u/>
      <sz val="10"/>
      <color theme="10"/>
      <name val="Arial"/>
      <family val="2"/>
    </font>
    <font>
      <sz val="11"/>
      <color theme="0"/>
      <name val="Gotham Medium"/>
    </font>
  </fonts>
  <fills count="5">
    <fill>
      <patternFill patternType="none"/>
    </fill>
    <fill>
      <patternFill patternType="gray125"/>
    </fill>
    <fill>
      <patternFill patternType="solid">
        <fgColor rgb="FF0079CC"/>
        <bgColor indexed="64"/>
      </patternFill>
    </fill>
    <fill>
      <patternFill patternType="solid">
        <fgColor rgb="FF029EDB"/>
        <bgColor indexed="64"/>
      </patternFill>
    </fill>
    <fill>
      <patternFill patternType="solid">
        <fgColor rgb="FF82CFED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46" fillId="0" borderId="0">
      <alignment horizontal="center"/>
    </xf>
    <xf numFmtId="0" fontId="29" fillId="0" borderId="0"/>
    <xf numFmtId="0" fontId="29" fillId="0" borderId="0"/>
    <xf numFmtId="0" fontId="29" fillId="0" borderId="0"/>
    <xf numFmtId="0" fontId="70" fillId="0" borderId="0" applyNumberFormat="0" applyFill="0" applyBorder="0" applyAlignment="0" applyProtection="0"/>
  </cellStyleXfs>
  <cellXfs count="464">
    <xf numFmtId="0" fontId="0" fillId="0" borderId="0" xfId="0"/>
    <xf numFmtId="0" fontId="1" fillId="0" borderId="0" xfId="4"/>
    <xf numFmtId="2" fontId="1" fillId="0" borderId="0" xfId="4" applyNumberFormat="1"/>
    <xf numFmtId="0" fontId="1" fillId="0" borderId="0" xfId="4" applyAlignment="1">
      <alignment vertical="top"/>
    </xf>
    <xf numFmtId="49" fontId="8" fillId="0" borderId="0" xfId="0" quotePrefix="1" applyNumberFormat="1" applyFont="1" applyFill="1" applyAlignment="1"/>
    <xf numFmtId="0" fontId="9" fillId="0" borderId="0" xfId="0" applyFont="1"/>
    <xf numFmtId="49" fontId="10" fillId="0" borderId="0" xfId="0" applyNumberFormat="1" applyFont="1" applyFill="1" applyAlignment="1"/>
    <xf numFmtId="0" fontId="11" fillId="0" borderId="0" xfId="3" applyFill="1" applyAlignment="1"/>
    <xf numFmtId="0" fontId="12" fillId="0" borderId="0" xfId="0" applyFont="1" applyFill="1"/>
    <xf numFmtId="0" fontId="12" fillId="0" borderId="0" xfId="0" applyFont="1"/>
    <xf numFmtId="0" fontId="13" fillId="0" borderId="1" xfId="0" applyFont="1" applyFill="1" applyBorder="1" applyAlignment="1">
      <alignment vertical="center"/>
    </xf>
    <xf numFmtId="17" fontId="14" fillId="0" borderId="2" xfId="0" applyNumberFormat="1" applyFont="1" applyFill="1" applyBorder="1" applyAlignment="1">
      <alignment horizontal="center" vertical="center" wrapText="1"/>
    </xf>
    <xf numFmtId="17" fontId="15" fillId="0" borderId="3" xfId="0" quotePrefix="1" applyNumberFormat="1" applyFont="1" applyFill="1" applyBorder="1" applyAlignment="1">
      <alignment vertical="center" wrapText="1"/>
    </xf>
    <xf numFmtId="17" fontId="15" fillId="0" borderId="3" xfId="0" quotePrefix="1" applyNumberFormat="1" applyFont="1" applyFill="1" applyBorder="1" applyAlignment="1">
      <alignment horizontal="center" vertical="center"/>
    </xf>
    <xf numFmtId="17" fontId="15" fillId="0" borderId="1" xfId="0" quotePrefix="1" applyNumberFormat="1" applyFont="1" applyFill="1" applyBorder="1" applyAlignment="1">
      <alignment vertical="center" wrapText="1"/>
    </xf>
    <xf numFmtId="0" fontId="15" fillId="0" borderId="3" xfId="0" quotePrefix="1" applyFont="1" applyFill="1" applyBorder="1" applyAlignment="1">
      <alignment vertical="center"/>
    </xf>
    <xf numFmtId="0" fontId="15" fillId="0" borderId="3" xfId="0" quotePrefix="1" applyFont="1" applyFill="1" applyBorder="1" applyAlignment="1">
      <alignment horizontal="center" vertical="center"/>
    </xf>
    <xf numFmtId="0" fontId="15" fillId="0" borderId="4" xfId="0" quotePrefix="1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17" fontId="15" fillId="0" borderId="7" xfId="0" quotePrefix="1" applyNumberFormat="1" applyFont="1" applyFill="1" applyBorder="1" applyAlignment="1">
      <alignment horizontal="center" vertical="center" wrapText="1"/>
    </xf>
    <xf numFmtId="17" fontId="15" fillId="0" borderId="8" xfId="0" quotePrefix="1" applyNumberFormat="1" applyFont="1" applyFill="1" applyBorder="1" applyAlignment="1">
      <alignment horizontal="center" vertical="center"/>
    </xf>
    <xf numFmtId="17" fontId="15" fillId="0" borderId="9" xfId="0" quotePrefix="1" applyNumberFormat="1" applyFont="1" applyFill="1" applyBorder="1" applyAlignment="1">
      <alignment horizontal="center" vertical="center" wrapText="1"/>
    </xf>
    <xf numFmtId="0" fontId="15" fillId="0" borderId="7" xfId="0" quotePrefix="1" applyFont="1" applyFill="1" applyBorder="1" applyAlignment="1">
      <alignment horizontal="center" vertical="center" wrapText="1"/>
    </xf>
    <xf numFmtId="0" fontId="15" fillId="0" borderId="8" xfId="0" quotePrefix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center"/>
    </xf>
    <xf numFmtId="17" fontId="15" fillId="0" borderId="10" xfId="0" quotePrefix="1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6" fillId="0" borderId="10" xfId="0" quotePrefix="1" applyFont="1" applyFill="1" applyBorder="1" applyAlignment="1">
      <alignment horizontal="center" vertical="center" wrapText="1"/>
    </xf>
    <xf numFmtId="0" fontId="16" fillId="0" borderId="11" xfId="0" quotePrefix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vertical="center"/>
    </xf>
    <xf numFmtId="3" fontId="18" fillId="0" borderId="8" xfId="0" applyNumberFormat="1" applyFont="1" applyBorder="1" applyAlignment="1">
      <alignment horizontal="right" vertical="center" wrapText="1"/>
    </xf>
    <xf numFmtId="4" fontId="18" fillId="0" borderId="8" xfId="0" applyNumberFormat="1" applyFont="1" applyBorder="1" applyAlignment="1">
      <alignment horizontal="right" vertical="center" wrapText="1"/>
    </xf>
    <xf numFmtId="3" fontId="19" fillId="0" borderId="8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0" fillId="0" borderId="12" xfId="0" applyFont="1" applyBorder="1" applyAlignment="1">
      <alignment vertical="center"/>
    </xf>
    <xf numFmtId="3" fontId="20" fillId="0" borderId="10" xfId="0" applyNumberFormat="1" applyFont="1" applyBorder="1" applyAlignment="1">
      <alignment horizontal="right" vertical="center" wrapText="1"/>
    </xf>
    <xf numFmtId="165" fontId="20" fillId="0" borderId="10" xfId="0" applyNumberFormat="1" applyFont="1" applyBorder="1" applyAlignment="1">
      <alignment vertical="center"/>
    </xf>
    <xf numFmtId="166" fontId="20" fillId="0" borderId="10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horizontal="right" vertical="center" wrapText="1"/>
    </xf>
    <xf numFmtId="3" fontId="21" fillId="0" borderId="11" xfId="0" applyNumberFormat="1" applyFont="1" applyBorder="1" applyAlignment="1">
      <alignment horizontal="right" vertical="center" wrapText="1"/>
    </xf>
    <xf numFmtId="3" fontId="12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3" fontId="21" fillId="0" borderId="0" xfId="0" applyNumberFormat="1" applyFont="1" applyAlignment="1">
      <alignment horizontal="right" vertical="center" wrapText="1"/>
    </xf>
    <xf numFmtId="0" fontId="22" fillId="0" borderId="12" xfId="0" applyFont="1" applyBorder="1" applyAlignment="1">
      <alignment vertical="center"/>
    </xf>
    <xf numFmtId="3" fontId="22" fillId="0" borderId="10" xfId="0" applyNumberFormat="1" applyFont="1" applyBorder="1" applyAlignment="1">
      <alignment horizontal="right" vertical="center" wrapText="1"/>
    </xf>
    <xf numFmtId="165" fontId="22" fillId="0" borderId="10" xfId="0" applyNumberFormat="1" applyFont="1" applyBorder="1" applyAlignment="1">
      <alignment vertical="center"/>
    </xf>
    <xf numFmtId="166" fontId="22" fillId="0" borderId="10" xfId="0" applyNumberFormat="1" applyFont="1" applyBorder="1" applyAlignment="1">
      <alignment vertical="center"/>
    </xf>
    <xf numFmtId="3" fontId="23" fillId="0" borderId="10" xfId="0" applyNumberFormat="1" applyFont="1" applyBorder="1" applyAlignment="1">
      <alignment horizontal="right" vertical="center" wrapText="1"/>
    </xf>
    <xf numFmtId="3" fontId="23" fillId="0" borderId="11" xfId="0" applyNumberFormat="1" applyFont="1" applyBorder="1" applyAlignment="1">
      <alignment horizontal="right" vertical="center" wrapText="1"/>
    </xf>
    <xf numFmtId="0" fontId="24" fillId="0" borderId="8" xfId="0" applyFont="1" applyBorder="1" applyAlignment="1">
      <alignment vertical="center"/>
    </xf>
    <xf numFmtId="166" fontId="18" fillId="0" borderId="8" xfId="0" applyNumberFormat="1" applyFont="1" applyBorder="1" applyAlignment="1">
      <alignment horizontal="right" vertical="center" wrapText="1"/>
    </xf>
    <xf numFmtId="3" fontId="25" fillId="0" borderId="8" xfId="0" applyNumberFormat="1" applyFont="1" applyBorder="1" applyAlignment="1">
      <alignment horizontal="right" vertical="center" wrapText="1"/>
    </xf>
    <xf numFmtId="0" fontId="15" fillId="0" borderId="12" xfId="0" applyFont="1" applyBorder="1" applyAlignment="1">
      <alignment vertical="center"/>
    </xf>
    <xf numFmtId="3" fontId="26" fillId="0" borderId="10" xfId="0" applyNumberFormat="1" applyFont="1" applyBorder="1" applyAlignment="1">
      <alignment horizontal="right" vertical="center" wrapText="1"/>
    </xf>
    <xf numFmtId="165" fontId="15" fillId="0" borderId="10" xfId="0" applyNumberFormat="1" applyFont="1" applyBorder="1" applyAlignment="1">
      <alignment vertical="center"/>
    </xf>
    <xf numFmtId="166" fontId="15" fillId="0" borderId="1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3" fontId="26" fillId="0" borderId="0" xfId="0" applyNumberFormat="1" applyFont="1" applyAlignment="1">
      <alignment horizontal="right" vertical="center" wrapText="1"/>
    </xf>
    <xf numFmtId="165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3" fontId="14" fillId="0" borderId="8" xfId="0" applyNumberFormat="1" applyFont="1" applyBorder="1" applyAlignment="1">
      <alignment vertical="center"/>
    </xf>
    <xf numFmtId="166" fontId="14" fillId="0" borderId="8" xfId="0" applyNumberFormat="1" applyFont="1" applyBorder="1" applyAlignment="1">
      <alignment vertical="center"/>
    </xf>
    <xf numFmtId="3" fontId="25" fillId="0" borderId="8" xfId="0" applyNumberFormat="1" applyFont="1" applyBorder="1" applyAlignment="1">
      <alignment vertical="center"/>
    </xf>
    <xf numFmtId="16" fontId="12" fillId="0" borderId="0" xfId="0" quotePrefix="1" applyNumberFormat="1" applyFont="1" applyAlignment="1">
      <alignment vertical="center"/>
    </xf>
    <xf numFmtId="16" fontId="12" fillId="0" borderId="0" xfId="0" applyNumberFormat="1" applyFont="1" applyAlignment="1">
      <alignment vertical="center"/>
    </xf>
    <xf numFmtId="0" fontId="27" fillId="0" borderId="0" xfId="0" applyFont="1"/>
    <xf numFmtId="0" fontId="28" fillId="0" borderId="0" xfId="0" applyFont="1"/>
    <xf numFmtId="167" fontId="9" fillId="0" borderId="0" xfId="2" applyNumberFormat="1" applyFont="1"/>
    <xf numFmtId="3" fontId="9" fillId="0" borderId="0" xfId="0" applyNumberFormat="1" applyFont="1"/>
    <xf numFmtId="0" fontId="30" fillId="0" borderId="0" xfId="0" applyFont="1"/>
    <xf numFmtId="0" fontId="31" fillId="0" borderId="0" xfId="0" applyFont="1" applyAlignment="1">
      <alignment vertical="top"/>
    </xf>
    <xf numFmtId="0" fontId="32" fillId="0" borderId="0" xfId="0" applyFont="1"/>
    <xf numFmtId="0" fontId="32" fillId="0" borderId="0" xfId="0" applyFont="1" applyAlignment="1">
      <alignment horizontal="left" vertical="top" indent="3"/>
    </xf>
    <xf numFmtId="0" fontId="14" fillId="0" borderId="0" xfId="0" applyFont="1"/>
    <xf numFmtId="2" fontId="8" fillId="0" borderId="0" xfId="0" quotePrefix="1" applyNumberFormat="1" applyFont="1"/>
    <xf numFmtId="2" fontId="10" fillId="0" borderId="0" xfId="0" quotePrefix="1" applyNumberFormat="1" applyFont="1"/>
    <xf numFmtId="0" fontId="33" fillId="0" borderId="0" xfId="0" applyFont="1"/>
    <xf numFmtId="0" fontId="15" fillId="0" borderId="0" xfId="0" applyFont="1"/>
    <xf numFmtId="0" fontId="15" fillId="0" borderId="1" xfId="0" applyFont="1" applyBorder="1"/>
    <xf numFmtId="17" fontId="15" fillId="0" borderId="2" xfId="0" quotePrefix="1" applyNumberFormat="1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vertical="center"/>
    </xf>
    <xf numFmtId="0" fontId="15" fillId="0" borderId="5" xfId="0" applyFont="1" applyBorder="1"/>
    <xf numFmtId="17" fontId="15" fillId="0" borderId="14" xfId="0" quotePrefix="1" applyNumberFormat="1" applyFont="1" applyBorder="1" applyAlignment="1">
      <alignment horizontal="center" vertical="center" wrapText="1"/>
    </xf>
    <xf numFmtId="17" fontId="15" fillId="0" borderId="3" xfId="0" quotePrefix="1" applyNumberFormat="1" applyFont="1" applyBorder="1" applyAlignment="1">
      <alignment vertical="center" wrapText="1"/>
    </xf>
    <xf numFmtId="17" fontId="15" fillId="0" borderId="4" xfId="0" quotePrefix="1" applyNumberFormat="1" applyFont="1" applyBorder="1" applyAlignment="1">
      <alignment horizontal="center" vertical="center"/>
    </xf>
    <xf numFmtId="17" fontId="15" fillId="0" borderId="1" xfId="0" quotePrefix="1" applyNumberFormat="1" applyFont="1" applyBorder="1" applyAlignment="1">
      <alignment vertical="center" wrapText="1"/>
    </xf>
    <xf numFmtId="0" fontId="15" fillId="0" borderId="3" xfId="0" quotePrefix="1" applyFont="1" applyBorder="1" applyAlignment="1">
      <alignment vertical="center" wrapText="1"/>
    </xf>
    <xf numFmtId="0" fontId="15" fillId="0" borderId="4" xfId="0" quotePrefix="1" applyFont="1" applyBorder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34" fillId="0" borderId="13" xfId="0" applyFont="1" applyBorder="1" applyAlignment="1">
      <alignment horizontal="right"/>
    </xf>
    <xf numFmtId="0" fontId="34" fillId="0" borderId="13" xfId="0" applyFont="1" applyBorder="1"/>
    <xf numFmtId="17" fontId="15" fillId="0" borderId="6" xfId="0" quotePrefix="1" applyNumberFormat="1" applyFont="1" applyBorder="1" applyAlignment="1">
      <alignment horizontal="center" vertical="center" wrapText="1"/>
    </xf>
    <xf numFmtId="17" fontId="15" fillId="0" borderId="7" xfId="0" quotePrefix="1" applyNumberFormat="1" applyFont="1" applyBorder="1" applyAlignment="1">
      <alignment vertical="center" wrapText="1"/>
    </xf>
    <xf numFmtId="17" fontId="15" fillId="0" borderId="8" xfId="0" quotePrefix="1" applyNumberFormat="1" applyFont="1" applyBorder="1" applyAlignment="1">
      <alignment horizontal="center" vertical="center"/>
    </xf>
    <xf numFmtId="17" fontId="15" fillId="0" borderId="9" xfId="0" quotePrefix="1" applyNumberFormat="1" applyFont="1" applyBorder="1" applyAlignment="1">
      <alignment vertical="center" wrapText="1"/>
    </xf>
    <xf numFmtId="0" fontId="15" fillId="0" borderId="7" xfId="0" quotePrefix="1" applyFont="1" applyBorder="1" applyAlignment="1">
      <alignment vertical="center" wrapText="1"/>
    </xf>
    <xf numFmtId="0" fontId="15" fillId="0" borderId="8" xfId="0" quotePrefix="1" applyFont="1" applyBorder="1" applyAlignment="1">
      <alignment vertical="center" wrapText="1"/>
    </xf>
    <xf numFmtId="0" fontId="34" fillId="0" borderId="0" xfId="0" quotePrefix="1" applyFont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15" fillId="0" borderId="9" xfId="0" applyFont="1" applyBorder="1"/>
    <xf numFmtId="17" fontId="15" fillId="0" borderId="10" xfId="0" quotePrefix="1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0" xfId="0" quotePrefix="1" applyFont="1" applyBorder="1" applyAlignment="1">
      <alignment horizontal="center" vertical="center" wrapText="1"/>
    </xf>
    <xf numFmtId="0" fontId="34" fillId="0" borderId="11" xfId="0" quotePrefix="1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3" fontId="19" fillId="0" borderId="0" xfId="0" applyNumberFormat="1" applyFont="1" applyAlignment="1">
      <alignment horizontal="right" vertical="center" wrapText="1"/>
    </xf>
    <xf numFmtId="4" fontId="18" fillId="0" borderId="0" xfId="0" applyNumberFormat="1" applyFont="1" applyAlignment="1">
      <alignment horizontal="right" vertical="center" wrapText="1"/>
    </xf>
    <xf numFmtId="168" fontId="20" fillId="0" borderId="13" xfId="1" applyNumberFormat="1" applyFont="1" applyBorder="1" applyAlignment="1">
      <alignment vertical="center"/>
    </xf>
    <xf numFmtId="168" fontId="20" fillId="0" borderId="11" xfId="1" applyNumberFormat="1" applyFont="1" applyBorder="1" applyAlignment="1">
      <alignment vertical="center"/>
    </xf>
    <xf numFmtId="168" fontId="20" fillId="0" borderId="0" xfId="1" applyNumberFormat="1" applyFont="1" applyBorder="1" applyAlignment="1">
      <alignment vertical="center"/>
    </xf>
    <xf numFmtId="3" fontId="22" fillId="0" borderId="0" xfId="0" applyNumberFormat="1" applyFont="1" applyAlignment="1">
      <alignment horizontal="right" vertical="center" wrapText="1"/>
    </xf>
    <xf numFmtId="168" fontId="22" fillId="0" borderId="13" xfId="1" applyNumberFormat="1" applyFont="1" applyFill="1" applyBorder="1" applyAlignment="1">
      <alignment vertical="center"/>
    </xf>
    <xf numFmtId="168" fontId="22" fillId="0" borderId="11" xfId="1" applyNumberFormat="1" applyFont="1" applyFill="1" applyBorder="1" applyAlignment="1">
      <alignment vertical="center"/>
    </xf>
    <xf numFmtId="165" fontId="18" fillId="0" borderId="0" xfId="0" applyNumberFormat="1" applyFont="1" applyAlignment="1">
      <alignment horizontal="right" vertical="center" wrapText="1"/>
    </xf>
    <xf numFmtId="166" fontId="18" fillId="0" borderId="0" xfId="0" applyNumberFormat="1" applyFont="1" applyAlignment="1">
      <alignment horizontal="right" vertical="center" wrapText="1"/>
    </xf>
    <xf numFmtId="3" fontId="25" fillId="0" borderId="0" xfId="0" applyNumberFormat="1" applyFont="1" applyAlignment="1">
      <alignment horizontal="right" vertical="center" wrapText="1"/>
    </xf>
    <xf numFmtId="168" fontId="14" fillId="0" borderId="0" xfId="1" applyNumberFormat="1" applyFont="1" applyBorder="1" applyAlignment="1">
      <alignment vertical="center"/>
    </xf>
    <xf numFmtId="168" fontId="14" fillId="0" borderId="0" xfId="1" applyNumberFormat="1" applyFont="1" applyAlignment="1">
      <alignment vertical="center"/>
    </xf>
    <xf numFmtId="168" fontId="15" fillId="0" borderId="13" xfId="1" applyNumberFormat="1" applyFont="1" applyBorder="1" applyAlignment="1">
      <alignment vertical="center"/>
    </xf>
    <xf numFmtId="168" fontId="15" fillId="0" borderId="11" xfId="1" applyNumberFormat="1" applyFont="1" applyBorder="1" applyAlignment="1">
      <alignment vertical="center"/>
    </xf>
    <xf numFmtId="168" fontId="15" fillId="0" borderId="0" xfId="1" applyNumberFormat="1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horizontal="left" vertical="top" indent="3"/>
    </xf>
    <xf numFmtId="3" fontId="14" fillId="0" borderId="0" xfId="0" applyNumberFormat="1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2" fontId="37" fillId="0" borderId="0" xfId="0" quotePrefix="1" applyNumberFormat="1" applyFont="1"/>
    <xf numFmtId="0" fontId="38" fillId="0" borderId="0" xfId="0" applyFont="1"/>
    <xf numFmtId="0" fontId="38" fillId="0" borderId="0" xfId="0" applyFont="1" applyAlignment="1">
      <alignment wrapText="1"/>
    </xf>
    <xf numFmtId="0" fontId="39" fillId="0" borderId="1" xfId="0" applyFont="1" applyBorder="1" applyAlignment="1">
      <alignment vertical="center"/>
    </xf>
    <xf numFmtId="0" fontId="34" fillId="0" borderId="11" xfId="0" applyFont="1" applyBorder="1" applyAlignment="1">
      <alignment vertical="center" wrapText="1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vertical="center" wrapText="1"/>
    </xf>
    <xf numFmtId="0" fontId="34" fillId="0" borderId="11" xfId="0" applyFont="1" applyBorder="1" applyAlignment="1">
      <alignment vertical="center"/>
    </xf>
    <xf numFmtId="0" fontId="34" fillId="0" borderId="12" xfId="0" applyFont="1" applyBorder="1" applyAlignment="1">
      <alignment vertical="center"/>
    </xf>
    <xf numFmtId="0" fontId="40" fillId="0" borderId="11" xfId="0" applyFont="1" applyBorder="1" applyAlignment="1">
      <alignment vertical="center"/>
    </xf>
    <xf numFmtId="0" fontId="40" fillId="0" borderId="11" xfId="0" applyFont="1" applyBorder="1" applyAlignment="1">
      <alignment horizontal="center" vertical="center"/>
    </xf>
    <xf numFmtId="0" fontId="40" fillId="0" borderId="13" xfId="0" applyFont="1" applyBorder="1" applyAlignment="1">
      <alignment vertical="center"/>
    </xf>
    <xf numFmtId="0" fontId="39" fillId="0" borderId="9" xfId="0" applyFont="1" applyBorder="1" applyAlignment="1">
      <alignment vertical="center"/>
    </xf>
    <xf numFmtId="0" fontId="34" fillId="0" borderId="10" xfId="0" applyFont="1" applyBorder="1" applyAlignment="1">
      <alignment horizontal="center" wrapText="1"/>
    </xf>
    <xf numFmtId="0" fontId="41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42" fillId="0" borderId="0" xfId="0" applyFont="1" applyAlignment="1">
      <alignment wrapText="1"/>
    </xf>
    <xf numFmtId="3" fontId="43" fillId="0" borderId="0" xfId="0" applyNumberFormat="1" applyFont="1" applyAlignment="1">
      <alignment horizontal="right" wrapText="1"/>
    </xf>
    <xf numFmtId="3" fontId="41" fillId="0" borderId="0" xfId="0" applyNumberFormat="1" applyFont="1" applyAlignment="1">
      <alignment horizontal="right" wrapText="1"/>
    </xf>
    <xf numFmtId="0" fontId="43" fillId="0" borderId="15" xfId="0" applyFont="1" applyBorder="1" applyAlignment="1">
      <alignment vertical="center" wrapText="1"/>
    </xf>
    <xf numFmtId="3" fontId="43" fillId="0" borderId="16" xfId="0" applyNumberFormat="1" applyFont="1" applyBorder="1" applyAlignment="1">
      <alignment horizontal="right" vertical="center" wrapText="1"/>
    </xf>
    <xf numFmtId="3" fontId="43" fillId="0" borderId="17" xfId="0" applyNumberFormat="1" applyFont="1" applyBorder="1" applyAlignment="1">
      <alignment horizontal="right" vertical="center" wrapText="1"/>
    </xf>
    <xf numFmtId="3" fontId="43" fillId="0" borderId="18" xfId="0" applyNumberFormat="1" applyFont="1" applyBorder="1" applyAlignment="1">
      <alignment horizontal="right" vertical="center" wrapText="1"/>
    </xf>
    <xf numFmtId="3" fontId="41" fillId="0" borderId="16" xfId="0" applyNumberFormat="1" applyFont="1" applyBorder="1" applyAlignment="1">
      <alignment horizontal="right" vertical="center" wrapText="1"/>
    </xf>
    <xf numFmtId="3" fontId="41" fillId="0" borderId="17" xfId="0" applyNumberFormat="1" applyFont="1" applyBorder="1" applyAlignment="1">
      <alignment horizontal="right" vertical="center" wrapText="1"/>
    </xf>
    <xf numFmtId="3" fontId="41" fillId="0" borderId="18" xfId="0" applyNumberFormat="1" applyFont="1" applyBorder="1" applyAlignment="1">
      <alignment horizontal="right" vertical="center" wrapText="1"/>
    </xf>
    <xf numFmtId="3" fontId="43" fillId="0" borderId="19" xfId="0" applyNumberFormat="1" applyFont="1" applyBorder="1" applyAlignment="1">
      <alignment horizontal="right" vertical="center" wrapText="1"/>
    </xf>
    <xf numFmtId="169" fontId="43" fillId="0" borderId="16" xfId="0" applyNumberFormat="1" applyFont="1" applyBorder="1" applyAlignment="1">
      <alignment horizontal="center" vertical="center" wrapText="1"/>
    </xf>
    <xf numFmtId="169" fontId="41" fillId="0" borderId="17" xfId="0" applyNumberFormat="1" applyFont="1" applyBorder="1" applyAlignment="1">
      <alignment horizontal="center" vertical="center" wrapText="1"/>
    </xf>
    <xf numFmtId="169" fontId="43" fillId="0" borderId="19" xfId="0" applyNumberFormat="1" applyFont="1" applyBorder="1" applyAlignment="1">
      <alignment horizontal="center" vertical="center" wrapText="1"/>
    </xf>
    <xf numFmtId="0" fontId="43" fillId="0" borderId="20" xfId="0" applyFont="1" applyBorder="1" applyAlignment="1">
      <alignment vertical="center" wrapText="1"/>
    </xf>
    <xf numFmtId="3" fontId="43" fillId="0" borderId="21" xfId="0" applyNumberFormat="1" applyFont="1" applyBorder="1" applyAlignment="1">
      <alignment horizontal="right" vertical="center" wrapText="1"/>
    </xf>
    <xf numFmtId="3" fontId="43" fillId="0" borderId="22" xfId="0" applyNumberFormat="1" applyFont="1" applyBorder="1" applyAlignment="1">
      <alignment horizontal="right" vertical="center" wrapText="1"/>
    </xf>
    <xf numFmtId="3" fontId="43" fillId="0" borderId="23" xfId="0" applyNumberFormat="1" applyFont="1" applyBorder="1" applyAlignment="1">
      <alignment horizontal="right" vertical="center" wrapText="1"/>
    </xf>
    <xf numFmtId="3" fontId="41" fillId="0" borderId="21" xfId="0" applyNumberFormat="1" applyFont="1" applyBorder="1" applyAlignment="1">
      <alignment horizontal="right" vertical="center" wrapText="1"/>
    </xf>
    <xf numFmtId="3" fontId="41" fillId="0" borderId="22" xfId="0" applyNumberFormat="1" applyFont="1" applyBorder="1" applyAlignment="1">
      <alignment horizontal="right" vertical="center" wrapText="1"/>
    </xf>
    <xf numFmtId="3" fontId="41" fillId="0" borderId="23" xfId="0" applyNumberFormat="1" applyFont="1" applyBorder="1" applyAlignment="1">
      <alignment horizontal="right" vertical="center" wrapText="1"/>
    </xf>
    <xf numFmtId="3" fontId="43" fillId="0" borderId="24" xfId="0" applyNumberFormat="1" applyFont="1" applyBorder="1" applyAlignment="1">
      <alignment horizontal="right" vertical="center" wrapText="1"/>
    </xf>
    <xf numFmtId="169" fontId="43" fillId="0" borderId="21" xfId="0" applyNumberFormat="1" applyFont="1" applyBorder="1" applyAlignment="1">
      <alignment horizontal="center" vertical="center" wrapText="1"/>
    </xf>
    <xf numFmtId="169" fontId="41" fillId="0" borderId="22" xfId="0" applyNumberFormat="1" applyFont="1" applyBorder="1" applyAlignment="1">
      <alignment horizontal="center" vertical="center" wrapText="1"/>
    </xf>
    <xf numFmtId="169" fontId="43" fillId="0" borderId="24" xfId="0" applyNumberFormat="1" applyFont="1" applyBorder="1" applyAlignment="1">
      <alignment horizontal="center" vertical="center" wrapText="1"/>
    </xf>
    <xf numFmtId="0" fontId="43" fillId="0" borderId="25" xfId="0" applyFont="1" applyBorder="1" applyAlignment="1">
      <alignment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43" fillId="0" borderId="27" xfId="0" applyNumberFormat="1" applyFont="1" applyBorder="1" applyAlignment="1">
      <alignment horizontal="right" vertical="center" wrapText="1"/>
    </xf>
    <xf numFmtId="3" fontId="43" fillId="0" borderId="28" xfId="0" applyNumberFormat="1" applyFont="1" applyBorder="1" applyAlignment="1">
      <alignment horizontal="right" vertical="center" wrapText="1"/>
    </xf>
    <xf numFmtId="3" fontId="41" fillId="0" borderId="26" xfId="0" applyNumberFormat="1" applyFont="1" applyBorder="1" applyAlignment="1">
      <alignment horizontal="right" vertical="center" wrapText="1"/>
    </xf>
    <xf numFmtId="3" fontId="41" fillId="0" borderId="27" xfId="0" applyNumberFormat="1" applyFont="1" applyBorder="1" applyAlignment="1">
      <alignment horizontal="right" vertical="center" wrapText="1"/>
    </xf>
    <xf numFmtId="3" fontId="41" fillId="0" borderId="28" xfId="0" applyNumberFormat="1" applyFont="1" applyBorder="1" applyAlignment="1">
      <alignment horizontal="right" vertical="center" wrapText="1"/>
    </xf>
    <xf numFmtId="3" fontId="43" fillId="0" borderId="29" xfId="0" applyNumberFormat="1" applyFont="1" applyBorder="1" applyAlignment="1">
      <alignment horizontal="right" vertical="center" wrapText="1"/>
    </xf>
    <xf numFmtId="169" fontId="43" fillId="0" borderId="30" xfId="0" applyNumberFormat="1" applyFont="1" applyBorder="1" applyAlignment="1">
      <alignment horizontal="center" vertical="center" wrapText="1"/>
    </xf>
    <xf numFmtId="169" fontId="41" fillId="0" borderId="27" xfId="0" applyNumberFormat="1" applyFont="1" applyBorder="1" applyAlignment="1">
      <alignment horizontal="center" vertical="center" wrapText="1"/>
    </xf>
    <xf numFmtId="169" fontId="43" fillId="0" borderId="29" xfId="0" applyNumberFormat="1" applyFont="1" applyBorder="1" applyAlignment="1">
      <alignment horizontal="center" vertical="center" wrapText="1"/>
    </xf>
    <xf numFmtId="0" fontId="42" fillId="0" borderId="13" xfId="0" applyFont="1" applyBorder="1" applyAlignment="1">
      <alignment vertical="center" wrapText="1"/>
    </xf>
    <xf numFmtId="3" fontId="42" fillId="0" borderId="31" xfId="0" applyNumberFormat="1" applyFont="1" applyBorder="1" applyAlignment="1">
      <alignment horizontal="right" vertical="center" wrapText="1"/>
    </xf>
    <xf numFmtId="3" fontId="42" fillId="0" borderId="32" xfId="0" applyNumberFormat="1" applyFont="1" applyBorder="1" applyAlignment="1">
      <alignment horizontal="right" vertical="center" wrapText="1"/>
    </xf>
    <xf numFmtId="3" fontId="42" fillId="0" borderId="33" xfId="0" applyNumberFormat="1" applyFont="1" applyBorder="1" applyAlignment="1">
      <alignment horizontal="right" vertical="center" wrapText="1"/>
    </xf>
    <xf numFmtId="3" fontId="44" fillId="0" borderId="31" xfId="0" applyNumberFormat="1" applyFont="1" applyBorder="1" applyAlignment="1">
      <alignment horizontal="right" vertical="center" wrapText="1"/>
    </xf>
    <xf numFmtId="3" fontId="44" fillId="0" borderId="32" xfId="0" applyNumberFormat="1" applyFont="1" applyBorder="1" applyAlignment="1">
      <alignment horizontal="right" vertical="center" wrapText="1"/>
    </xf>
    <xf numFmtId="3" fontId="44" fillId="0" borderId="33" xfId="0" applyNumberFormat="1" applyFont="1" applyBorder="1" applyAlignment="1">
      <alignment horizontal="right" vertical="center" wrapText="1"/>
    </xf>
    <xf numFmtId="3" fontId="42" fillId="0" borderId="34" xfId="0" applyNumberFormat="1" applyFont="1" applyBorder="1" applyAlignment="1">
      <alignment horizontal="right" vertical="center" wrapText="1"/>
    </xf>
    <xf numFmtId="169" fontId="42" fillId="0" borderId="31" xfId="0" applyNumberFormat="1" applyFont="1" applyBorder="1" applyAlignment="1">
      <alignment horizontal="center" vertical="center" wrapText="1"/>
    </xf>
    <xf numFmtId="169" fontId="44" fillId="0" borderId="32" xfId="0" applyNumberFormat="1" applyFont="1" applyBorder="1" applyAlignment="1">
      <alignment horizontal="center" vertical="center" wrapText="1"/>
    </xf>
    <xf numFmtId="169" fontId="42" fillId="0" borderId="34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3" fontId="43" fillId="0" borderId="0" xfId="0" applyNumberFormat="1" applyFont="1" applyAlignment="1">
      <alignment horizontal="right" vertical="center" wrapText="1"/>
    </xf>
    <xf numFmtId="3" fontId="41" fillId="0" borderId="0" xfId="0" applyNumberFormat="1" applyFont="1" applyAlignment="1">
      <alignment horizontal="right" vertical="center" wrapText="1"/>
    </xf>
    <xf numFmtId="169" fontId="43" fillId="0" borderId="0" xfId="0" applyNumberFormat="1" applyFont="1" applyAlignment="1">
      <alignment horizontal="right" vertical="center" wrapText="1"/>
    </xf>
    <xf numFmtId="169" fontId="41" fillId="0" borderId="0" xfId="0" applyNumberFormat="1" applyFont="1" applyAlignment="1">
      <alignment horizontal="right" vertical="center" wrapText="1"/>
    </xf>
    <xf numFmtId="169" fontId="43" fillId="0" borderId="26" xfId="0" applyNumberFormat="1" applyFont="1" applyBorder="1" applyAlignment="1">
      <alignment horizontal="center" vertical="center" wrapText="1"/>
    </xf>
    <xf numFmtId="169" fontId="43" fillId="0" borderId="0" xfId="0" applyNumberFormat="1" applyFont="1" applyAlignment="1">
      <alignment horizontal="center" vertical="center" wrapText="1"/>
    </xf>
    <xf numFmtId="169" fontId="41" fillId="0" borderId="0" xfId="0" applyNumberFormat="1" applyFont="1" applyAlignment="1">
      <alignment horizontal="center" vertical="center" wrapText="1"/>
    </xf>
    <xf numFmtId="3" fontId="42" fillId="0" borderId="35" xfId="0" applyNumberFormat="1" applyFont="1" applyBorder="1" applyAlignment="1">
      <alignment horizontal="right" vertical="center" wrapText="1"/>
    </xf>
    <xf numFmtId="3" fontId="43" fillId="0" borderId="36" xfId="0" applyNumberFormat="1" applyFont="1" applyBorder="1" applyAlignment="1">
      <alignment horizontal="right" vertical="center" wrapText="1"/>
    </xf>
    <xf numFmtId="17" fontId="43" fillId="0" borderId="20" xfId="0" applyNumberFormat="1" applyFont="1" applyBorder="1" applyAlignment="1">
      <alignment vertical="center" wrapText="1"/>
    </xf>
    <xf numFmtId="3" fontId="43" fillId="0" borderId="37" xfId="0" applyNumberFormat="1" applyFont="1" applyBorder="1" applyAlignment="1">
      <alignment horizontal="right" vertical="center" wrapText="1"/>
    </xf>
    <xf numFmtId="0" fontId="42" fillId="0" borderId="38" xfId="0" applyFont="1" applyBorder="1" applyAlignment="1">
      <alignment vertical="center" wrapText="1"/>
    </xf>
    <xf numFmtId="3" fontId="42" fillId="0" borderId="30" xfId="0" applyNumberFormat="1" applyFont="1" applyBorder="1" applyAlignment="1">
      <alignment horizontal="right" vertical="center" wrapText="1"/>
    </xf>
    <xf numFmtId="3" fontId="42" fillId="0" borderId="39" xfId="0" applyNumberFormat="1" applyFont="1" applyBorder="1" applyAlignment="1">
      <alignment horizontal="right" vertical="center" wrapText="1"/>
    </xf>
    <xf numFmtId="3" fontId="42" fillId="0" borderId="40" xfId="0" applyNumberFormat="1" applyFont="1" applyBorder="1" applyAlignment="1">
      <alignment horizontal="right" vertical="center" wrapText="1"/>
    </xf>
    <xf numFmtId="3" fontId="44" fillId="0" borderId="30" xfId="0" applyNumberFormat="1" applyFont="1" applyBorder="1" applyAlignment="1">
      <alignment horizontal="right" vertical="center" wrapText="1"/>
    </xf>
    <xf numFmtId="3" fontId="44" fillId="0" borderId="39" xfId="0" applyNumberFormat="1" applyFont="1" applyBorder="1" applyAlignment="1">
      <alignment horizontal="right" vertical="center" wrapText="1"/>
    </xf>
    <xf numFmtId="3" fontId="44" fillId="0" borderId="40" xfId="0" applyNumberFormat="1" applyFont="1" applyBorder="1" applyAlignment="1">
      <alignment horizontal="right" vertical="center" wrapText="1"/>
    </xf>
    <xf numFmtId="3" fontId="42" fillId="0" borderId="41" xfId="0" applyNumberFormat="1" applyFont="1" applyBorder="1" applyAlignment="1">
      <alignment horizontal="right" vertical="center" wrapText="1"/>
    </xf>
    <xf numFmtId="3" fontId="42" fillId="0" borderId="42" xfId="0" applyNumberFormat="1" applyFont="1" applyBorder="1" applyAlignment="1">
      <alignment horizontal="right" vertical="center" wrapText="1"/>
    </xf>
    <xf numFmtId="169" fontId="42" fillId="0" borderId="30" xfId="0" applyNumberFormat="1" applyFont="1" applyBorder="1" applyAlignment="1">
      <alignment horizontal="center" vertical="center" wrapText="1"/>
    </xf>
    <xf numFmtId="169" fontId="44" fillId="0" borderId="39" xfId="0" applyNumberFormat="1" applyFont="1" applyBorder="1" applyAlignment="1">
      <alignment horizontal="center" vertical="center" wrapText="1"/>
    </xf>
    <xf numFmtId="169" fontId="42" fillId="0" borderId="42" xfId="0" applyNumberFormat="1" applyFont="1" applyBorder="1" applyAlignment="1">
      <alignment horizontal="center" vertical="center" wrapText="1"/>
    </xf>
    <xf numFmtId="3" fontId="43" fillId="0" borderId="43" xfId="0" applyNumberFormat="1" applyFont="1" applyBorder="1" applyAlignment="1">
      <alignment horizontal="right" vertical="center" wrapText="1"/>
    </xf>
    <xf numFmtId="0" fontId="32" fillId="0" borderId="0" xfId="0" applyFont="1" applyAlignment="1">
      <alignment wrapText="1"/>
    </xf>
    <xf numFmtId="2" fontId="45" fillId="0" borderId="0" xfId="0" quotePrefix="1" applyNumberFormat="1" applyFont="1"/>
    <xf numFmtId="0" fontId="47" fillId="0" borderId="0" xfId="5" applyFont="1" applyAlignment="1"/>
    <xf numFmtId="0" fontId="48" fillId="0" borderId="0" xfId="0" applyFont="1"/>
    <xf numFmtId="2" fontId="0" fillId="0" borderId="0" xfId="0" applyNumberFormat="1"/>
    <xf numFmtId="0" fontId="49" fillId="0" borderId="0" xfId="6" applyFont="1" applyAlignment="1">
      <alignment vertical="center"/>
    </xf>
    <xf numFmtId="0" fontId="50" fillId="0" borderId="0" xfId="0" applyFont="1"/>
    <xf numFmtId="17" fontId="51" fillId="0" borderId="0" xfId="0" applyNumberFormat="1" applyFont="1"/>
    <xf numFmtId="2" fontId="52" fillId="0" borderId="0" xfId="0" quotePrefix="1" applyNumberFormat="1" applyFont="1"/>
    <xf numFmtId="2" fontId="53" fillId="0" borderId="0" xfId="0" quotePrefix="1" applyNumberFormat="1" applyFont="1"/>
    <xf numFmtId="0" fontId="47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17" fontId="32" fillId="0" borderId="4" xfId="0" applyNumberFormat="1" applyFont="1" applyBorder="1"/>
    <xf numFmtId="17" fontId="15" fillId="0" borderId="2" xfId="0" quotePrefix="1" applyNumberFormat="1" applyFont="1" applyBorder="1" applyAlignment="1">
      <alignment horizontal="center" vertical="center" wrapText="1"/>
    </xf>
    <xf numFmtId="17" fontId="15" fillId="0" borderId="3" xfId="0" quotePrefix="1" applyNumberFormat="1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3" xfId="0" quotePrefix="1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17" fontId="32" fillId="0" borderId="0" xfId="0" applyNumberFormat="1" applyFont="1"/>
    <xf numFmtId="17" fontId="15" fillId="0" borderId="7" xfId="0" quotePrefix="1" applyNumberFormat="1" applyFont="1" applyBorder="1" applyAlignment="1">
      <alignment horizontal="center" vertical="center" wrapText="1"/>
    </xf>
    <xf numFmtId="17" fontId="15" fillId="0" borderId="8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7" xfId="0" quotePrefix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" fontId="32" fillId="0" borderId="8" xfId="0" applyNumberFormat="1" applyFont="1" applyBorder="1"/>
    <xf numFmtId="17" fontId="32" fillId="0" borderId="10" xfId="0" quotePrefix="1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55" fillId="0" borderId="10" xfId="0" quotePrefix="1" applyFont="1" applyBorder="1" applyAlignment="1">
      <alignment horizontal="center" vertical="center" wrapText="1"/>
    </xf>
    <xf numFmtId="0" fontId="55" fillId="0" borderId="11" xfId="0" quotePrefix="1" applyFont="1" applyBorder="1" applyAlignment="1">
      <alignment horizontal="center" vertical="center" wrapText="1"/>
    </xf>
    <xf numFmtId="0" fontId="56" fillId="0" borderId="0" xfId="0" applyFont="1" applyAlignment="1">
      <alignment wrapText="1"/>
    </xf>
    <xf numFmtId="3" fontId="57" fillId="0" borderId="0" xfId="0" applyNumberFormat="1" applyFont="1" applyAlignment="1">
      <alignment horizontal="right" wrapText="1"/>
    </xf>
    <xf numFmtId="0" fontId="57" fillId="0" borderId="15" xfId="0" applyFont="1" applyBorder="1" applyAlignment="1">
      <alignment vertical="center" wrapText="1"/>
    </xf>
    <xf numFmtId="3" fontId="58" fillId="0" borderId="44" xfId="0" applyNumberFormat="1" applyFont="1" applyBorder="1" applyAlignment="1">
      <alignment horizontal="right" vertical="center" wrapText="1"/>
    </xf>
    <xf numFmtId="165" fontId="57" fillId="0" borderId="16" xfId="0" applyNumberFormat="1" applyFont="1" applyBorder="1" applyAlignment="1">
      <alignment horizontal="right" vertical="center" wrapText="1"/>
    </xf>
    <xf numFmtId="166" fontId="57" fillId="0" borderId="17" xfId="0" applyNumberFormat="1" applyFont="1" applyBorder="1" applyAlignment="1">
      <alignment horizontal="right" vertical="center" wrapText="1"/>
    </xf>
    <xf numFmtId="3" fontId="59" fillId="0" borderId="18" xfId="0" applyNumberFormat="1" applyFont="1" applyBorder="1" applyAlignment="1">
      <alignment horizontal="right" vertical="center" wrapText="1"/>
    </xf>
    <xf numFmtId="3" fontId="59" fillId="0" borderId="19" xfId="0" applyNumberFormat="1" applyFont="1" applyBorder="1" applyAlignment="1">
      <alignment horizontal="right" vertical="center" wrapText="1"/>
    </xf>
    <xf numFmtId="0" fontId="57" fillId="0" borderId="20" xfId="0" applyFont="1" applyBorder="1" applyAlignment="1">
      <alignment vertical="center" wrapText="1"/>
    </xf>
    <xf numFmtId="3" fontId="58" fillId="0" borderId="45" xfId="0" applyNumberFormat="1" applyFont="1" applyBorder="1" applyAlignment="1">
      <alignment horizontal="right" vertical="center" wrapText="1"/>
    </xf>
    <xf numFmtId="165" fontId="57" fillId="0" borderId="21" xfId="0" applyNumberFormat="1" applyFont="1" applyBorder="1" applyAlignment="1">
      <alignment horizontal="right" vertical="center" wrapText="1"/>
    </xf>
    <xf numFmtId="166" fontId="57" fillId="0" borderId="22" xfId="0" applyNumberFormat="1" applyFont="1" applyBorder="1" applyAlignment="1">
      <alignment horizontal="right" vertical="center" wrapText="1"/>
    </xf>
    <xf numFmtId="3" fontId="59" fillId="0" borderId="23" xfId="0" applyNumberFormat="1" applyFont="1" applyBorder="1" applyAlignment="1">
      <alignment horizontal="right" vertical="center" wrapText="1"/>
    </xf>
    <xf numFmtId="3" fontId="59" fillId="0" borderId="24" xfId="0" applyNumberFormat="1" applyFont="1" applyBorder="1" applyAlignment="1">
      <alignment horizontal="right" vertical="center" wrapText="1"/>
    </xf>
    <xf numFmtId="0" fontId="57" fillId="0" borderId="25" xfId="0" applyFont="1" applyBorder="1" applyAlignment="1">
      <alignment vertical="center" wrapText="1"/>
    </xf>
    <xf numFmtId="3" fontId="58" fillId="0" borderId="46" xfId="0" applyNumberFormat="1" applyFont="1" applyBorder="1" applyAlignment="1">
      <alignment horizontal="right" vertical="center" wrapText="1"/>
    </xf>
    <xf numFmtId="165" fontId="57" fillId="0" borderId="26" xfId="0" applyNumberFormat="1" applyFont="1" applyBorder="1" applyAlignment="1">
      <alignment horizontal="right" vertical="center" wrapText="1"/>
    </xf>
    <xf numFmtId="166" fontId="57" fillId="0" borderId="27" xfId="0" applyNumberFormat="1" applyFont="1" applyBorder="1" applyAlignment="1">
      <alignment horizontal="right" vertical="center" wrapText="1"/>
    </xf>
    <xf numFmtId="3" fontId="59" fillId="0" borderId="28" xfId="0" applyNumberFormat="1" applyFont="1" applyBorder="1" applyAlignment="1">
      <alignment horizontal="right" vertical="center" wrapText="1"/>
    </xf>
    <xf numFmtId="3" fontId="59" fillId="0" borderId="29" xfId="0" applyNumberFormat="1" applyFont="1" applyBorder="1" applyAlignment="1">
      <alignment horizontal="right" vertical="center" wrapText="1"/>
    </xf>
    <xf numFmtId="0" fontId="56" fillId="0" borderId="13" xfId="0" applyFont="1" applyBorder="1" applyAlignment="1">
      <alignment vertical="center" wrapText="1"/>
    </xf>
    <xf numFmtId="3" fontId="60" fillId="0" borderId="10" xfId="0" applyNumberFormat="1" applyFont="1" applyBorder="1" applyAlignment="1">
      <alignment horizontal="right" vertical="center" wrapText="1"/>
    </xf>
    <xf numFmtId="165" fontId="56" fillId="0" borderId="31" xfId="0" applyNumberFormat="1" applyFont="1" applyBorder="1" applyAlignment="1">
      <alignment horizontal="right" vertical="center" wrapText="1"/>
    </xf>
    <xf numFmtId="166" fontId="56" fillId="0" borderId="32" xfId="0" applyNumberFormat="1" applyFont="1" applyBorder="1" applyAlignment="1">
      <alignment horizontal="right" vertical="center" wrapText="1"/>
    </xf>
    <xf numFmtId="3" fontId="61" fillId="0" borderId="33" xfId="0" applyNumberFormat="1" applyFont="1" applyBorder="1" applyAlignment="1">
      <alignment horizontal="right" vertical="center" wrapText="1"/>
    </xf>
    <xf numFmtId="3" fontId="61" fillId="0" borderId="34" xfId="0" applyNumberFormat="1" applyFont="1" applyBorder="1" applyAlignment="1">
      <alignment horizontal="right" vertical="center" wrapText="1"/>
    </xf>
    <xf numFmtId="0" fontId="56" fillId="0" borderId="0" xfId="0" applyFont="1" applyAlignment="1">
      <alignment vertical="center" wrapText="1"/>
    </xf>
    <xf numFmtId="3" fontId="58" fillId="0" borderId="0" xfId="0" applyNumberFormat="1" applyFont="1" applyAlignment="1">
      <alignment horizontal="right" vertical="center" wrapText="1"/>
    </xf>
    <xf numFmtId="165" fontId="57" fillId="0" borderId="0" xfId="0" applyNumberFormat="1" applyFont="1" applyAlignment="1">
      <alignment horizontal="right" vertical="center" wrapText="1"/>
    </xf>
    <xf numFmtId="166" fontId="57" fillId="0" borderId="0" xfId="0" applyNumberFormat="1" applyFont="1" applyAlignment="1">
      <alignment horizontal="right" vertical="center" wrapText="1"/>
    </xf>
    <xf numFmtId="3" fontId="59" fillId="0" borderId="0" xfId="0" applyNumberFormat="1" applyFont="1" applyAlignment="1">
      <alignment horizontal="right" vertical="center" wrapText="1"/>
    </xf>
    <xf numFmtId="165" fontId="56" fillId="0" borderId="35" xfId="0" applyNumberFormat="1" applyFont="1" applyBorder="1" applyAlignment="1">
      <alignment horizontal="right" vertical="center" wrapText="1"/>
    </xf>
    <xf numFmtId="17" fontId="57" fillId="0" borderId="25" xfId="0" applyNumberFormat="1" applyFont="1" applyBorder="1" applyAlignment="1">
      <alignment vertical="center" wrapText="1"/>
    </xf>
    <xf numFmtId="0" fontId="28" fillId="0" borderId="0" xfId="0" applyFont="1" applyAlignment="1">
      <alignment horizontal="left" indent="3"/>
    </xf>
    <xf numFmtId="0" fontId="9" fillId="0" borderId="0" xfId="6" applyFont="1"/>
    <xf numFmtId="0" fontId="9" fillId="0" borderId="0" xfId="6" applyFont="1" applyAlignment="1">
      <alignment horizontal="center"/>
    </xf>
    <xf numFmtId="17" fontId="51" fillId="0" borderId="0" xfId="6" applyNumberFormat="1" applyFont="1"/>
    <xf numFmtId="2" fontId="10" fillId="0" borderId="0" xfId="6" quotePrefix="1" applyNumberFormat="1" applyFont="1"/>
    <xf numFmtId="2" fontId="52" fillId="0" borderId="0" xfId="6" quotePrefix="1" applyNumberFormat="1" applyFont="1"/>
    <xf numFmtId="2" fontId="53" fillId="0" borderId="0" xfId="6" quotePrefix="1" applyNumberFormat="1" applyFont="1"/>
    <xf numFmtId="0" fontId="15" fillId="0" borderId="0" xfId="6" applyFont="1"/>
    <xf numFmtId="0" fontId="33" fillId="0" borderId="0" xfId="6" applyFont="1"/>
    <xf numFmtId="0" fontId="12" fillId="0" borderId="0" xfId="6" applyFont="1"/>
    <xf numFmtId="0" fontId="54" fillId="0" borderId="0" xfId="6" applyFont="1" applyAlignment="1">
      <alignment vertical="center"/>
    </xf>
    <xf numFmtId="17" fontId="32" fillId="0" borderId="4" xfId="6" applyNumberFormat="1" applyFont="1" applyBorder="1"/>
    <xf numFmtId="17" fontId="32" fillId="0" borderId="0" xfId="6" applyNumberFormat="1" applyFont="1"/>
    <xf numFmtId="17" fontId="32" fillId="0" borderId="8" xfId="6" applyNumberFormat="1" applyFont="1" applyBorder="1"/>
    <xf numFmtId="0" fontId="56" fillId="0" borderId="0" xfId="6" applyFont="1" applyAlignment="1">
      <alignment wrapText="1"/>
    </xf>
    <xf numFmtId="3" fontId="57" fillId="0" borderId="0" xfId="6" applyNumberFormat="1" applyFont="1" applyAlignment="1">
      <alignment horizontal="right" wrapText="1"/>
    </xf>
    <xf numFmtId="0" fontId="12" fillId="0" borderId="0" xfId="6" applyFont="1" applyAlignment="1">
      <alignment vertical="center"/>
    </xf>
    <xf numFmtId="0" fontId="57" fillId="0" borderId="15" xfId="6" applyFont="1" applyBorder="1" applyAlignment="1">
      <alignment vertical="center" wrapText="1"/>
    </xf>
    <xf numFmtId="3" fontId="57" fillId="0" borderId="44" xfId="6" applyNumberFormat="1" applyFont="1" applyBorder="1" applyAlignment="1">
      <alignment horizontal="right" vertical="center" wrapText="1"/>
    </xf>
    <xf numFmtId="3" fontId="59" fillId="0" borderId="18" xfId="6" applyNumberFormat="1" applyFont="1" applyBorder="1" applyAlignment="1">
      <alignment horizontal="right" vertical="center" wrapText="1"/>
    </xf>
    <xf numFmtId="3" fontId="59" fillId="0" borderId="19" xfId="6" applyNumberFormat="1" applyFont="1" applyBorder="1" applyAlignment="1">
      <alignment horizontal="right" vertical="center" wrapText="1"/>
    </xf>
    <xf numFmtId="0" fontId="57" fillId="0" borderId="20" xfId="6" applyFont="1" applyBorder="1" applyAlignment="1">
      <alignment vertical="center" wrapText="1"/>
    </xf>
    <xf numFmtId="3" fontId="57" fillId="0" borderId="45" xfId="6" applyNumberFormat="1" applyFont="1" applyBorder="1" applyAlignment="1">
      <alignment horizontal="right" vertical="center" wrapText="1"/>
    </xf>
    <xf numFmtId="3" fontId="59" fillId="0" borderId="23" xfId="6" applyNumberFormat="1" applyFont="1" applyBorder="1" applyAlignment="1">
      <alignment horizontal="right" vertical="center" wrapText="1"/>
    </xf>
    <xf numFmtId="3" fontId="59" fillId="0" borderId="24" xfId="6" applyNumberFormat="1" applyFont="1" applyBorder="1" applyAlignment="1">
      <alignment horizontal="right" vertical="center" wrapText="1"/>
    </xf>
    <xf numFmtId="0" fontId="57" fillId="0" borderId="25" xfId="6" applyFont="1" applyBorder="1" applyAlignment="1">
      <alignment vertical="center" wrapText="1"/>
    </xf>
    <xf numFmtId="3" fontId="57" fillId="0" borderId="46" xfId="6" applyNumberFormat="1" applyFont="1" applyBorder="1" applyAlignment="1">
      <alignment horizontal="right" vertical="center" wrapText="1"/>
    </xf>
    <xf numFmtId="3" fontId="59" fillId="0" borderId="28" xfId="6" applyNumberFormat="1" applyFont="1" applyBorder="1" applyAlignment="1">
      <alignment horizontal="right" vertical="center" wrapText="1"/>
    </xf>
    <xf numFmtId="3" fontId="59" fillId="0" borderId="29" xfId="6" applyNumberFormat="1" applyFont="1" applyBorder="1" applyAlignment="1">
      <alignment horizontal="right" vertical="center" wrapText="1"/>
    </xf>
    <xf numFmtId="0" fontId="56" fillId="0" borderId="13" xfId="6" applyFont="1" applyBorder="1" applyAlignment="1">
      <alignment vertical="center" wrapText="1"/>
    </xf>
    <xf numFmtId="3" fontId="56" fillId="0" borderId="10" xfId="6" applyNumberFormat="1" applyFont="1" applyBorder="1" applyAlignment="1">
      <alignment horizontal="right" vertical="center" wrapText="1"/>
    </xf>
    <xf numFmtId="3" fontId="61" fillId="0" borderId="33" xfId="6" applyNumberFormat="1" applyFont="1" applyBorder="1" applyAlignment="1">
      <alignment horizontal="right" vertical="center" wrapText="1"/>
    </xf>
    <xf numFmtId="3" fontId="61" fillId="0" borderId="34" xfId="6" applyNumberFormat="1" applyFont="1" applyBorder="1" applyAlignment="1">
      <alignment horizontal="right" vertical="center" wrapText="1"/>
    </xf>
    <xf numFmtId="0" fontId="56" fillId="0" borderId="0" xfId="6" applyFont="1" applyAlignment="1">
      <alignment vertical="center" wrapText="1"/>
    </xf>
    <xf numFmtId="3" fontId="57" fillId="0" borderId="0" xfId="6" applyNumberFormat="1" applyFont="1" applyAlignment="1">
      <alignment horizontal="right" vertical="center" wrapText="1"/>
    </xf>
    <xf numFmtId="3" fontId="59" fillId="0" borderId="0" xfId="6" applyNumberFormat="1" applyFont="1" applyAlignment="1">
      <alignment horizontal="right" vertical="center" wrapText="1"/>
    </xf>
    <xf numFmtId="17" fontId="57" fillId="0" borderId="25" xfId="6" applyNumberFormat="1" applyFont="1" applyBorder="1" applyAlignment="1">
      <alignment vertical="center" wrapText="1"/>
    </xf>
    <xf numFmtId="3" fontId="12" fillId="0" borderId="0" xfId="6" applyNumberFormat="1" applyFont="1" applyAlignment="1">
      <alignment vertical="center"/>
    </xf>
    <xf numFmtId="3" fontId="12" fillId="0" borderId="0" xfId="6" applyNumberFormat="1" applyFont="1"/>
    <xf numFmtId="0" fontId="28" fillId="0" borderId="0" xfId="6" applyFont="1"/>
    <xf numFmtId="0" fontId="28" fillId="0" borderId="0" xfId="6" applyFont="1" applyAlignment="1">
      <alignment horizontal="left" indent="3"/>
    </xf>
    <xf numFmtId="165" fontId="57" fillId="0" borderId="16" xfId="6" applyNumberFormat="1" applyFont="1" applyBorder="1" applyAlignment="1">
      <alignment horizontal="right" vertical="center" wrapText="1"/>
    </xf>
    <xf numFmtId="166" fontId="57" fillId="0" borderId="17" xfId="6" applyNumberFormat="1" applyFont="1" applyBorder="1" applyAlignment="1">
      <alignment horizontal="right" vertical="center" wrapText="1"/>
    </xf>
    <xf numFmtId="165" fontId="57" fillId="0" borderId="21" xfId="6" applyNumberFormat="1" applyFont="1" applyBorder="1" applyAlignment="1">
      <alignment horizontal="right" vertical="center" wrapText="1"/>
    </xf>
    <xf numFmtId="166" fontId="57" fillId="0" borderId="22" xfId="6" applyNumberFormat="1" applyFont="1" applyBorder="1" applyAlignment="1">
      <alignment horizontal="right" vertical="center" wrapText="1"/>
    </xf>
    <xf numFmtId="165" fontId="57" fillId="0" borderId="26" xfId="6" applyNumberFormat="1" applyFont="1" applyBorder="1" applyAlignment="1">
      <alignment horizontal="right" vertical="center" wrapText="1"/>
    </xf>
    <xf numFmtId="166" fontId="57" fillId="0" borderId="27" xfId="6" applyNumberFormat="1" applyFont="1" applyBorder="1" applyAlignment="1">
      <alignment horizontal="right" vertical="center" wrapText="1"/>
    </xf>
    <xf numFmtId="165" fontId="56" fillId="0" borderId="31" xfId="6" applyNumberFormat="1" applyFont="1" applyBorder="1" applyAlignment="1">
      <alignment horizontal="right" vertical="center" wrapText="1"/>
    </xf>
    <xf numFmtId="166" fontId="56" fillId="0" borderId="32" xfId="6" applyNumberFormat="1" applyFont="1" applyBorder="1" applyAlignment="1">
      <alignment horizontal="right" vertical="center" wrapText="1"/>
    </xf>
    <xf numFmtId="165" fontId="57" fillId="0" borderId="0" xfId="6" applyNumberFormat="1" applyFont="1" applyAlignment="1">
      <alignment horizontal="right" vertical="center" wrapText="1"/>
    </xf>
    <xf numFmtId="166" fontId="57" fillId="0" borderId="0" xfId="6" applyNumberFormat="1" applyFont="1" applyAlignment="1">
      <alignment horizontal="right" vertical="center" wrapText="1"/>
    </xf>
    <xf numFmtId="0" fontId="14" fillId="0" borderId="0" xfId="7" applyFont="1"/>
    <xf numFmtId="0" fontId="9" fillId="0" borderId="0" xfId="7" applyFont="1"/>
    <xf numFmtId="49" fontId="34" fillId="0" borderId="4" xfId="7" applyNumberFormat="1" applyFont="1" applyBorder="1" applyAlignment="1">
      <alignment horizontal="center" vertical="center" wrapText="1"/>
    </xf>
    <xf numFmtId="3" fontId="34" fillId="0" borderId="4" xfId="7" applyNumberFormat="1" applyFont="1" applyBorder="1" applyAlignment="1">
      <alignment horizontal="right" vertical="center" wrapText="1"/>
    </xf>
    <xf numFmtId="3" fontId="62" fillId="0" borderId="4" xfId="7" applyNumberFormat="1" applyFont="1" applyBorder="1" applyAlignment="1">
      <alignment horizontal="right" vertical="center" wrapText="1"/>
    </xf>
    <xf numFmtId="49" fontId="34" fillId="0" borderId="36" xfId="8" applyNumberFormat="1" applyFont="1" applyFill="1" applyBorder="1" applyAlignment="1">
      <alignment horizontal="center" vertical="center" wrapText="1"/>
    </xf>
    <xf numFmtId="3" fontId="34" fillId="0" borderId="17" xfId="7" applyNumberFormat="1" applyFont="1" applyFill="1" applyBorder="1" applyAlignment="1">
      <alignment horizontal="right" vertical="center" wrapText="1"/>
    </xf>
    <xf numFmtId="3" fontId="41" fillId="0" borderId="17" xfId="7" applyNumberFormat="1" applyFont="1" applyFill="1" applyBorder="1" applyAlignment="1">
      <alignment horizontal="right" vertical="center" wrapText="1"/>
    </xf>
    <xf numFmtId="3" fontId="34" fillId="0" borderId="19" xfId="7" applyNumberFormat="1" applyFont="1" applyFill="1" applyBorder="1" applyAlignment="1">
      <alignment horizontal="right" vertical="center" wrapText="1"/>
    </xf>
    <xf numFmtId="49" fontId="34" fillId="0" borderId="37" xfId="8" applyNumberFormat="1" applyFont="1" applyFill="1" applyBorder="1" applyAlignment="1">
      <alignment horizontal="center" vertical="center" wrapText="1"/>
    </xf>
    <xf numFmtId="3" fontId="34" fillId="0" borderId="22" xfId="7" applyNumberFormat="1" applyFont="1" applyFill="1" applyBorder="1" applyAlignment="1">
      <alignment horizontal="right" vertical="center" wrapText="1"/>
    </xf>
    <xf numFmtId="3" fontId="41" fillId="0" borderId="22" xfId="7" applyNumberFormat="1" applyFont="1" applyFill="1" applyBorder="1" applyAlignment="1">
      <alignment horizontal="right" vertical="center" wrapText="1"/>
    </xf>
    <xf numFmtId="3" fontId="34" fillId="0" borderId="24" xfId="7" applyNumberFormat="1" applyFont="1" applyFill="1" applyBorder="1" applyAlignment="1">
      <alignment horizontal="right" vertical="center" wrapText="1"/>
    </xf>
    <xf numFmtId="49" fontId="34" fillId="0" borderId="4" xfId="8" applyNumberFormat="1" applyFont="1" applyFill="1" applyBorder="1" applyAlignment="1">
      <alignment horizontal="center" vertical="center" wrapText="1"/>
    </xf>
    <xf numFmtId="3" fontId="34" fillId="0" borderId="4" xfId="7" applyNumberFormat="1" applyFont="1" applyFill="1" applyBorder="1" applyAlignment="1">
      <alignment horizontal="right" vertical="center" wrapText="1"/>
    </xf>
    <xf numFmtId="3" fontId="41" fillId="0" borderId="4" xfId="7" applyNumberFormat="1" applyFont="1" applyFill="1" applyBorder="1" applyAlignment="1">
      <alignment horizontal="right" vertical="center" wrapText="1"/>
    </xf>
    <xf numFmtId="49" fontId="34" fillId="0" borderId="37" xfId="8" quotePrefix="1" applyNumberFormat="1" applyFont="1" applyFill="1" applyBorder="1" applyAlignment="1">
      <alignment horizontal="center" vertical="center" wrapText="1"/>
    </xf>
    <xf numFmtId="17" fontId="32" fillId="0" borderId="0" xfId="0" applyNumberFormat="1" applyFont="1" applyAlignment="1">
      <alignment horizontal="left" indent="3"/>
    </xf>
    <xf numFmtId="17" fontId="9" fillId="0" borderId="0" xfId="7" applyNumberFormat="1" applyFont="1" applyAlignment="1">
      <alignment horizontal="center"/>
    </xf>
    <xf numFmtId="0" fontId="9" fillId="0" borderId="0" xfId="7" applyFont="1" applyAlignment="1">
      <alignment horizontal="center"/>
    </xf>
    <xf numFmtId="166" fontId="34" fillId="0" borderId="17" xfId="7" applyNumberFormat="1" applyFont="1" applyFill="1" applyBorder="1" applyAlignment="1">
      <alignment horizontal="center" vertical="center" wrapText="1"/>
    </xf>
    <xf numFmtId="166" fontId="41" fillId="0" borderId="17" xfId="7" applyNumberFormat="1" applyFont="1" applyFill="1" applyBorder="1" applyAlignment="1">
      <alignment horizontal="center" vertical="center" wrapText="1"/>
    </xf>
    <xf numFmtId="166" fontId="34" fillId="0" borderId="19" xfId="7" applyNumberFormat="1" applyFont="1" applyFill="1" applyBorder="1" applyAlignment="1">
      <alignment horizontal="center" vertical="center" wrapText="1"/>
    </xf>
    <xf numFmtId="166" fontId="34" fillId="0" borderId="22" xfId="7" applyNumberFormat="1" applyFont="1" applyFill="1" applyBorder="1" applyAlignment="1">
      <alignment horizontal="center" vertical="center" wrapText="1"/>
    </xf>
    <xf numFmtId="166" fontId="41" fillId="0" borderId="22" xfId="7" applyNumberFormat="1" applyFont="1" applyFill="1" applyBorder="1" applyAlignment="1">
      <alignment horizontal="center" vertical="center" wrapText="1"/>
    </xf>
    <xf numFmtId="166" fontId="34" fillId="0" borderId="24" xfId="7" applyNumberFormat="1" applyFont="1" applyFill="1" applyBorder="1" applyAlignment="1">
      <alignment horizontal="center" vertical="center" wrapText="1"/>
    </xf>
    <xf numFmtId="166" fontId="34" fillId="0" borderId="4" xfId="7" applyNumberFormat="1" applyFont="1" applyFill="1" applyBorder="1" applyAlignment="1">
      <alignment horizontal="center" vertical="center" wrapText="1"/>
    </xf>
    <xf numFmtId="166" fontId="41" fillId="0" borderId="4" xfId="7" applyNumberFormat="1" applyFont="1" applyFill="1" applyBorder="1" applyAlignment="1">
      <alignment horizontal="center" vertical="center" wrapText="1"/>
    </xf>
    <xf numFmtId="3" fontId="43" fillId="0" borderId="0" xfId="7" applyNumberFormat="1" applyFont="1" applyAlignment="1">
      <alignment horizontal="right" wrapText="1"/>
    </xf>
    <xf numFmtId="0" fontId="14" fillId="0" borderId="0" xfId="6" applyFont="1"/>
    <xf numFmtId="0" fontId="63" fillId="0" borderId="0" xfId="6" applyFont="1"/>
    <xf numFmtId="49" fontId="64" fillId="0" borderId="0" xfId="6" applyNumberFormat="1" applyFont="1"/>
    <xf numFmtId="0" fontId="38" fillId="0" borderId="0" xfId="6" applyFont="1"/>
    <xf numFmtId="0" fontId="65" fillId="0" borderId="0" xfId="6" applyFont="1"/>
    <xf numFmtId="0" fontId="47" fillId="0" borderId="0" xfId="6" applyFont="1" applyAlignment="1">
      <alignment vertical="center"/>
    </xf>
    <xf numFmtId="0" fontId="15" fillId="0" borderId="2" xfId="6" applyFont="1" applyBorder="1" applyAlignment="1">
      <alignment horizontal="center" vertical="center" wrapText="1"/>
    </xf>
    <xf numFmtId="0" fontId="15" fillId="0" borderId="13" xfId="6" applyFont="1" applyBorder="1" applyAlignment="1">
      <alignment vertical="center"/>
    </xf>
    <xf numFmtId="0" fontId="34" fillId="0" borderId="14" xfId="6" applyFont="1" applyBorder="1" applyAlignment="1">
      <alignment horizontal="center" vertical="center"/>
    </xf>
    <xf numFmtId="0" fontId="34" fillId="0" borderId="2" xfId="6" applyFont="1" applyBorder="1" applyAlignment="1">
      <alignment horizontal="center" vertical="center"/>
    </xf>
    <xf numFmtId="0" fontId="34" fillId="0" borderId="2" xfId="6" applyFont="1" applyBorder="1" applyAlignment="1">
      <alignment horizontal="center"/>
    </xf>
    <xf numFmtId="0" fontId="34" fillId="0" borderId="3" xfId="6" applyFont="1" applyBorder="1" applyAlignment="1">
      <alignment horizontal="center"/>
    </xf>
    <xf numFmtId="0" fontId="34" fillId="0" borderId="6" xfId="6" applyFont="1" applyBorder="1" applyAlignment="1">
      <alignment horizontal="center" vertical="center" wrapText="1"/>
    </xf>
    <xf numFmtId="0" fontId="34" fillId="0" borderId="6" xfId="6" applyFont="1" applyBorder="1" applyAlignment="1">
      <alignment horizontal="center"/>
    </xf>
    <xf numFmtId="0" fontId="34" fillId="0" borderId="7" xfId="6" applyFont="1" applyBorder="1" applyAlignment="1">
      <alignment horizontal="center"/>
    </xf>
    <xf numFmtId="0" fontId="57" fillId="0" borderId="47" xfId="6" applyFont="1" applyBorder="1" applyAlignment="1">
      <alignment vertical="center" wrapText="1"/>
    </xf>
    <xf numFmtId="3" fontId="57" fillId="0" borderId="44" xfId="6" applyNumberFormat="1" applyFont="1" applyBorder="1" applyAlignment="1">
      <alignment horizontal="right" vertical="center" wrapText="1" indent="1"/>
    </xf>
    <xf numFmtId="3" fontId="58" fillId="0" borderId="16" xfId="6" applyNumberFormat="1" applyFont="1" applyBorder="1" applyAlignment="1">
      <alignment horizontal="right" vertical="center" wrapText="1" indent="1"/>
    </xf>
    <xf numFmtId="10" fontId="58" fillId="0" borderId="17" xfId="2" applyNumberFormat="1" applyFont="1" applyFill="1" applyBorder="1" applyAlignment="1">
      <alignment horizontal="right" vertical="center" wrapText="1" indent="1"/>
    </xf>
    <xf numFmtId="10" fontId="58" fillId="0" borderId="19" xfId="2" applyNumberFormat="1" applyFont="1" applyFill="1" applyBorder="1" applyAlignment="1">
      <alignment horizontal="right" vertical="center" wrapText="1" indent="1"/>
    </xf>
    <xf numFmtId="10" fontId="58" fillId="0" borderId="19" xfId="2" applyNumberFormat="1" applyFont="1" applyFill="1" applyBorder="1" applyAlignment="1">
      <alignment horizontal="right" vertical="center" wrapText="1"/>
    </xf>
    <xf numFmtId="0" fontId="57" fillId="0" borderId="48" xfId="6" applyFont="1" applyBorder="1" applyAlignment="1">
      <alignment vertical="center" wrapText="1"/>
    </xf>
    <xf numFmtId="3" fontId="57" fillId="0" borderId="45" xfId="6" applyNumberFormat="1" applyFont="1" applyBorder="1" applyAlignment="1">
      <alignment horizontal="right" vertical="center" wrapText="1" indent="1"/>
    </xf>
    <xf numFmtId="3" fontId="58" fillId="0" borderId="21" xfId="6" applyNumberFormat="1" applyFont="1" applyBorder="1" applyAlignment="1">
      <alignment horizontal="right" vertical="center" wrapText="1" indent="1"/>
    </xf>
    <xf numFmtId="10" fontId="58" fillId="0" borderId="22" xfId="6" applyNumberFormat="1" applyFont="1" applyBorder="1" applyAlignment="1">
      <alignment horizontal="right" vertical="center" wrapText="1" indent="1"/>
    </xf>
    <xf numFmtId="10" fontId="58" fillId="0" borderId="24" xfId="6" applyNumberFormat="1" applyFont="1" applyBorder="1" applyAlignment="1">
      <alignment horizontal="right" vertical="center" wrapText="1" indent="1"/>
    </xf>
    <xf numFmtId="10" fontId="58" fillId="0" borderId="24" xfId="6" applyNumberFormat="1" applyFont="1" applyBorder="1" applyAlignment="1">
      <alignment horizontal="right" vertical="center" wrapText="1"/>
    </xf>
    <xf numFmtId="10" fontId="58" fillId="0" borderId="29" xfId="6" applyNumberFormat="1" applyFont="1" applyBorder="1" applyAlignment="1">
      <alignment horizontal="right" vertical="center" wrapText="1"/>
    </xf>
    <xf numFmtId="0" fontId="56" fillId="0" borderId="49" xfId="6" applyFont="1" applyBorder="1" applyAlignment="1">
      <alignment vertical="center" wrapText="1"/>
    </xf>
    <xf numFmtId="3" fontId="56" fillId="0" borderId="50" xfId="6" applyNumberFormat="1" applyFont="1" applyBorder="1" applyAlignment="1">
      <alignment horizontal="right" vertical="center" wrapText="1" indent="1"/>
    </xf>
    <xf numFmtId="3" fontId="60" fillId="0" borderId="30" xfId="6" applyNumberFormat="1" applyFont="1" applyBorder="1" applyAlignment="1">
      <alignment horizontal="right" vertical="center" wrapText="1" indent="1"/>
    </xf>
    <xf numFmtId="10" fontId="60" fillId="0" borderId="39" xfId="6" applyNumberFormat="1" applyFont="1" applyBorder="1" applyAlignment="1">
      <alignment horizontal="right" vertical="center" wrapText="1" indent="1"/>
    </xf>
    <xf numFmtId="10" fontId="60" fillId="0" borderId="42" xfId="6" applyNumberFormat="1" applyFont="1" applyBorder="1" applyAlignment="1">
      <alignment horizontal="right" vertical="center" wrapText="1" indent="1"/>
    </xf>
    <xf numFmtId="10" fontId="60" fillId="0" borderId="42" xfId="6" applyNumberFormat="1" applyFont="1" applyBorder="1" applyAlignment="1">
      <alignment horizontal="right" vertical="center" wrapText="1"/>
    </xf>
    <xf numFmtId="3" fontId="57" fillId="0" borderId="0" xfId="6" applyNumberFormat="1" applyFont="1" applyAlignment="1">
      <alignment horizontal="right" vertical="center" wrapText="1" indent="1"/>
    </xf>
    <xf numFmtId="3" fontId="58" fillId="0" borderId="0" xfId="6" applyNumberFormat="1" applyFont="1" applyAlignment="1">
      <alignment horizontal="right" vertical="center" wrapText="1" indent="1"/>
    </xf>
    <xf numFmtId="10" fontId="58" fillId="0" borderId="17" xfId="6" applyNumberFormat="1" applyFont="1" applyBorder="1" applyAlignment="1">
      <alignment horizontal="right" vertical="center" wrapText="1" indent="1"/>
    </xf>
    <xf numFmtId="10" fontId="58" fillId="0" borderId="19" xfId="6" applyNumberFormat="1" applyFont="1" applyBorder="1" applyAlignment="1">
      <alignment horizontal="right" vertical="center" wrapText="1" indent="1"/>
    </xf>
    <xf numFmtId="10" fontId="58" fillId="0" borderId="19" xfId="6" applyNumberFormat="1" applyFont="1" applyBorder="1" applyAlignment="1">
      <alignment horizontal="right" vertical="center" wrapText="1"/>
    </xf>
    <xf numFmtId="0" fontId="56" fillId="0" borderId="12" xfId="6" applyFont="1" applyBorder="1" applyAlignment="1">
      <alignment vertical="center" wrapText="1"/>
    </xf>
    <xf numFmtId="3" fontId="56" fillId="0" borderId="10" xfId="6" applyNumberFormat="1" applyFont="1" applyBorder="1" applyAlignment="1">
      <alignment horizontal="right" vertical="center" wrapText="1" indent="1"/>
    </xf>
    <xf numFmtId="3" fontId="60" fillId="0" borderId="31" xfId="6" applyNumberFormat="1" applyFont="1" applyBorder="1" applyAlignment="1">
      <alignment horizontal="right" vertical="center" wrapText="1" indent="1"/>
    </xf>
    <xf numFmtId="10" fontId="60" fillId="0" borderId="32" xfId="6" applyNumberFormat="1" applyFont="1" applyBorder="1" applyAlignment="1">
      <alignment horizontal="right" vertical="center" wrapText="1" indent="1"/>
    </xf>
    <xf numFmtId="10" fontId="60" fillId="0" borderId="34" xfId="6" applyNumberFormat="1" applyFont="1" applyBorder="1" applyAlignment="1">
      <alignment horizontal="right" vertical="center" wrapText="1" indent="1"/>
    </xf>
    <xf numFmtId="10" fontId="60" fillId="0" borderId="0" xfId="6" applyNumberFormat="1" applyFont="1" applyAlignment="1">
      <alignment horizontal="right" vertical="center" wrapText="1"/>
    </xf>
    <xf numFmtId="17" fontId="57" fillId="0" borderId="48" xfId="6" applyNumberFormat="1" applyFont="1" applyBorder="1" applyAlignment="1">
      <alignment vertical="center" wrapText="1"/>
    </xf>
    <xf numFmtId="10" fontId="58" fillId="0" borderId="0" xfId="6" applyNumberFormat="1" applyFont="1" applyAlignment="1">
      <alignment horizontal="right" vertical="center" wrapText="1" indent="1"/>
    </xf>
    <xf numFmtId="3" fontId="60" fillId="0" borderId="10" xfId="6" applyNumberFormat="1" applyFont="1" applyBorder="1" applyAlignment="1">
      <alignment horizontal="right" vertical="center" wrapText="1" indent="1"/>
    </xf>
    <xf numFmtId="10" fontId="60" fillId="0" borderId="31" xfId="6" applyNumberFormat="1" applyFont="1" applyBorder="1" applyAlignment="1">
      <alignment horizontal="right" vertical="center" wrapText="1" indent="1"/>
    </xf>
    <xf numFmtId="10" fontId="67" fillId="0" borderId="0" xfId="6" applyNumberFormat="1" applyFont="1" applyAlignment="1">
      <alignment horizontal="right" vertical="center" wrapText="1"/>
    </xf>
    <xf numFmtId="0" fontId="34" fillId="0" borderId="6" xfId="6" applyFont="1" applyBorder="1" applyAlignment="1">
      <alignment horizontal="center" vertical="top"/>
    </xf>
    <xf numFmtId="10" fontId="58" fillId="0" borderId="29" xfId="6" applyNumberFormat="1" applyFont="1" applyBorder="1" applyAlignment="1">
      <alignment horizontal="right" vertical="center" wrapText="1" indent="1"/>
    </xf>
    <xf numFmtId="0" fontId="68" fillId="0" borderId="0" xfId="0" applyFont="1" applyAlignment="1">
      <alignment vertical="center"/>
    </xf>
    <xf numFmtId="17" fontId="15" fillId="0" borderId="6" xfId="0" quotePrefix="1" applyNumberFormat="1" applyFont="1" applyFill="1" applyBorder="1" applyAlignment="1">
      <alignment horizontal="center" vertical="center" wrapText="1"/>
    </xf>
    <xf numFmtId="49" fontId="34" fillId="0" borderId="36" xfId="8" quotePrefix="1" applyNumberFormat="1" applyFont="1" applyFill="1" applyBorder="1" applyAlignment="1">
      <alignment horizontal="center" vertical="center" wrapText="1"/>
    </xf>
    <xf numFmtId="3" fontId="58" fillId="0" borderId="0" xfId="6" applyNumberFormat="1" applyFont="1" applyAlignment="1">
      <alignment vertical="center"/>
    </xf>
    <xf numFmtId="3" fontId="66" fillId="0" borderId="0" xfId="6" applyNumberFormat="1" applyFont="1" applyAlignment="1">
      <alignment vertical="center"/>
    </xf>
    <xf numFmtId="2" fontId="69" fillId="0" borderId="0" xfId="6" quotePrefix="1" applyNumberFormat="1" applyFont="1" applyAlignment="1">
      <alignment vertical="center"/>
    </xf>
    <xf numFmtId="0" fontId="70" fillId="0" borderId="0" xfId="9" applyAlignment="1">
      <alignment vertical="top"/>
    </xf>
    <xf numFmtId="0" fontId="72" fillId="0" borderId="0" xfId="9" applyFont="1" applyAlignment="1">
      <alignment vertical="top"/>
    </xf>
    <xf numFmtId="0" fontId="9" fillId="0" borderId="0" xfId="7" applyFont="1" applyFill="1" applyAlignment="1">
      <alignment horizontal="center"/>
    </xf>
    <xf numFmtId="0" fontId="9" fillId="0" borderId="0" xfId="7" applyFont="1" applyFill="1"/>
    <xf numFmtId="0" fontId="14" fillId="0" borderId="0" xfId="7" applyFont="1" applyFill="1" applyAlignment="1">
      <alignment horizontal="center"/>
    </xf>
    <xf numFmtId="0" fontId="14" fillId="0" borderId="0" xfId="7" applyFont="1" applyFill="1"/>
    <xf numFmtId="0" fontId="38" fillId="0" borderId="0" xfId="7" applyFont="1" applyFill="1"/>
    <xf numFmtId="0" fontId="14" fillId="0" borderId="0" xfId="7" quotePrefix="1" applyFont="1" applyFill="1"/>
    <xf numFmtId="0" fontId="39" fillId="0" borderId="1" xfId="7" applyFont="1" applyFill="1" applyBorder="1" applyAlignment="1">
      <alignment wrapText="1"/>
    </xf>
    <xf numFmtId="0" fontId="15" fillId="0" borderId="11" xfId="7" applyFont="1" applyFill="1" applyBorder="1" applyAlignment="1">
      <alignment vertical="center"/>
    </xf>
    <xf numFmtId="0" fontId="15" fillId="0" borderId="13" xfId="7" applyFont="1" applyFill="1" applyBorder="1" applyAlignment="1">
      <alignment horizontal="center" vertical="center"/>
    </xf>
    <xf numFmtId="0" fontId="15" fillId="0" borderId="12" xfId="7" applyFont="1" applyFill="1" applyBorder="1" applyAlignment="1">
      <alignment vertical="center"/>
    </xf>
    <xf numFmtId="0" fontId="15" fillId="0" borderId="11" xfId="7" applyFont="1" applyFill="1" applyBorder="1" applyAlignment="1">
      <alignment horizontal="center" vertical="center"/>
    </xf>
    <xf numFmtId="0" fontId="15" fillId="0" borderId="13" xfId="7" applyFont="1" applyFill="1" applyBorder="1" applyAlignment="1">
      <alignment vertical="center"/>
    </xf>
    <xf numFmtId="0" fontId="39" fillId="0" borderId="9" xfId="7" applyFont="1" applyFill="1" applyBorder="1" applyAlignment="1">
      <alignment wrapText="1"/>
    </xf>
    <xf numFmtId="0" fontId="15" fillId="0" borderId="10" xfId="7" applyFont="1" applyFill="1" applyBorder="1" applyAlignment="1">
      <alignment horizontal="center" vertical="center"/>
    </xf>
    <xf numFmtId="17" fontId="42" fillId="0" borderId="8" xfId="7" applyNumberFormat="1" applyFont="1" applyFill="1" applyBorder="1" applyAlignment="1">
      <alignment horizontal="center" wrapText="1"/>
    </xf>
    <xf numFmtId="3" fontId="43" fillId="0" borderId="8" xfId="7" applyNumberFormat="1" applyFont="1" applyFill="1" applyBorder="1" applyAlignment="1">
      <alignment horizontal="right" wrapText="1"/>
    </xf>
    <xf numFmtId="49" fontId="34" fillId="0" borderId="41" xfId="8" quotePrefix="1" applyNumberFormat="1" applyFont="1" applyFill="1" applyBorder="1" applyAlignment="1">
      <alignment horizontal="center" vertical="center" wrapText="1"/>
    </xf>
    <xf numFmtId="3" fontId="34" fillId="0" borderId="39" xfId="7" applyNumberFormat="1" applyFont="1" applyFill="1" applyBorder="1" applyAlignment="1">
      <alignment horizontal="right" vertical="center" wrapText="1"/>
    </xf>
    <xf numFmtId="3" fontId="41" fillId="0" borderId="39" xfId="7" applyNumberFormat="1" applyFont="1" applyFill="1" applyBorder="1" applyAlignment="1">
      <alignment horizontal="right" vertical="center" wrapText="1"/>
    </xf>
    <xf numFmtId="3" fontId="34" fillId="0" borderId="42" xfId="7" applyNumberFormat="1" applyFont="1" applyFill="1" applyBorder="1" applyAlignment="1">
      <alignment horizontal="right" vertical="center" wrapText="1"/>
    </xf>
    <xf numFmtId="0" fontId="38" fillId="0" borderId="0" xfId="7" quotePrefix="1" applyFont="1" applyFill="1"/>
    <xf numFmtId="166" fontId="34" fillId="0" borderId="39" xfId="7" applyNumberFormat="1" applyFont="1" applyFill="1" applyBorder="1" applyAlignment="1">
      <alignment horizontal="center" vertical="center" wrapText="1"/>
    </xf>
    <xf numFmtId="166" fontId="41" fillId="0" borderId="39" xfId="7" applyNumberFormat="1" applyFont="1" applyFill="1" applyBorder="1" applyAlignment="1">
      <alignment horizontal="center" vertical="center" wrapText="1"/>
    </xf>
    <xf numFmtId="166" fontId="34" fillId="0" borderId="42" xfId="7" applyNumberFormat="1" applyFont="1" applyFill="1" applyBorder="1" applyAlignment="1">
      <alignment horizontal="center" vertical="center" wrapText="1"/>
    </xf>
    <xf numFmtId="0" fontId="2" fillId="2" borderId="0" xfId="4" applyFont="1" applyFill="1" applyAlignment="1">
      <alignment horizontal="center" vertical="center"/>
    </xf>
    <xf numFmtId="0" fontId="3" fillId="0" borderId="0" xfId="4" applyFont="1" applyAlignment="1">
      <alignment horizontal="left" vertical="center" wrapText="1" indent="10"/>
    </xf>
    <xf numFmtId="0" fontId="6" fillId="0" borderId="0" xfId="4" applyFont="1" applyAlignment="1">
      <alignment horizontal="left" vertical="center" wrapText="1" indent="10"/>
    </xf>
    <xf numFmtId="0" fontId="7" fillId="2" borderId="0" xfId="4" applyFont="1" applyFill="1" applyAlignment="1">
      <alignment horizontal="center" vertical="center" wrapText="1"/>
    </xf>
    <xf numFmtId="0" fontId="73" fillId="3" borderId="0" xfId="4" applyFont="1" applyFill="1" applyAlignment="1">
      <alignment horizontal="center" vertical="center" wrapText="1"/>
    </xf>
    <xf numFmtId="0" fontId="1" fillId="4" borderId="0" xfId="4" applyFill="1" applyAlignment="1">
      <alignment horizontal="center" vertical="center" wrapText="1"/>
    </xf>
    <xf numFmtId="0" fontId="71" fillId="0" borderId="0" xfId="0" applyFont="1" applyAlignment="1">
      <alignment horizontal="center"/>
    </xf>
    <xf numFmtId="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34" fillId="0" borderId="13" xfId="0" quotePrefix="1" applyNumberFormat="1" applyFont="1" applyBorder="1" applyAlignment="1">
      <alignment horizontal="center" vertical="center"/>
    </xf>
  </cellXfs>
  <cellStyles count="10">
    <cellStyle name="H2" xfId="5" xr:uid="{00000000-0005-0000-0000-000000000000}"/>
    <cellStyle name="Hipervínculo" xfId="9" builtinId="8"/>
    <cellStyle name="Millares" xfId="1" builtinId="3"/>
    <cellStyle name="Normal" xfId="0" builtinId="0"/>
    <cellStyle name="Normal 2" xfId="6" xr:uid="{00000000-0005-0000-0000-000004000000}"/>
    <cellStyle name="Normal 2 2" xfId="7" xr:uid="{00000000-0005-0000-0000-000005000000}"/>
    <cellStyle name="Normal 2 2 2" xfId="8" xr:uid="{00000000-0005-0000-0000-000006000000}"/>
    <cellStyle name="Normal 3 2" xfId="4" xr:uid="{00000000-0005-0000-0000-000007000000}"/>
    <cellStyle name="Porcentaje" xfId="2" builtinId="5"/>
    <cellStyle name="Título" xfId="3" builtinId="15"/>
  </cellStyles>
  <dxfs count="0"/>
  <tableStyles count="0" defaultTableStyle="TableStyleMedium2" defaultPivotStyle="PivotStyleLight16"/>
  <colors>
    <mruColors>
      <color rgb="FF007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2.1111407952537607E-2"/>
          <c:y val="1.2277777777777787E-2"/>
          <c:w val="0.95394537465490759"/>
          <c:h val="0.88690840840840846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SEP 2025</c:v>
              </c:pt>
              <c:pt idx="1">
                <c:v>AGO 2025</c:v>
              </c:pt>
              <c:pt idx="2">
                <c:v>SEP 2024</c:v>
              </c:pt>
            </c:strLit>
          </c:cat>
          <c:val>
            <c:numLit>
              <c:formatCode>General</c:formatCode>
              <c:ptCount val="3"/>
              <c:pt idx="0">
                <c:v>7.5863507132489419E-2</c:v>
              </c:pt>
              <c:pt idx="1">
                <c:v>6.9083140360789622E-2</c:v>
              </c:pt>
              <c:pt idx="2">
                <c:v>7.4608829702343629E-2</c:v>
              </c:pt>
            </c:numLit>
          </c:val>
          <c:extLst>
            <c:ext xmlns:c16="http://schemas.microsoft.com/office/drawing/2014/chart" uri="{C3380CC4-5D6E-409C-BE32-E72D297353CC}">
              <c16:uniqueId val="{00000000-7959-49F9-A24B-D2E37D643001}"/>
            </c:ext>
          </c:extLst>
        </c:ser>
        <c:ser>
          <c:idx val="1"/>
          <c:order val="1"/>
          <c:tx>
            <c:v>MUJERES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SEP 2025</c:v>
              </c:pt>
              <c:pt idx="1">
                <c:v>AGO 2025</c:v>
              </c:pt>
              <c:pt idx="2">
                <c:v>SEP 2024</c:v>
              </c:pt>
            </c:strLit>
          </c:cat>
          <c:val>
            <c:numLit>
              <c:formatCode>General</c:formatCode>
              <c:ptCount val="3"/>
              <c:pt idx="0">
                <c:v>6.0038641054827271E-2</c:v>
              </c:pt>
              <c:pt idx="1">
                <c:v>5.4349606008163173E-2</c:v>
              </c:pt>
              <c:pt idx="2">
                <c:v>5.9773269367164865E-2</c:v>
              </c:pt>
            </c:numLit>
          </c:val>
          <c:extLst>
            <c:ext xmlns:c16="http://schemas.microsoft.com/office/drawing/2014/chart" uri="{C3380CC4-5D6E-409C-BE32-E72D297353CC}">
              <c16:uniqueId val="{00000001-7959-49F9-A24B-D2E37D643001}"/>
            </c:ext>
          </c:extLst>
        </c:ser>
        <c:ser>
          <c:idx val="2"/>
          <c:order val="2"/>
          <c:tx>
            <c:v>VARONES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SEP 2025</c:v>
              </c:pt>
              <c:pt idx="1">
                <c:v>AGO 2025</c:v>
              </c:pt>
              <c:pt idx="2">
                <c:v>SEP 2024</c:v>
              </c:pt>
            </c:strLit>
          </c:cat>
          <c:val>
            <c:numLit>
              <c:formatCode>General</c:formatCode>
              <c:ptCount val="3"/>
              <c:pt idx="0">
                <c:v>0.10026124075187796</c:v>
              </c:pt>
              <c:pt idx="1">
                <c:v>9.1793921112717072E-2</c:v>
              </c:pt>
              <c:pt idx="2">
                <c:v>9.7173208868510205E-2</c:v>
              </c:pt>
            </c:numLit>
          </c:val>
          <c:extLst>
            <c:ext xmlns:c16="http://schemas.microsoft.com/office/drawing/2014/chart" uri="{C3380CC4-5D6E-409C-BE32-E72D297353CC}">
              <c16:uniqueId val="{00000002-7959-49F9-A24B-D2E37D643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12"/>
        <c:axId val="-540640768"/>
        <c:axId val="-540644032"/>
      </c:barChart>
      <c:catAx>
        <c:axId val="-54064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s-ES"/>
          </a:p>
        </c:txPr>
        <c:crossAx val="-540644032"/>
        <c:crosses val="autoZero"/>
        <c:auto val="1"/>
        <c:lblAlgn val="ctr"/>
        <c:lblOffset val="100"/>
        <c:noMultiLvlLbl val="0"/>
      </c:catAx>
      <c:valAx>
        <c:axId val="-540644032"/>
        <c:scaling>
          <c:orientation val="minMax"/>
          <c:max val="0.15000000000000002"/>
        </c:scaling>
        <c:delete val="1"/>
        <c:axPos val="l"/>
        <c:numFmt formatCode="0%" sourceLinked="0"/>
        <c:majorTickMark val="out"/>
        <c:minorTickMark val="in"/>
        <c:tickLblPos val="nextTo"/>
        <c:crossAx val="-540640768"/>
        <c:crosses val="autoZero"/>
        <c:crossBetween val="between"/>
        <c:majorUnit val="5.000000000000001E-2"/>
        <c:minorUnit val="1.0000000000000002E-2"/>
      </c:valAx>
    </c:plotArea>
    <c:legend>
      <c:legendPos val="t"/>
      <c:layout>
        <c:manualLayout>
          <c:xMode val="edge"/>
          <c:yMode val="edge"/>
          <c:x val="0.1499867844223656"/>
          <c:y val="1.6540564008446345E-2"/>
          <c:w val="0.74238933522553685"/>
          <c:h val="9.3956238641215148E-2"/>
        </c:manualLayout>
      </c:layout>
      <c:overlay val="0"/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000000000000111" l="0.70000000000000062" r="0.70000000000000062" t="1.3149999999999979" header="0.30000000000000032" footer="0.30000000000000032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2.1155392602681285E-2"/>
          <c:y val="0.12077477477477486"/>
          <c:w val="0.96165083636577553"/>
          <c:h val="0.75386296296296162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SEP 2025</c:v>
              </c:pt>
              <c:pt idx="1">
                <c:v>AGO 2025</c:v>
              </c:pt>
              <c:pt idx="2">
                <c:v>SEP 2024</c:v>
              </c:pt>
            </c:strLit>
          </c:cat>
          <c:val>
            <c:numLit>
              <c:formatCode>General</c:formatCode>
              <c:ptCount val="3"/>
              <c:pt idx="0">
                <c:v>6.3751119947960774E-2</c:v>
              </c:pt>
              <c:pt idx="1">
                <c:v>6.1597976491593515E-2</c:v>
              </c:pt>
              <c:pt idx="2">
                <c:v>5.8986516695296136E-2</c:v>
              </c:pt>
            </c:numLit>
          </c:val>
          <c:extLst>
            <c:ext xmlns:c16="http://schemas.microsoft.com/office/drawing/2014/chart" uri="{C3380CC4-5D6E-409C-BE32-E72D297353CC}">
              <c16:uniqueId val="{00000000-B1FB-4E01-BC17-034A2E47E572}"/>
            </c:ext>
          </c:extLst>
        </c:ser>
        <c:ser>
          <c:idx val="1"/>
          <c:order val="1"/>
          <c:tx>
            <c:v>MUJERES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SEP 2025</c:v>
              </c:pt>
              <c:pt idx="1">
                <c:v>AGO 2025</c:v>
              </c:pt>
              <c:pt idx="2">
                <c:v>SEP 2024</c:v>
              </c:pt>
            </c:strLit>
          </c:cat>
          <c:val>
            <c:numLit>
              <c:formatCode>General</c:formatCode>
              <c:ptCount val="3"/>
              <c:pt idx="0">
                <c:v>4.6869570749707587E-2</c:v>
              </c:pt>
              <c:pt idx="1">
                <c:v>4.4846121153028828E-2</c:v>
              </c:pt>
              <c:pt idx="2">
                <c:v>4.5313349566204107E-2</c:v>
              </c:pt>
            </c:numLit>
          </c:val>
          <c:extLst>
            <c:ext xmlns:c16="http://schemas.microsoft.com/office/drawing/2014/chart" uri="{C3380CC4-5D6E-409C-BE32-E72D297353CC}">
              <c16:uniqueId val="{00000001-B1FB-4E01-BC17-034A2E47E572}"/>
            </c:ext>
          </c:extLst>
        </c:ser>
        <c:ser>
          <c:idx val="2"/>
          <c:order val="2"/>
          <c:tx>
            <c:v>VARONES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SEP 2025</c:v>
              </c:pt>
              <c:pt idx="1">
                <c:v>AGO 2025</c:v>
              </c:pt>
              <c:pt idx="2">
                <c:v>SEP 2024</c:v>
              </c:pt>
            </c:strLit>
          </c:cat>
          <c:val>
            <c:numLit>
              <c:formatCode>General</c:formatCode>
              <c:ptCount val="3"/>
              <c:pt idx="0">
                <c:v>9.2124203166769489E-2</c:v>
              </c:pt>
              <c:pt idx="1">
                <c:v>8.8922055573226327E-2</c:v>
              </c:pt>
              <c:pt idx="2">
                <c:v>8.1496991538946531E-2</c:v>
              </c:pt>
            </c:numLit>
          </c:val>
          <c:extLst>
            <c:ext xmlns:c16="http://schemas.microsoft.com/office/drawing/2014/chart" uri="{C3380CC4-5D6E-409C-BE32-E72D297353CC}">
              <c16:uniqueId val="{00000002-B1FB-4E01-BC17-034A2E47E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12"/>
        <c:axId val="-540641312"/>
        <c:axId val="-540645664"/>
      </c:barChart>
      <c:catAx>
        <c:axId val="-54064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s-ES"/>
          </a:p>
        </c:txPr>
        <c:crossAx val="-540645664"/>
        <c:crossesAt val="0"/>
        <c:auto val="1"/>
        <c:lblAlgn val="ctr"/>
        <c:lblOffset val="100"/>
        <c:noMultiLvlLbl val="0"/>
      </c:catAx>
      <c:valAx>
        <c:axId val="-540645664"/>
        <c:scaling>
          <c:orientation val="minMax"/>
        </c:scaling>
        <c:delete val="1"/>
        <c:axPos val="l"/>
        <c:numFmt formatCode="0%" sourceLinked="0"/>
        <c:majorTickMark val="out"/>
        <c:minorTickMark val="in"/>
        <c:tickLblPos val="nextTo"/>
        <c:crossAx val="-540641312"/>
        <c:crosses val="autoZero"/>
        <c:crossBetween val="between"/>
        <c:majorUnit val="5.000000000000001E-2"/>
      </c:valAx>
    </c:plotArea>
    <c:legend>
      <c:legendPos val="t"/>
      <c:layout>
        <c:manualLayout>
          <c:xMode val="edge"/>
          <c:yMode val="edge"/>
          <c:x val="0.21041905339171132"/>
          <c:y val="2.0463517060367496E-2"/>
          <c:w val="0.60916587300522695"/>
          <c:h val="0.11126089238845149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329223688349056E-2"/>
          <c:y val="0.13110272174882237"/>
          <c:w val="0.94572739498230651"/>
          <c:h val="0.75810112776998761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SEP 2025</c:v>
              </c:pt>
              <c:pt idx="1">
                <c:v>AGO 2025</c:v>
              </c:pt>
              <c:pt idx="2">
                <c:v>SEP 2024</c:v>
              </c:pt>
            </c:strLit>
          </c:cat>
          <c:val>
            <c:numLit>
              <c:formatCode>General</c:formatCode>
              <c:ptCount val="3"/>
              <c:pt idx="0">
                <c:v>0.1130930349016961</c:v>
              </c:pt>
              <c:pt idx="1">
                <c:v>0.11854609230989495</c:v>
              </c:pt>
              <c:pt idx="2">
                <c:v>0.10437235543018336</c:v>
              </c:pt>
            </c:numLit>
          </c:val>
          <c:extLst>
            <c:ext xmlns:c16="http://schemas.microsoft.com/office/drawing/2014/chart" uri="{C3380CC4-5D6E-409C-BE32-E72D297353CC}">
              <c16:uniqueId val="{00000000-4A0D-4166-A4EF-C0D50D90D2E9}"/>
            </c:ext>
          </c:extLst>
        </c:ser>
        <c:ser>
          <c:idx val="1"/>
          <c:order val="1"/>
          <c:tx>
            <c:v>MUJERES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SEP 2025</c:v>
              </c:pt>
              <c:pt idx="1">
                <c:v>AGO 2025</c:v>
              </c:pt>
              <c:pt idx="2">
                <c:v>SEP 2024</c:v>
              </c:pt>
            </c:strLit>
          </c:cat>
          <c:val>
            <c:numLit>
              <c:formatCode>General</c:formatCode>
              <c:ptCount val="3"/>
              <c:pt idx="0">
                <c:v>0.1085938474447506</c:v>
              </c:pt>
              <c:pt idx="1">
                <c:v>0.11212931939790968</c:v>
              </c:pt>
              <c:pt idx="2">
                <c:v>0.10319579636488931</c:v>
              </c:pt>
            </c:numLit>
          </c:val>
          <c:extLst>
            <c:ext xmlns:c16="http://schemas.microsoft.com/office/drawing/2014/chart" uri="{C3380CC4-5D6E-409C-BE32-E72D297353CC}">
              <c16:uniqueId val="{00000001-4A0D-4166-A4EF-C0D50D90D2E9}"/>
            </c:ext>
          </c:extLst>
        </c:ser>
        <c:ser>
          <c:idx val="2"/>
          <c:order val="2"/>
          <c:tx>
            <c:v>VARONES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SEP 2025</c:v>
              </c:pt>
              <c:pt idx="1">
                <c:v>AGO 2025</c:v>
              </c:pt>
              <c:pt idx="2">
                <c:v>SEP 2024</c:v>
              </c:pt>
            </c:strLit>
          </c:cat>
          <c:val>
            <c:numLit>
              <c:formatCode>General</c:formatCode>
              <c:ptCount val="3"/>
              <c:pt idx="0">
                <c:v>0.11724679403297567</c:v>
              </c:pt>
              <c:pt idx="1">
                <c:v>0.12440240521205344</c:v>
              </c:pt>
              <c:pt idx="2">
                <c:v>0.10547311795460727</c:v>
              </c:pt>
            </c:numLit>
          </c:val>
          <c:extLst>
            <c:ext xmlns:c16="http://schemas.microsoft.com/office/drawing/2014/chart" uri="{C3380CC4-5D6E-409C-BE32-E72D297353CC}">
              <c16:uniqueId val="{00000002-4A0D-4166-A4EF-C0D50D90D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12"/>
        <c:axId val="-540641856"/>
        <c:axId val="-540642944"/>
      </c:barChart>
      <c:catAx>
        <c:axId val="-5406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s-ES"/>
          </a:p>
        </c:txPr>
        <c:crossAx val="-540642944"/>
        <c:crosses val="autoZero"/>
        <c:auto val="1"/>
        <c:lblAlgn val="ctr"/>
        <c:lblOffset val="100"/>
        <c:noMultiLvlLbl val="0"/>
      </c:catAx>
      <c:valAx>
        <c:axId val="-540642944"/>
        <c:scaling>
          <c:orientation val="minMax"/>
          <c:max val="0.15000000000000002"/>
        </c:scaling>
        <c:delete val="1"/>
        <c:axPos val="l"/>
        <c:numFmt formatCode="0%" sourceLinked="0"/>
        <c:majorTickMark val="out"/>
        <c:minorTickMark val="in"/>
        <c:tickLblPos val="nextTo"/>
        <c:crossAx val="-540641856"/>
        <c:crosses val="autoZero"/>
        <c:crossBetween val="between"/>
        <c:majorUnit val="5.000000000000001E-2"/>
      </c:valAx>
    </c:plotArea>
    <c:legend>
      <c:legendPos val="t"/>
      <c:layout>
        <c:manualLayout>
          <c:xMode val="edge"/>
          <c:yMode val="edge"/>
          <c:x val="0.21269383073220646"/>
          <c:y val="2.7771186135979627E-3"/>
          <c:w val="0.60916587300522695"/>
          <c:h val="0.11126089238845149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060310558103241E-2"/>
          <c:y val="0.10875212289640269"/>
          <c:w val="0.87998731448921164"/>
          <c:h val="0.80866223360987677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19050"/>
          </c:spPr>
          <c:marker>
            <c:symbol val="diamond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357123</c:v>
              </c:pt>
              <c:pt idx="1">
                <c:v>366403</c:v>
              </c:pt>
              <c:pt idx="2">
                <c:v>357793</c:v>
              </c:pt>
              <c:pt idx="3">
                <c:v>355884</c:v>
              </c:pt>
              <c:pt idx="4">
                <c:v>322894</c:v>
              </c:pt>
              <c:pt idx="5">
                <c:v>299337</c:v>
              </c:pt>
              <c:pt idx="6">
                <c:v>262411</c:v>
              </c:pt>
              <c:pt idx="7">
                <c:v>245291</c:v>
              </c:pt>
              <c:pt idx="8">
                <c:v>251129</c:v>
              </c:pt>
              <c:pt idx="9">
                <c:v>256996</c:v>
              </c:pt>
              <c:pt idx="10">
                <c:v>245442</c:v>
              </c:pt>
              <c:pt idx="11">
                <c:v>222594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695-4673-9244-F5FB500EAAAC}"/>
            </c:ext>
          </c:extLst>
        </c:ser>
        <c:ser>
          <c:idx val="1"/>
          <c:order val="1"/>
          <c:tx>
            <c:v>2022</c:v>
          </c:tx>
          <c:spPr>
            <a:ln w="19050"/>
          </c:spPr>
          <c:marker>
            <c:symbol val="square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219475</c:v>
              </c:pt>
              <c:pt idx="1">
                <c:v>225480</c:v>
              </c:pt>
              <c:pt idx="2">
                <c:v>232845</c:v>
              </c:pt>
              <c:pt idx="3">
                <c:v>221893</c:v>
              </c:pt>
              <c:pt idx="4">
                <c:v>199920</c:v>
              </c:pt>
              <c:pt idx="5">
                <c:v>201209</c:v>
              </c:pt>
              <c:pt idx="6">
                <c:v>188605</c:v>
              </c:pt>
              <c:pt idx="7">
                <c:v>197486</c:v>
              </c:pt>
              <c:pt idx="8">
                <c:v>210273</c:v>
              </c:pt>
              <c:pt idx="9">
                <c:v>212118</c:v>
              </c:pt>
              <c:pt idx="10">
                <c:v>207936</c:v>
              </c:pt>
              <c:pt idx="11">
                <c:v>195751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695-4673-9244-F5FB500EAAAC}"/>
            </c:ext>
          </c:extLst>
        </c:ser>
        <c:ser>
          <c:idx val="2"/>
          <c:order val="2"/>
          <c:tx>
            <c:v>2023</c:v>
          </c:tx>
          <c:spPr>
            <a:ln w="19050"/>
          </c:spPr>
          <c:marker>
            <c:symbol val="triangle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203504</c:v>
              </c:pt>
              <c:pt idx="1">
                <c:v>215366</c:v>
              </c:pt>
              <c:pt idx="2">
                <c:v>215099</c:v>
              </c:pt>
              <c:pt idx="3">
                <c:v>195251</c:v>
              </c:pt>
              <c:pt idx="4">
                <c:v>188043</c:v>
              </c:pt>
              <c:pt idx="5">
                <c:v>184491</c:v>
              </c:pt>
              <c:pt idx="6">
                <c:v>184038</c:v>
              </c:pt>
              <c:pt idx="7">
                <c:v>187957</c:v>
              </c:pt>
              <c:pt idx="8">
                <c:v>205000</c:v>
              </c:pt>
              <c:pt idx="9">
                <c:v>211567</c:v>
              </c:pt>
              <c:pt idx="10">
                <c:v>205979</c:v>
              </c:pt>
              <c:pt idx="11">
                <c:v>193965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695-4673-9244-F5FB500EAAAC}"/>
            </c:ext>
          </c:extLst>
        </c:ser>
        <c:ser>
          <c:idx val="3"/>
          <c:order val="3"/>
          <c:tx>
            <c:v>2024</c:v>
          </c:tx>
          <c:spPr>
            <a:ln w="19050"/>
          </c:spPr>
          <c:marker>
            <c:symbol val="x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201154</c:v>
              </c:pt>
              <c:pt idx="1">
                <c:v>207755</c:v>
              </c:pt>
              <c:pt idx="2">
                <c:v>205007</c:v>
              </c:pt>
              <c:pt idx="3">
                <c:v>188082</c:v>
              </c:pt>
              <c:pt idx="4">
                <c:v>179075</c:v>
              </c:pt>
              <c:pt idx="5">
                <c:v>175136</c:v>
              </c:pt>
              <c:pt idx="6">
                <c:v>174926</c:v>
              </c:pt>
              <c:pt idx="7">
                <c:v>177112</c:v>
              </c:pt>
              <c:pt idx="8">
                <c:v>192139</c:v>
              </c:pt>
              <c:pt idx="9">
                <c:v>200500</c:v>
              </c:pt>
              <c:pt idx="10">
                <c:v>196704</c:v>
              </c:pt>
              <c:pt idx="11">
                <c:v>185801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695-4673-9244-F5FB500EAAAC}"/>
            </c:ext>
          </c:extLst>
        </c:ser>
        <c:ser>
          <c:idx val="4"/>
          <c:order val="4"/>
          <c:tx>
            <c:v>2025</c:v>
          </c:tx>
          <c:spPr>
            <a:ln w="25400">
              <a:solidFill>
                <a:schemeClr val="tx2"/>
              </a:solidFill>
            </a:ln>
          </c:spPr>
          <c:marker>
            <c:symbol val="circle"/>
            <c:size val="4"/>
          </c:marker>
          <c:dLbls>
            <c:dLbl>
              <c:idx val="7"/>
              <c:numFmt formatCode="#,##0" sourceLinked="0"/>
              <c:spPr/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695-4673-9244-F5FB500EAAAC}"/>
                </c:ext>
              </c:extLst>
            </c:dLbl>
            <c:dLbl>
              <c:idx val="8"/>
              <c:numFmt formatCode="#,##0" sourceLinked="0"/>
              <c:spPr/>
              <c:txPr>
                <a:bodyPr/>
                <a:lstStyle/>
                <a:p>
                  <a:pPr>
                    <a:defRPr sz="9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695-4673-9244-F5FB500EAAAC}"/>
                </c:ext>
              </c:extLst>
            </c:dLbl>
            <c:dLbl>
              <c:idx val="9"/>
              <c:numFmt formatCode="#,##0" sourceLinked="0"/>
              <c:spPr/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695-4673-9244-F5FB500EAAAC}"/>
                </c:ext>
              </c:extLst>
            </c:dLbl>
            <c:dLbl>
              <c:idx val="10"/>
              <c:numFmt formatCode="#,##0" sourceLinked="0"/>
              <c:spPr/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695-4673-9244-F5FB500EAAAC}"/>
                </c:ext>
              </c:extLst>
            </c:dLbl>
            <c:dLbl>
              <c:idx val="11"/>
              <c:numFmt formatCode="#,##0" sourceLinked="0"/>
              <c:spPr/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695-4673-9244-F5FB500EAA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188364</c:v>
              </c:pt>
              <c:pt idx="1">
                <c:v>194886</c:v>
              </c:pt>
              <c:pt idx="2">
                <c:v>197524</c:v>
              </c:pt>
              <c:pt idx="3">
                <c:v>177429</c:v>
              </c:pt>
              <c:pt idx="4">
                <c:v>171003</c:v>
              </c:pt>
              <c:pt idx="5">
                <c:v>166707</c:v>
              </c:pt>
              <c:pt idx="6">
                <c:v>164146</c:v>
              </c:pt>
              <c:pt idx="7">
                <c:v>167631</c:v>
              </c:pt>
              <c:pt idx="8">
                <c:v>183716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2695-4673-9244-F5FB500EA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40646752"/>
        <c:axId val="-540646208"/>
      </c:lineChart>
      <c:catAx>
        <c:axId val="-54064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40646208"/>
        <c:crosses val="autoZero"/>
        <c:auto val="1"/>
        <c:lblAlgn val="ctr"/>
        <c:lblOffset val="100"/>
        <c:noMultiLvlLbl val="0"/>
      </c:catAx>
      <c:valAx>
        <c:axId val="-540646208"/>
        <c:scaling>
          <c:orientation val="minMax"/>
          <c:min val="10000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406467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1277143347050754"/>
          <c:y val="9.8042515677906703E-3"/>
          <c:w val="0.58722856652949262"/>
          <c:h val="9.0904053044682215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53102737453115E-2"/>
          <c:y val="2.7827281131527763E-2"/>
          <c:w val="0.92373989873650475"/>
          <c:h val="0.85753378378378375"/>
        </c:manualLayout>
      </c:layout>
      <c:barChart>
        <c:barDir val="col"/>
        <c:grouping val="clustered"/>
        <c:varyColors val="0"/>
        <c:ser>
          <c:idx val="0"/>
          <c:order val="0"/>
          <c:tx>
            <c:v>2021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-1.2522139017493708</c:v>
              </c:pt>
              <c:pt idx="1">
                <c:v>-2.5898010052198406</c:v>
              </c:pt>
              <c:pt idx="2">
                <c:v>7.8061618517046698</c:v>
              </c:pt>
              <c:pt idx="3">
                <c:v>26.745008865177738</c:v>
              </c:pt>
              <c:pt idx="4">
                <c:v>35.925813393046667</c:v>
              </c:pt>
              <c:pt idx="5">
                <c:v>52.998140791568026</c:v>
              </c:pt>
              <c:pt idx="6">
                <c:v>46.357281111237619</c:v>
              </c:pt>
              <c:pt idx="7">
                <c:v>45.806331586617475</c:v>
              </c:pt>
              <c:pt idx="8">
                <c:v>39.192436335534978</c:v>
              </c:pt>
              <c:pt idx="9">
                <c:v>35.930635143558817</c:v>
              </c:pt>
              <c:pt idx="10">
                <c:v>37.696443497315492</c:v>
              </c:pt>
              <c:pt idx="11">
                <c:v>47.137483482363621</c:v>
              </c:pt>
            </c:numLit>
          </c:val>
          <c:extLst>
            <c:ext xmlns:c16="http://schemas.microsoft.com/office/drawing/2014/chart" uri="{C3380CC4-5D6E-409C-BE32-E72D297353CC}">
              <c16:uniqueId val="{00000000-2EF3-4501-88D8-3F9D6C56E137}"/>
            </c:ext>
          </c:extLst>
        </c:ser>
        <c:ser>
          <c:idx val="1"/>
          <c:order val="1"/>
          <c:tx>
            <c:v>2022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-38.543583023216087</c:v>
              </c:pt>
              <c:pt idx="1">
                <c:v>-38.46120255565593</c:v>
              </c:pt>
              <c:pt idx="2">
                <c:v>-34.921868231072153</c:v>
              </c:pt>
              <c:pt idx="3">
                <c:v>-37.650189387553247</c:v>
              </c:pt>
              <c:pt idx="4">
                <c:v>-38.084944285121431</c:v>
              </c:pt>
              <c:pt idx="5">
                <c:v>-32.781781069496922</c:v>
              </c:pt>
              <c:pt idx="6">
                <c:v>-28.126107518358605</c:v>
              </c:pt>
              <c:pt idx="7">
                <c:v>-19.48909662400985</c:v>
              </c:pt>
              <c:pt idx="8">
                <c:v>-16.26892951431336</c:v>
              </c:pt>
              <c:pt idx="9">
                <c:v>-17.462528599666921</c:v>
              </c:pt>
              <c:pt idx="10">
                <c:v>-15.281003251277287</c:v>
              </c:pt>
              <c:pt idx="11">
                <c:v>-12.059175000224624</c:v>
              </c:pt>
            </c:numLit>
          </c:val>
          <c:extLst>
            <c:ext xmlns:c16="http://schemas.microsoft.com/office/drawing/2014/chart" uri="{C3380CC4-5D6E-409C-BE32-E72D297353CC}">
              <c16:uniqueId val="{00000001-2EF3-4501-88D8-3F9D6C56E137}"/>
            </c:ext>
          </c:extLst>
        </c:ser>
        <c:ser>
          <c:idx val="2"/>
          <c:order val="2"/>
          <c:tx>
            <c:v>2023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-7.276910809887231</c:v>
              </c:pt>
              <c:pt idx="1">
                <c:v>-4.4855419549405706</c:v>
              </c:pt>
              <c:pt idx="2">
                <c:v>-7.6213790289677688</c:v>
              </c:pt>
              <c:pt idx="3">
                <c:v>-12.006687908135904</c:v>
              </c:pt>
              <c:pt idx="4">
                <c:v>-5.9408763505402158</c:v>
              </c:pt>
              <c:pt idx="5">
                <c:v>-8.3087734644076559</c:v>
              </c:pt>
              <c:pt idx="6">
                <c:v>-2.4214628456297556</c:v>
              </c:pt>
              <c:pt idx="7">
                <c:v>-4.8251521626849501</c:v>
              </c:pt>
              <c:pt idx="8">
                <c:v>-2.5076923808572666</c:v>
              </c:pt>
              <c:pt idx="9">
                <c:v>-0.25976107638201379</c:v>
              </c:pt>
              <c:pt idx="10">
                <c:v>-0.94115497076023391</c:v>
              </c:pt>
              <c:pt idx="11">
                <c:v>-0.91238358935586539</c:v>
              </c:pt>
            </c:numLit>
          </c:val>
          <c:extLst>
            <c:ext xmlns:c16="http://schemas.microsoft.com/office/drawing/2014/chart" uri="{C3380CC4-5D6E-409C-BE32-E72D297353CC}">
              <c16:uniqueId val="{00000002-2EF3-4501-88D8-3F9D6C56E137}"/>
            </c:ext>
          </c:extLst>
        </c:ser>
        <c:ser>
          <c:idx val="3"/>
          <c:order val="3"/>
          <c:tx>
            <c:v>2024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-1.154768456639673</c:v>
              </c:pt>
              <c:pt idx="1">
                <c:v>-3.5339840086178875</c:v>
              </c:pt>
              <c:pt idx="2">
                <c:v>-4.6917930813253435</c:v>
              </c:pt>
              <c:pt idx="3">
                <c:v>-3.6716841399019722</c:v>
              </c:pt>
              <c:pt idx="4">
                <c:v>-4.7691219561483278</c:v>
              </c:pt>
              <c:pt idx="5">
                <c:v>-5.0707080562195443</c:v>
              </c:pt>
              <c:pt idx="6">
                <c:v>-4.9511513926471702</c:v>
              </c:pt>
              <c:pt idx="7">
                <c:v>-5.7699367408503015</c:v>
              </c:pt>
              <c:pt idx="8">
                <c:v>-6.2736585365853665</c:v>
              </c:pt>
              <c:pt idx="9">
                <c:v>-5.230967022267178</c:v>
              </c:pt>
              <c:pt idx="10">
                <c:v>-4.5028862165560568</c:v>
              </c:pt>
              <c:pt idx="11">
                <c:v>-4.2090067795736346</c:v>
              </c:pt>
            </c:numLit>
          </c:val>
          <c:extLst>
            <c:ext xmlns:c16="http://schemas.microsoft.com/office/drawing/2014/chart" uri="{C3380CC4-5D6E-409C-BE32-E72D297353CC}">
              <c16:uniqueId val="{00000003-2EF3-4501-88D8-3F9D6C56E137}"/>
            </c:ext>
          </c:extLst>
        </c:ser>
        <c:ser>
          <c:idx val="4"/>
          <c:order val="4"/>
          <c:tx>
            <c:v>2025</c:v>
          </c:tx>
          <c:invertIfNegative val="0"/>
          <c:dLbls>
            <c:dLbl>
              <c:idx val="11"/>
              <c:layout>
                <c:manualLayout>
                  <c:x val="0"/>
                  <c:y val="3.7974664619423594E-2"/>
                </c:manualLayout>
              </c:layout>
              <c:numFmt formatCode="#,##0.00" sourceLinked="0"/>
              <c:spPr/>
              <c:txPr>
                <a:bodyPr rot="-5400000" vert="horz"/>
                <a:lstStyle/>
                <a:p>
                  <a:pPr>
                    <a:defRPr b="0"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F3-4501-88D8-3F9D6C56E13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-6.3583125366634521</c:v>
              </c:pt>
              <c:pt idx="1">
                <c:v>-6.1943154196048225</c:v>
              </c:pt>
              <c:pt idx="2">
                <c:v>-3.6501192642202458</c:v>
              </c:pt>
              <c:pt idx="3">
                <c:v>-5.6640188853797815</c:v>
              </c:pt>
              <c:pt idx="4">
                <c:v>-4.5076085439061844</c:v>
              </c:pt>
              <c:pt idx="5">
                <c:v>-4.8128311712040928</c:v>
              </c:pt>
              <c:pt idx="6">
                <c:v>-6.1626059019242421</c:v>
              </c:pt>
              <c:pt idx="7">
                <c:v>-5.3531098965626276</c:v>
              </c:pt>
              <c:pt idx="8">
                <c:v>-4.3838054741619352</c:v>
              </c:pt>
            </c:numLit>
          </c:val>
          <c:extLst>
            <c:ext xmlns:c16="http://schemas.microsoft.com/office/drawing/2014/chart" uri="{C3380CC4-5D6E-409C-BE32-E72D297353CC}">
              <c16:uniqueId val="{00000005-2EF3-4501-88D8-3F9D6C56E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540647840"/>
        <c:axId val="-540645120"/>
      </c:barChart>
      <c:catAx>
        <c:axId val="-54064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40645120"/>
        <c:crosses val="autoZero"/>
        <c:auto val="1"/>
        <c:lblAlgn val="ctr"/>
        <c:lblOffset val="100"/>
        <c:noMultiLvlLbl val="0"/>
      </c:catAx>
      <c:valAx>
        <c:axId val="-540645120"/>
        <c:scaling>
          <c:orientation val="minMax"/>
          <c:min val="-40"/>
        </c:scaling>
        <c:delete val="0"/>
        <c:axPos val="l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406478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52040054869684449"/>
          <c:y val="4.6297231713960324E-3"/>
          <c:w val="0.47959945130315501"/>
          <c:h val="9.0042274030759414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0.19685039370078738" l="0.19685039370078738" r="0.19685039370078738" t="0.73685039370078764" header="0.30000000000000032" footer="0.30000000000000032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87923620719952"/>
          <c:y val="0.10875212289640269"/>
          <c:w val="0.87421925575645942"/>
          <c:h val="0.78818181253079189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19050"/>
          </c:spPr>
          <c:marker>
            <c:symbol val="diamond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3964353</c:v>
              </c:pt>
              <c:pt idx="1">
                <c:v>4008789</c:v>
              </c:pt>
              <c:pt idx="2">
                <c:v>3949640</c:v>
              </c:pt>
              <c:pt idx="3">
                <c:v>3910628</c:v>
              </c:pt>
              <c:pt idx="4">
                <c:v>3781250</c:v>
              </c:pt>
              <c:pt idx="5">
                <c:v>3614339</c:v>
              </c:pt>
              <c:pt idx="6">
                <c:v>3416498</c:v>
              </c:pt>
              <c:pt idx="7">
                <c:v>3333915</c:v>
              </c:pt>
              <c:pt idx="8">
                <c:v>3257802</c:v>
              </c:pt>
              <c:pt idx="9">
                <c:v>3257068</c:v>
              </c:pt>
              <c:pt idx="10">
                <c:v>3182687</c:v>
              </c:pt>
              <c:pt idx="11">
                <c:v>3105905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C55-4AAA-8227-9763A3F226B6}"/>
            </c:ext>
          </c:extLst>
        </c:ser>
        <c:ser>
          <c:idx val="1"/>
          <c:order val="1"/>
          <c:tx>
            <c:v>2022</c:v>
          </c:tx>
          <c:spPr>
            <a:ln w="19050"/>
          </c:spPr>
          <c:marker>
            <c:symbol val="square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3123078</c:v>
              </c:pt>
              <c:pt idx="1">
                <c:v>3111684</c:v>
              </c:pt>
              <c:pt idx="2">
                <c:v>3108763</c:v>
              </c:pt>
              <c:pt idx="3">
                <c:v>3022503</c:v>
              </c:pt>
              <c:pt idx="4">
                <c:v>2922991</c:v>
              </c:pt>
              <c:pt idx="5">
                <c:v>2880582</c:v>
              </c:pt>
              <c:pt idx="6">
                <c:v>2883812</c:v>
              </c:pt>
              <c:pt idx="7">
                <c:v>2924240</c:v>
              </c:pt>
              <c:pt idx="8">
                <c:v>2941919</c:v>
              </c:pt>
              <c:pt idx="9">
                <c:v>2914892</c:v>
              </c:pt>
              <c:pt idx="10">
                <c:v>2881380</c:v>
              </c:pt>
              <c:pt idx="11">
                <c:v>2837653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C55-4AAA-8227-9763A3F226B6}"/>
            </c:ext>
          </c:extLst>
        </c:ser>
        <c:ser>
          <c:idx val="2"/>
          <c:order val="2"/>
          <c:tx>
            <c:v>2023</c:v>
          </c:tx>
          <c:spPr>
            <a:ln w="19050"/>
          </c:spPr>
          <c:marker>
            <c:symbol val="triangle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2908397</c:v>
              </c:pt>
              <c:pt idx="1">
                <c:v>2911015</c:v>
              </c:pt>
              <c:pt idx="2">
                <c:v>2862260</c:v>
              </c:pt>
              <c:pt idx="3">
                <c:v>2788370</c:v>
              </c:pt>
              <c:pt idx="4">
                <c:v>2739110</c:v>
              </c:pt>
              <c:pt idx="5">
                <c:v>2688842</c:v>
              </c:pt>
              <c:pt idx="6">
                <c:v>2677874</c:v>
              </c:pt>
              <c:pt idx="7">
                <c:v>2702700</c:v>
              </c:pt>
              <c:pt idx="8">
                <c:v>2722468</c:v>
              </c:pt>
              <c:pt idx="9">
                <c:v>2759404</c:v>
              </c:pt>
              <c:pt idx="10">
                <c:v>2734831</c:v>
              </c:pt>
              <c:pt idx="11">
                <c:v>2707456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C55-4AAA-8227-9763A3F226B6}"/>
            </c:ext>
          </c:extLst>
        </c:ser>
        <c:ser>
          <c:idx val="3"/>
          <c:order val="3"/>
          <c:tx>
            <c:v>2024</c:v>
          </c:tx>
          <c:spPr>
            <a:ln w="19050"/>
          </c:spPr>
          <c:marker>
            <c:symbol val="x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2767860</c:v>
              </c:pt>
              <c:pt idx="1">
                <c:v>2760408</c:v>
              </c:pt>
              <c:pt idx="2">
                <c:v>2727003</c:v>
              </c:pt>
              <c:pt idx="3">
                <c:v>2666500</c:v>
              </c:pt>
              <c:pt idx="4">
                <c:v>2607850</c:v>
              </c:pt>
              <c:pt idx="5">
                <c:v>2561067</c:v>
              </c:pt>
              <c:pt idx="6">
                <c:v>2550237</c:v>
              </c:pt>
              <c:pt idx="7">
                <c:v>2572121</c:v>
              </c:pt>
              <c:pt idx="8">
                <c:v>2575285</c:v>
              </c:pt>
              <c:pt idx="9">
                <c:v>2602054</c:v>
              </c:pt>
              <c:pt idx="10">
                <c:v>2586018</c:v>
              </c:pt>
              <c:pt idx="11">
                <c:v>2560718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C55-4AAA-8227-9763A3F226B6}"/>
            </c:ext>
          </c:extLst>
        </c:ser>
        <c:ser>
          <c:idx val="4"/>
          <c:order val="4"/>
          <c:tx>
            <c:v>2025</c:v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</c:marker>
          <c:dLbls>
            <c:dLbl>
              <c:idx val="0"/>
              <c:layout>
                <c:manualLayout>
                  <c:x val="-3.6467288011695985E-2"/>
                  <c:y val="6.153515174104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55-4AAA-8227-9763A3F226B6}"/>
                </c:ext>
              </c:extLst>
            </c:dLbl>
            <c:dLbl>
              <c:idx val="1"/>
              <c:layout>
                <c:manualLayout>
                  <c:x val="-4.0406190154084455E-2"/>
                  <c:y val="2.8974214436900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55-4AAA-8227-9763A3F226B6}"/>
                </c:ext>
              </c:extLst>
            </c:dLbl>
            <c:dLbl>
              <c:idx val="2"/>
              <c:layout>
                <c:manualLayout>
                  <c:x val="-4.3429955521490787E-2"/>
                  <c:y val="6.20053920121595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55-4AAA-8227-9763A3F226B6}"/>
                </c:ext>
              </c:extLst>
            </c:dLbl>
            <c:dLbl>
              <c:idx val="3"/>
              <c:layout>
                <c:manualLayout>
                  <c:x val="-5.271371978712594E-2"/>
                  <c:y val="-3.7081896743888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55-4AAA-8227-9763A3F226B6}"/>
                </c:ext>
              </c:extLst>
            </c:dLbl>
            <c:dLbl>
              <c:idx val="4"/>
              <c:layout>
                <c:manualLayout>
                  <c:x val="-6.1997258771929825E-2"/>
                  <c:y val="3.11974074074073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55-4AAA-8227-9763A3F226B6}"/>
                </c:ext>
              </c:extLst>
            </c:dLbl>
            <c:dLbl>
              <c:idx val="5"/>
              <c:layout>
                <c:manualLayout>
                  <c:x val="-6.4318165204678368E-2"/>
                  <c:y val="4.6484444444444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55-4AAA-8227-9763A3F226B6}"/>
                </c:ext>
              </c:extLst>
            </c:dLbl>
            <c:dLbl>
              <c:idx val="6"/>
              <c:layout>
                <c:manualLayout>
                  <c:x val="-5.2713633040935674E-2"/>
                  <c:y val="4.6484444444444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55-4AAA-8227-9763A3F226B6}"/>
                </c:ext>
              </c:extLst>
            </c:dLbl>
            <c:dLbl>
              <c:idx val="7"/>
              <c:layout>
                <c:manualLayout>
                  <c:x val="-4.0760242595730724E-2"/>
                  <c:y val="3.7193735593560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55-4AAA-8227-9763A3F226B6}"/>
                </c:ext>
              </c:extLst>
            </c:dLbl>
            <c:dLbl>
              <c:idx val="8"/>
              <c:layout>
                <c:manualLayout>
                  <c:x val="-4.7084499859757288E-2"/>
                  <c:y val="7.4194338544250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3B-4E5C-A262-721DDFB8C4CE}"/>
                </c:ext>
              </c:extLst>
            </c:dLbl>
            <c:dLbl>
              <c:idx val="9"/>
              <c:layout>
                <c:manualLayout>
                  <c:x val="-5.7622441520467839E-2"/>
                  <c:y val="-4.28859259259259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55-4AAA-8227-9763A3F226B6}"/>
                </c:ext>
              </c:extLst>
            </c:dLbl>
            <c:dLbl>
              <c:idx val="10"/>
              <c:layout>
                <c:manualLayout>
                  <c:x val="-5.5301352339181285E-2"/>
                  <c:y val="5.5891851851851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55-4AAA-8227-9763A3F226B6}"/>
                </c:ext>
              </c:extLst>
            </c:dLbl>
            <c:dLbl>
              <c:idx val="11"/>
              <c:layout>
                <c:manualLayout>
                  <c:x val="-2.3209064327485381E-3"/>
                  <c:y val="-5.2293333333333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C55-4AAA-8227-9763A3F226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2599443</c:v>
              </c:pt>
              <c:pt idx="1">
                <c:v>2593449</c:v>
              </c:pt>
              <c:pt idx="2">
                <c:v>2580138</c:v>
              </c:pt>
              <c:pt idx="3">
                <c:v>2512718</c:v>
              </c:pt>
              <c:pt idx="4">
                <c:v>2454883</c:v>
              </c:pt>
              <c:pt idx="5">
                <c:v>2405963</c:v>
              </c:pt>
              <c:pt idx="6">
                <c:v>2404606</c:v>
              </c:pt>
              <c:pt idx="7">
                <c:v>2426511</c:v>
              </c:pt>
              <c:pt idx="8">
                <c:v>2421665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8C55-4AAA-8227-9763A3F22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29001280"/>
        <c:axId val="-528998016"/>
      </c:lineChart>
      <c:catAx>
        <c:axId val="-52900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28998016"/>
        <c:crosses val="autoZero"/>
        <c:auto val="1"/>
        <c:lblAlgn val="ctr"/>
        <c:lblOffset val="100"/>
        <c:noMultiLvlLbl val="0"/>
      </c:catAx>
      <c:valAx>
        <c:axId val="-528998016"/>
        <c:scaling>
          <c:orientation val="minMax"/>
          <c:min val="200000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29001280"/>
        <c:crosses val="autoZero"/>
        <c:crossBetween val="between"/>
        <c:majorUnit val="200000"/>
      </c:valAx>
    </c:plotArea>
    <c:legend>
      <c:legendPos val="t"/>
      <c:layout>
        <c:manualLayout>
          <c:xMode val="edge"/>
          <c:yMode val="edge"/>
          <c:x val="0.4496520089803438"/>
          <c:y val="9.8038868736913982E-3"/>
          <c:w val="0.55034799101965626"/>
          <c:h val="8.9222082186586768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849963450292396E-2"/>
          <c:y val="8.2996621621621622E-2"/>
          <c:w val="0.92145665301718294"/>
          <c:h val="0.82002890390390393"/>
        </c:manualLayout>
      </c:layout>
      <c:barChart>
        <c:barDir val="col"/>
        <c:grouping val="clustered"/>
        <c:varyColors val="0"/>
        <c:ser>
          <c:idx val="0"/>
          <c:order val="0"/>
          <c:tx>
            <c:v>2021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-0.97109923698041334</c:v>
              </c:pt>
              <c:pt idx="1">
                <c:v>-1.3071595359132149</c:v>
              </c:pt>
              <c:pt idx="2">
                <c:v>9.0083082341346632</c:v>
              </c:pt>
              <c:pt idx="3">
                <c:v>21.103937771489516</c:v>
              </c:pt>
              <c:pt idx="4">
                <c:v>25.273170144027045</c:v>
              </c:pt>
              <c:pt idx="5">
                <c:v>28.093011009766933</c:v>
              </c:pt>
              <c:pt idx="6">
                <c:v>25.290318595831284</c:v>
              </c:pt>
              <c:pt idx="7">
                <c:v>24.039697253966661</c:v>
              </c:pt>
              <c:pt idx="8">
                <c:v>22.624655365389803</c:v>
              </c:pt>
              <c:pt idx="9">
                <c:v>20.404454977705285</c:v>
              </c:pt>
              <c:pt idx="10">
                <c:v>20.421839393856015</c:v>
              </c:pt>
              <c:pt idx="11">
                <c:v>22.902100609905471</c:v>
              </c:pt>
            </c:numLit>
          </c:val>
          <c:extLst>
            <c:ext xmlns:c16="http://schemas.microsoft.com/office/drawing/2014/chart" uri="{C3380CC4-5D6E-409C-BE32-E72D297353CC}">
              <c16:uniqueId val="{00000000-21C0-4038-B08D-16540FE2779A}"/>
            </c:ext>
          </c:extLst>
        </c:ser>
        <c:ser>
          <c:idx val="1"/>
          <c:order val="1"/>
          <c:tx>
            <c:v>2022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-21.220991168041799</c:v>
              </c:pt>
              <c:pt idx="1">
                <c:v>-22.378453942075772</c:v>
              </c:pt>
              <c:pt idx="2">
                <c:v>-21.289965667757059</c:v>
              </c:pt>
              <c:pt idx="3">
                <c:v>-22.71054674594464</c:v>
              </c:pt>
              <c:pt idx="4">
                <c:v>-22.69775867768595</c:v>
              </c:pt>
              <c:pt idx="5">
                <c:v>-20.30127777167554</c:v>
              </c:pt>
              <c:pt idx="6">
                <c:v>-15.591579447726883</c:v>
              </c:pt>
              <c:pt idx="7">
                <c:v>-12.28810572555089</c:v>
              </c:pt>
              <c:pt idx="8">
                <c:v>-9.6962000760021638</c:v>
              </c:pt>
              <c:pt idx="9">
                <c:v>-10.505644954296319</c:v>
              </c:pt>
              <c:pt idx="10">
                <c:v>-9.4670635221119763</c:v>
              </c:pt>
              <c:pt idx="11">
                <c:v>-8.6368385382038415</c:v>
              </c:pt>
            </c:numLit>
          </c:val>
          <c:extLst>
            <c:ext xmlns:c16="http://schemas.microsoft.com/office/drawing/2014/chart" uri="{C3380CC4-5D6E-409C-BE32-E72D297353CC}">
              <c16:uniqueId val="{00000001-21C0-4038-B08D-16540FE2779A}"/>
            </c:ext>
          </c:extLst>
        </c:ser>
        <c:ser>
          <c:idx val="2"/>
          <c:order val="2"/>
          <c:tx>
            <c:v>2023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-6.8740197971360297</c:v>
              </c:pt>
              <c:pt idx="1">
                <c:v>-6.448887483433408</c:v>
              </c:pt>
              <c:pt idx="2">
                <c:v>-7.9292953499510901</c:v>
              </c:pt>
              <c:pt idx="3">
                <c:v>-7.7463281260597592</c:v>
              </c:pt>
              <c:pt idx="4">
                <c:v>-6.2908507073747399</c:v>
              </c:pt>
              <c:pt idx="5">
                <c:v>-6.6562937628576444</c:v>
              </c:pt>
              <c:pt idx="6">
                <c:v>-7.141172864250513</c:v>
              </c:pt>
              <c:pt idx="7">
                <c:v>-7.5759855552211857</c:v>
              </c:pt>
              <c:pt idx="8">
                <c:v>-7.4594507870543003</c:v>
              </c:pt>
              <c:pt idx="9">
                <c:v>-5.3342628131676921</c:v>
              </c:pt>
              <c:pt idx="10">
                <c:v>-5.0860698692987389</c:v>
              </c:pt>
              <c:pt idx="11">
                <c:v>-4.5881931300268217</c:v>
              </c:pt>
            </c:numLit>
          </c:val>
          <c:extLst>
            <c:ext xmlns:c16="http://schemas.microsoft.com/office/drawing/2014/chart" uri="{C3380CC4-5D6E-409C-BE32-E72D297353CC}">
              <c16:uniqueId val="{00000002-21C0-4038-B08D-16540FE2779A}"/>
            </c:ext>
          </c:extLst>
        </c:ser>
        <c:ser>
          <c:idx val="3"/>
          <c:order val="3"/>
          <c:tx>
            <c:v>2024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-4.8321119847118528</c:v>
              </c:pt>
              <c:pt idx="1">
                <c:v>-5.1736937116435326</c:v>
              </c:pt>
              <c:pt idx="2">
                <c:v>-4.7255315729528418</c:v>
              </c:pt>
              <c:pt idx="3">
                <c:v>-4.3706538228427361</c:v>
              </c:pt>
              <c:pt idx="4">
                <c:v>-4.7920674963765606</c:v>
              </c:pt>
              <c:pt idx="5">
                <c:v>-4.752045676168402</c:v>
              </c:pt>
              <c:pt idx="6">
                <c:v>-4.7663556985877609</c:v>
              </c:pt>
              <c:pt idx="7">
                <c:v>-4.8314278314278312</c:v>
              </c:pt>
              <c:pt idx="8">
                <c:v>-5.4062343432503157</c:v>
              </c:pt>
              <c:pt idx="9">
                <c:v>-5.7023183267111301</c:v>
              </c:pt>
              <c:pt idx="10">
                <c:v>-5.4413965616156901</c:v>
              </c:pt>
              <c:pt idx="11">
                <c:v>-5.4197741348335855</c:v>
              </c:pt>
            </c:numLit>
          </c:val>
          <c:extLst>
            <c:ext xmlns:c16="http://schemas.microsoft.com/office/drawing/2014/chart" uri="{C3380CC4-5D6E-409C-BE32-E72D297353CC}">
              <c16:uniqueId val="{00000003-21C0-4038-B08D-16540FE2779A}"/>
            </c:ext>
          </c:extLst>
        </c:ser>
        <c:ser>
          <c:idx val="4"/>
          <c:order val="4"/>
          <c:tx>
            <c:v>2025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 b="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-6.0847369447876698</c:v>
              </c:pt>
              <c:pt idx="1">
                <c:v>-6.0483450272568398</c:v>
              </c:pt>
              <c:pt idx="2">
                <c:v>-5.3855826341225148</c:v>
              </c:pt>
              <c:pt idx="3">
                <c:v>-5.7671854490905679</c:v>
              </c:pt>
              <c:pt idx="4">
                <c:v>-5.8656364438138695</c:v>
              </c:pt>
              <c:pt idx="5">
                <c:v>-6.0562257840189266</c:v>
              </c:pt>
              <c:pt idx="6">
                <c:v>-5.7104888682894961</c:v>
              </c:pt>
              <c:pt idx="7">
                <c:v>-5.661086706263041</c:v>
              </c:pt>
              <c:pt idx="8">
                <c:v>-5.9651650205705389</c:v>
              </c:pt>
            </c:numLit>
          </c:val>
          <c:extLst>
            <c:ext xmlns:c16="http://schemas.microsoft.com/office/drawing/2014/chart" uri="{C3380CC4-5D6E-409C-BE32-E72D297353CC}">
              <c16:uniqueId val="{00000004-21C0-4038-B08D-16540FE27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528999648"/>
        <c:axId val="-528995296"/>
      </c:barChart>
      <c:catAx>
        <c:axId val="-5289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28995296"/>
        <c:crosses val="autoZero"/>
        <c:auto val="1"/>
        <c:lblAlgn val="ctr"/>
        <c:lblOffset val="100"/>
        <c:noMultiLvlLbl val="0"/>
      </c:catAx>
      <c:valAx>
        <c:axId val="-528995296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2899964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9252503654970766"/>
          <c:y val="4.629879879879879E-3"/>
          <c:w val="0.53784770144882543"/>
          <c:h val="9.0042274030759414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3015</xdr:rowOff>
    </xdr:from>
    <xdr:to>
      <xdr:col>9</xdr:col>
      <xdr:colOff>112722</xdr:colOff>
      <xdr:row>27</xdr:row>
      <xdr:rowOff>159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5"/>
          <a:ext cx="7104072" cy="5089844"/>
        </a:xfrm>
        <a:prstGeom prst="rect">
          <a:avLst/>
        </a:prstGeom>
      </xdr:spPr>
    </xdr:pic>
    <xdr:clientData/>
  </xdr:twoCellAnchor>
  <xdr:oneCellAnchor>
    <xdr:from>
      <xdr:col>6</xdr:col>
      <xdr:colOff>514350</xdr:colOff>
      <xdr:row>50</xdr:row>
      <xdr:rowOff>15880</xdr:rowOff>
    </xdr:from>
    <xdr:ext cx="1623681" cy="38099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9493255"/>
          <a:ext cx="1623681" cy="380996"/>
        </a:xfrm>
        <a:prstGeom prst="rect">
          <a:avLst/>
        </a:prstGeom>
      </xdr:spPr>
    </xdr:pic>
    <xdr:clientData/>
  </xdr:oneCellAnchor>
  <xdr:oneCellAnchor>
    <xdr:from>
      <xdr:col>0</xdr:col>
      <xdr:colOff>70016</xdr:colOff>
      <xdr:row>1</xdr:row>
      <xdr:rowOff>21335</xdr:rowOff>
    </xdr:from>
    <xdr:ext cx="2388606" cy="14939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9721975">
          <a:off x="70016" y="211835"/>
          <a:ext cx="2388606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82CFED"/>
                </a:solidFill>
                <a:prstDash val="solid"/>
              </a:ln>
              <a:solidFill>
                <a:srgbClr val="0079CC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cifras</a:t>
          </a:r>
          <a:endParaRPr lang="es-ES" sz="5400" b="1" cap="none" spc="0">
            <a:ln w="31750">
              <a:solidFill>
                <a:srgbClr val="82CFED"/>
              </a:solidFill>
              <a:prstDash val="solid"/>
            </a:ln>
            <a:solidFill>
              <a:srgbClr val="0079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oneCellAnchor>
    <xdr:from>
      <xdr:col>0</xdr:col>
      <xdr:colOff>463367</xdr:colOff>
      <xdr:row>4</xdr:row>
      <xdr:rowOff>148780</xdr:rowOff>
    </xdr:from>
    <xdr:ext cx="3301077" cy="149399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20146788">
          <a:off x="463367" y="910780"/>
          <a:ext cx="3301077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82CFED"/>
                </a:solidFill>
                <a:prstDash val="solid"/>
              </a:ln>
              <a:solidFill>
                <a:srgbClr val="0079CC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jóvenes</a:t>
          </a:r>
          <a:endParaRPr lang="es-ES" sz="5400" b="1" cap="none" spc="0">
            <a:ln w="31750">
              <a:solidFill>
                <a:srgbClr val="82CFED"/>
              </a:solidFill>
              <a:prstDash val="solid"/>
            </a:ln>
            <a:solidFill>
              <a:srgbClr val="0079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315061</xdr:colOff>
      <xdr:row>0</xdr:row>
      <xdr:rowOff>14654</xdr:rowOff>
    </xdr:from>
    <xdr:to>
      <xdr:col>9</xdr:col>
      <xdr:colOff>637830</xdr:colOff>
      <xdr:row>1</xdr:row>
      <xdr:rowOff>184154</xdr:rowOff>
    </xdr:to>
    <xdr:pic>
      <xdr:nvPicPr>
        <xdr:cNvPr id="2" name="2 Imagen" descr="Logo Observatori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786" y="14654"/>
          <a:ext cx="1618169" cy="36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315515</xdr:colOff>
      <xdr:row>0</xdr:row>
      <xdr:rowOff>17860</xdr:rowOff>
    </xdr:from>
    <xdr:to>
      <xdr:col>9</xdr:col>
      <xdr:colOff>638284</xdr:colOff>
      <xdr:row>1</xdr:row>
      <xdr:rowOff>187360</xdr:rowOff>
    </xdr:to>
    <xdr:pic>
      <xdr:nvPicPr>
        <xdr:cNvPr id="2" name="2 Imagen" descr="Logo Observatori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4240" y="17860"/>
          <a:ext cx="1618169" cy="36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234461</xdr:colOff>
      <xdr:row>0</xdr:row>
      <xdr:rowOff>25185</xdr:rowOff>
    </xdr:from>
    <xdr:to>
      <xdr:col>8</xdr:col>
      <xdr:colOff>498615</xdr:colOff>
      <xdr:row>2</xdr:row>
      <xdr:rowOff>4185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036" y="25185"/>
          <a:ext cx="1616704" cy="360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231694</xdr:colOff>
      <xdr:row>0</xdr:row>
      <xdr:rowOff>25185</xdr:rowOff>
    </xdr:from>
    <xdr:to>
      <xdr:col>8</xdr:col>
      <xdr:colOff>495848</xdr:colOff>
      <xdr:row>2</xdr:row>
      <xdr:rowOff>4185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269" y="25185"/>
          <a:ext cx="1616704" cy="360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231694</xdr:colOff>
      <xdr:row>0</xdr:row>
      <xdr:rowOff>21980</xdr:rowOff>
    </xdr:from>
    <xdr:to>
      <xdr:col>8</xdr:col>
      <xdr:colOff>495848</xdr:colOff>
      <xdr:row>2</xdr:row>
      <xdr:rowOff>980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269" y="21980"/>
          <a:ext cx="1616704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24176</xdr:rowOff>
    </xdr:from>
    <xdr:to>
      <xdr:col>9</xdr:col>
      <xdr:colOff>521482</xdr:colOff>
      <xdr:row>2</xdr:row>
      <xdr:rowOff>32484</xdr:rowOff>
    </xdr:to>
    <xdr:pic>
      <xdr:nvPicPr>
        <xdr:cNvPr id="2" name="LogoObservatorio" descr="Logo Observatori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41584" y="24176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181038</xdr:rowOff>
    </xdr:from>
    <xdr:to>
      <xdr:col>4</xdr:col>
      <xdr:colOff>304800</xdr:colOff>
      <xdr:row>5</xdr:row>
      <xdr:rowOff>71895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42963"/>
          <a:ext cx="2438400" cy="6909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322386</xdr:colOff>
      <xdr:row>0</xdr:row>
      <xdr:rowOff>21979</xdr:rowOff>
    </xdr:from>
    <xdr:to>
      <xdr:col>9</xdr:col>
      <xdr:colOff>689117</xdr:colOff>
      <xdr:row>2</xdr:row>
      <xdr:rowOff>979</xdr:rowOff>
    </xdr:to>
    <xdr:pic>
      <xdr:nvPicPr>
        <xdr:cNvPr id="2" name="2 Imagen" descr="Logo Observatori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5811" y="21979"/>
          <a:ext cx="1604981" cy="36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9</xdr:col>
      <xdr:colOff>7327</xdr:colOff>
      <xdr:row>49</xdr:row>
      <xdr:rowOff>62942</xdr:rowOff>
    </xdr:to>
    <xdr:graphicFrame macro="">
      <xdr:nvGraphicFramePr>
        <xdr:cNvPr id="4" name="3 Gráfico" descr="Menores de 25 años en el paro registrado">
          <a:extLst>
            <a:ext uri="{FF2B5EF4-FFF2-40B4-BE49-F238E27FC236}">
              <a16:creationId xmlns:a16="http://schemas.microsoft.com/office/drawing/2014/main" id="{B9B6ED55-BD41-4DF6-947C-CD87381CD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505557</xdr:colOff>
      <xdr:row>0</xdr:row>
      <xdr:rowOff>21980</xdr:rowOff>
    </xdr:from>
    <xdr:to>
      <xdr:col>12</xdr:col>
      <xdr:colOff>176231</xdr:colOff>
      <xdr:row>2</xdr:row>
      <xdr:rowOff>980</xdr:rowOff>
    </xdr:to>
    <xdr:pic>
      <xdr:nvPicPr>
        <xdr:cNvPr id="2" name="4 Imagen" descr="Logo Observatori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2332" y="21980"/>
          <a:ext cx="1604249" cy="36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617193</xdr:colOff>
      <xdr:row>41</xdr:row>
      <xdr:rowOff>71427</xdr:rowOff>
    </xdr:to>
    <xdr:graphicFrame macro="">
      <xdr:nvGraphicFramePr>
        <xdr:cNvPr id="5" name="3 Gráfico" descr="Menores de 25 años extranjeros en el paro registrado extranjeros">
          <a:extLst>
            <a:ext uri="{FF2B5EF4-FFF2-40B4-BE49-F238E27FC236}">
              <a16:creationId xmlns:a16="http://schemas.microsoft.com/office/drawing/2014/main" id="{73F31391-8266-47E5-A7FB-72668BCE5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10</xdr:col>
      <xdr:colOff>582232</xdr:colOff>
      <xdr:row>56</xdr:row>
      <xdr:rowOff>77777</xdr:rowOff>
    </xdr:to>
    <xdr:graphicFrame macro="">
      <xdr:nvGraphicFramePr>
        <xdr:cNvPr id="6" name="5 Gráfico" descr="Menores de 25 años extranjeros en el paro regisrtado joven">
          <a:extLst>
            <a:ext uri="{FF2B5EF4-FFF2-40B4-BE49-F238E27FC236}">
              <a16:creationId xmlns:a16="http://schemas.microsoft.com/office/drawing/2014/main" id="{4C7B325A-777E-424E-82BE-92F989D2FF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249239</xdr:colOff>
      <xdr:row>0</xdr:row>
      <xdr:rowOff>21511</xdr:rowOff>
    </xdr:from>
    <xdr:to>
      <xdr:col>12</xdr:col>
      <xdr:colOff>390129</xdr:colOff>
      <xdr:row>2</xdr:row>
      <xdr:rowOff>511</xdr:rowOff>
    </xdr:to>
    <xdr:pic>
      <xdr:nvPicPr>
        <xdr:cNvPr id="2" name="1 Imagen" descr="Logo Observatori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289" y="21511"/>
          <a:ext cx="1642376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26876</xdr:colOff>
      <xdr:row>0</xdr:row>
      <xdr:rowOff>28455</xdr:rowOff>
    </xdr:from>
    <xdr:to>
      <xdr:col>9</xdr:col>
      <xdr:colOff>941957</xdr:colOff>
      <xdr:row>2</xdr:row>
      <xdr:rowOff>71447</xdr:rowOff>
    </xdr:to>
    <xdr:pic>
      <xdr:nvPicPr>
        <xdr:cNvPr id="2" name="4 Imagen" descr="Logo Observatori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9901" y="28455"/>
          <a:ext cx="1600881" cy="36684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8</xdr:col>
      <xdr:colOff>659804</xdr:colOff>
      <xdr:row>22</xdr:row>
      <xdr:rowOff>112956</xdr:rowOff>
    </xdr:to>
    <xdr:graphicFrame macro="">
      <xdr:nvGraphicFramePr>
        <xdr:cNvPr id="5" name="3 Gráfico" descr="Evolución mensual paro registrado menores de 25 años">
          <a:extLst>
            <a:ext uri="{FF2B5EF4-FFF2-40B4-BE49-F238E27FC236}">
              <a16:creationId xmlns:a16="http://schemas.microsoft.com/office/drawing/2014/main" id="{164F2030-5932-4870-96BB-6DC0A4A0C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623804</xdr:colOff>
      <xdr:row>41</xdr:row>
      <xdr:rowOff>112957</xdr:rowOff>
    </xdr:to>
    <xdr:graphicFrame macro="">
      <xdr:nvGraphicFramePr>
        <xdr:cNvPr id="7" name="5 Gráfico" descr="Evolución variación anual paro registrado menores de 25 años">
          <a:extLst>
            <a:ext uri="{FF2B5EF4-FFF2-40B4-BE49-F238E27FC236}">
              <a16:creationId xmlns:a16="http://schemas.microsoft.com/office/drawing/2014/main" id="{89907B12-7CE0-496D-BEA6-881B09C7C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37646</xdr:colOff>
      <xdr:row>0</xdr:row>
      <xdr:rowOff>18591</xdr:rowOff>
    </xdr:from>
    <xdr:to>
      <xdr:col>9</xdr:col>
      <xdr:colOff>963513</xdr:colOff>
      <xdr:row>2</xdr:row>
      <xdr:rowOff>57123</xdr:rowOff>
    </xdr:to>
    <xdr:pic>
      <xdr:nvPicPr>
        <xdr:cNvPr id="2" name="4 Imagen" descr="Logo Observatori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0671" y="18591"/>
          <a:ext cx="1611667" cy="36238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8</xdr:col>
      <xdr:colOff>623804</xdr:colOff>
      <xdr:row>22</xdr:row>
      <xdr:rowOff>135577</xdr:rowOff>
    </xdr:to>
    <xdr:graphicFrame macro="">
      <xdr:nvGraphicFramePr>
        <xdr:cNvPr id="6" name="1 Gráfico" descr="Evolución mensual del paro registrado - Total 16y+años">
          <a:extLst>
            <a:ext uri="{FF2B5EF4-FFF2-40B4-BE49-F238E27FC236}">
              <a16:creationId xmlns:a16="http://schemas.microsoft.com/office/drawing/2014/main" id="{78DF5B17-FF01-4CCF-8492-C0BC68B8F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623804</xdr:colOff>
      <xdr:row>41</xdr:row>
      <xdr:rowOff>101489</xdr:rowOff>
    </xdr:to>
    <xdr:graphicFrame macro="">
      <xdr:nvGraphicFramePr>
        <xdr:cNvPr id="7" name="5 Gráfico" descr="Evolución variación relativa anual del paro registrado - Total 16y+años">
          <a:extLst>
            <a:ext uri="{FF2B5EF4-FFF2-40B4-BE49-F238E27FC236}">
              <a16:creationId xmlns:a16="http://schemas.microsoft.com/office/drawing/2014/main" id="{261CF5EE-5CAB-49BC-977E-C0222F26E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ISTICA\TRABAJO\02%20-%20CIFRAS%20JOVENES\01%20PARO%20REGISTRADO\2024\0_TABLAS\ParoRegTablas_2024-12_16a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16-29"/>
      <sheetName val="16-29a"/>
      <sheetName val="16-29g"/>
      <sheetName val="EvoMensual 16-29a"/>
      <sheetName val="CCAA 16-29"/>
      <sheetName val="EVO CCAA 16-29AS"/>
      <sheetName val="EVO CCAA 16-29M"/>
      <sheetName val="EVO CCAA 16-29V"/>
      <sheetName val="EstTerm"/>
      <sheetName val="EVO EstTerm"/>
      <sheetName val="DurDem"/>
      <sheetName val="EVO DurDem"/>
      <sheetName val="Evolucion Avance"/>
      <sheetName val="Evolucion Avance2"/>
      <sheetName val="Resumen 16-29AS"/>
      <sheetName val="Resumen 16-29M"/>
      <sheetName val="Resumen 16-29V"/>
      <sheetName val="EVOaño1"/>
      <sheetName val="EVOaño2"/>
      <sheetName val="Graficos2"/>
      <sheetName val="MAP_TXT"/>
      <sheetName val="Evolucion Avance1"/>
      <sheetName val="EVO CCAA TAS"/>
      <sheetName val="EVO CCAA TV"/>
      <sheetName val="EVO CCAA TM"/>
      <sheetName val="EVO CCAA 16-29"/>
      <sheetName val="EVO CCAATot"/>
      <sheetName val="Resumen 16-29a"/>
      <sheetName val="16-34a"/>
      <sheetName val="EvoMensual 16-34a"/>
      <sheetName val="CCAA 16-34"/>
      <sheetName val="EVO CCAA 16-34AS"/>
      <sheetName val="EVO CCAA 16-34V"/>
      <sheetName val="EVO CCAA 16-34M"/>
      <sheetName val="Resumen 16-34a"/>
      <sheetName val="Hoja1"/>
      <sheetName val="EVO CCAA JOV-AS"/>
      <sheetName val="EVO CCAA JOV-V"/>
      <sheetName val="EVO CCAA JOV-M"/>
      <sheetName val="16-29ext1"/>
      <sheetName val="MAPDATA"/>
      <sheetName val="MAPA"/>
      <sheetName val="DatosMAPA"/>
      <sheetName val="Grafios2a"/>
      <sheetName val="Graficos3"/>
      <sheetName val="NOTA1"/>
      <sheetName val="NOTA2"/>
      <sheetName val="NOTA3"/>
      <sheetName val="INFO1"/>
      <sheetName val="InfoResumen"/>
      <sheetName val="INFO2"/>
      <sheetName val="NOTA1a"/>
      <sheetName val="INFO2a"/>
      <sheetName val="NOTA2a"/>
      <sheetName val="NOTA2b"/>
      <sheetName val="INFO2b"/>
      <sheetName val="TEXTOS"/>
      <sheetName val="NOTAS4"/>
      <sheetName val="INFO4"/>
      <sheetName val="TEXTOS4"/>
      <sheetName val="INFO_NEW"/>
      <sheetName val="NEW_FLECHAS"/>
      <sheetName val="INFOGRAFIA"/>
      <sheetName val="Hoja6.2"/>
      <sheetName val="Hoja6.2.1"/>
      <sheetName val="Hoja6.2.2"/>
      <sheetName val="Hoja1.6.1"/>
      <sheetName val="Hoja1.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2">
          <cell r="F12" t="str">
            <v>MENOS</v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7:J67"/>
  <sheetViews>
    <sheetView view="pageBreakPreview" topLeftCell="A28" zoomScaleNormal="100" zoomScaleSheetLayoutView="100" workbookViewId="0">
      <selection activeCell="M39" sqref="M39"/>
    </sheetView>
  </sheetViews>
  <sheetFormatPr baseColWidth="10" defaultColWidth="11.44140625" defaultRowHeight="14.4" x14ac:dyDescent="0.3"/>
  <cols>
    <col min="1" max="2" width="11.44140625" style="1"/>
    <col min="3" max="3" width="12.44140625" style="1" customWidth="1"/>
    <col min="4" max="5" width="11.44140625" style="1"/>
    <col min="6" max="6" width="12.44140625" style="1" customWidth="1"/>
    <col min="7" max="9" width="11.44140625" style="1"/>
    <col min="10" max="10" width="1.6640625" style="1" customWidth="1"/>
    <col min="11" max="16384" width="11.44140625" style="1"/>
  </cols>
  <sheetData>
    <row r="27" spans="1:10" ht="11.25" customHeight="1" x14ac:dyDescent="0.3"/>
    <row r="28" spans="1:10" ht="15" customHeight="1" x14ac:dyDescent="0.3">
      <c r="A28" s="454" t="s">
        <v>0</v>
      </c>
      <c r="B28" s="454"/>
      <c r="C28" s="454"/>
      <c r="D28" s="454"/>
      <c r="E28" s="454"/>
      <c r="F28" s="454"/>
      <c r="G28" s="454"/>
      <c r="H28" s="454"/>
      <c r="I28" s="454"/>
      <c r="J28" s="454"/>
    </row>
    <row r="29" spans="1:10" ht="15" customHeight="1" x14ac:dyDescent="0.3">
      <c r="A29" s="454"/>
      <c r="B29" s="454"/>
      <c r="C29" s="454"/>
      <c r="D29" s="454"/>
      <c r="E29" s="454"/>
      <c r="F29" s="454"/>
      <c r="G29" s="454"/>
      <c r="H29" s="454"/>
      <c r="I29" s="454"/>
      <c r="J29" s="454"/>
    </row>
    <row r="30" spans="1:10" ht="15" customHeight="1" x14ac:dyDescent="0.3">
      <c r="A30" s="454"/>
      <c r="B30" s="454"/>
      <c r="C30" s="454"/>
      <c r="D30" s="454"/>
      <c r="E30" s="454"/>
      <c r="F30" s="454"/>
      <c r="G30" s="454"/>
      <c r="H30" s="454"/>
      <c r="I30" s="454"/>
      <c r="J30" s="454"/>
    </row>
    <row r="31" spans="1:10" ht="15" customHeight="1" x14ac:dyDescent="0.3">
      <c r="A31" s="455" t="s">
        <v>1</v>
      </c>
      <c r="B31" s="456"/>
      <c r="C31" s="456"/>
      <c r="D31" s="456"/>
      <c r="E31" s="456"/>
      <c r="F31" s="456"/>
      <c r="G31" s="456"/>
      <c r="H31" s="456"/>
      <c r="I31" s="456"/>
      <c r="J31" s="456"/>
    </row>
    <row r="32" spans="1:10" ht="15" customHeight="1" x14ac:dyDescent="0.3">
      <c r="A32" s="456"/>
      <c r="B32" s="456"/>
      <c r="C32" s="456"/>
      <c r="D32" s="456"/>
      <c r="E32" s="456"/>
      <c r="F32" s="456"/>
      <c r="G32" s="456"/>
      <c r="H32" s="456"/>
      <c r="I32" s="456"/>
      <c r="J32" s="456"/>
    </row>
    <row r="33" spans="1:10" ht="15" customHeight="1" x14ac:dyDescent="0.3">
      <c r="A33" s="456"/>
      <c r="B33" s="456"/>
      <c r="C33" s="456"/>
      <c r="D33" s="456"/>
      <c r="E33" s="456"/>
      <c r="F33" s="456"/>
      <c r="G33" s="456"/>
      <c r="H33" s="456"/>
      <c r="I33" s="456"/>
      <c r="J33" s="456"/>
    </row>
    <row r="34" spans="1:10" ht="15" customHeight="1" x14ac:dyDescent="0.3">
      <c r="A34" s="456"/>
      <c r="B34" s="456"/>
      <c r="C34" s="456"/>
      <c r="D34" s="456"/>
      <c r="E34" s="456"/>
      <c r="F34" s="456"/>
      <c r="G34" s="456"/>
      <c r="H34" s="456"/>
      <c r="I34" s="456"/>
      <c r="J34" s="456"/>
    </row>
    <row r="35" spans="1:10" ht="15" customHeight="1" x14ac:dyDescent="0.3">
      <c r="A35" s="456"/>
      <c r="B35" s="456"/>
      <c r="C35" s="456"/>
      <c r="D35" s="456"/>
      <c r="E35" s="456"/>
      <c r="F35" s="456"/>
      <c r="G35" s="456"/>
      <c r="H35" s="456"/>
      <c r="I35" s="456"/>
      <c r="J35" s="456"/>
    </row>
    <row r="36" spans="1:10" ht="15" customHeight="1" x14ac:dyDescent="0.3">
      <c r="A36" s="456"/>
      <c r="B36" s="456"/>
      <c r="C36" s="456"/>
      <c r="D36" s="456"/>
      <c r="E36" s="456"/>
      <c r="F36" s="456"/>
      <c r="G36" s="456"/>
      <c r="H36" s="456"/>
      <c r="I36" s="456"/>
      <c r="J36" s="456"/>
    </row>
    <row r="37" spans="1:10" ht="15" customHeight="1" x14ac:dyDescent="0.3">
      <c r="A37" s="456"/>
      <c r="B37" s="456"/>
      <c r="C37" s="456"/>
      <c r="D37" s="456"/>
      <c r="E37" s="456"/>
      <c r="F37" s="456"/>
      <c r="G37" s="456"/>
      <c r="H37" s="456"/>
      <c r="I37" s="456"/>
      <c r="J37" s="456"/>
    </row>
    <row r="38" spans="1:10" ht="15" customHeight="1" x14ac:dyDescent="0.3">
      <c r="A38" s="456"/>
      <c r="B38" s="456"/>
      <c r="C38" s="456"/>
      <c r="D38" s="456"/>
      <c r="E38" s="456"/>
      <c r="F38" s="456"/>
      <c r="G38" s="456"/>
      <c r="H38" s="456"/>
      <c r="I38" s="456"/>
      <c r="J38" s="456"/>
    </row>
    <row r="39" spans="1:10" ht="15" customHeight="1" x14ac:dyDescent="0.3">
      <c r="A39" s="456"/>
      <c r="B39" s="456"/>
      <c r="C39" s="456"/>
      <c r="D39" s="456"/>
      <c r="E39" s="456"/>
      <c r="F39" s="456"/>
      <c r="G39" s="456"/>
      <c r="H39" s="456"/>
      <c r="I39" s="456"/>
      <c r="J39" s="456"/>
    </row>
    <row r="40" spans="1:10" ht="15" customHeight="1" x14ac:dyDescent="0.3">
      <c r="A40" s="456"/>
      <c r="B40" s="456"/>
      <c r="C40" s="456"/>
      <c r="D40" s="456"/>
      <c r="E40" s="456"/>
      <c r="F40" s="456"/>
      <c r="G40" s="456"/>
      <c r="H40" s="456"/>
      <c r="I40" s="456"/>
      <c r="J40" s="456"/>
    </row>
    <row r="41" spans="1:10" ht="15" customHeight="1" x14ac:dyDescent="0.3">
      <c r="A41" s="456"/>
      <c r="B41" s="456"/>
      <c r="C41" s="456"/>
      <c r="D41" s="456"/>
      <c r="E41" s="456"/>
      <c r="F41" s="456"/>
      <c r="G41" s="456"/>
      <c r="H41" s="456"/>
      <c r="I41" s="456"/>
      <c r="J41" s="456"/>
    </row>
    <row r="42" spans="1:10" ht="15" customHeight="1" x14ac:dyDescent="0.3">
      <c r="A42" s="457" t="str">
        <f>'Pag1'!$C$9&amp;CHAR(10)&amp;'Pag1'!$C$10</f>
        <v>septiembre
 2025</v>
      </c>
      <c r="B42" s="457"/>
      <c r="C42" s="457"/>
      <c r="D42" s="458" t="s">
        <v>2</v>
      </c>
      <c r="E42" s="458"/>
      <c r="F42" s="458"/>
      <c r="G42" s="459"/>
      <c r="H42" s="459"/>
      <c r="I42" s="459"/>
      <c r="J42" s="459"/>
    </row>
    <row r="43" spans="1:10" ht="15" customHeight="1" x14ac:dyDescent="0.3">
      <c r="A43" s="457"/>
      <c r="B43" s="457"/>
      <c r="C43" s="457"/>
      <c r="D43" s="458"/>
      <c r="E43" s="458"/>
      <c r="F43" s="458"/>
      <c r="G43" s="459"/>
      <c r="H43" s="459"/>
      <c r="I43" s="459"/>
      <c r="J43" s="459"/>
    </row>
    <row r="44" spans="1:10" ht="15" customHeight="1" x14ac:dyDescent="0.3">
      <c r="A44" s="457"/>
      <c r="B44" s="457"/>
      <c r="C44" s="457"/>
      <c r="D44" s="458"/>
      <c r="E44" s="458"/>
      <c r="F44" s="458"/>
      <c r="G44" s="459"/>
      <c r="H44" s="459"/>
      <c r="I44" s="459"/>
      <c r="J44" s="459"/>
    </row>
    <row r="45" spans="1:10" ht="15" customHeight="1" x14ac:dyDescent="0.3">
      <c r="A45" s="457"/>
      <c r="B45" s="457"/>
      <c r="C45" s="457"/>
      <c r="D45" s="458"/>
      <c r="E45" s="458"/>
      <c r="F45" s="458"/>
      <c r="G45" s="459"/>
      <c r="H45" s="459"/>
      <c r="I45" s="459"/>
      <c r="J45" s="459"/>
    </row>
    <row r="46" spans="1:10" ht="15" customHeight="1" x14ac:dyDescent="0.3">
      <c r="A46" s="457"/>
      <c r="B46" s="457"/>
      <c r="C46" s="457"/>
      <c r="D46" s="458"/>
      <c r="E46" s="458"/>
      <c r="F46" s="458"/>
      <c r="G46" s="459"/>
      <c r="H46" s="459"/>
      <c r="I46" s="459"/>
      <c r="J46" s="459"/>
    </row>
    <row r="47" spans="1:10" ht="15" customHeight="1" x14ac:dyDescent="0.3">
      <c r="A47" s="457"/>
      <c r="B47" s="457"/>
      <c r="C47" s="457"/>
      <c r="D47" s="458"/>
      <c r="E47" s="458"/>
      <c r="F47" s="458"/>
      <c r="G47" s="459"/>
      <c r="H47" s="459"/>
      <c r="I47" s="459"/>
      <c r="J47" s="459"/>
    </row>
    <row r="48" spans="1:10" ht="15" customHeight="1" x14ac:dyDescent="0.3">
      <c r="A48" s="457"/>
      <c r="B48" s="457"/>
      <c r="C48" s="457"/>
      <c r="D48" s="458"/>
      <c r="E48" s="458"/>
      <c r="F48" s="458"/>
      <c r="G48" s="459"/>
      <c r="H48" s="459"/>
      <c r="I48" s="459"/>
      <c r="J48" s="459"/>
    </row>
    <row r="49" spans="1:10" ht="15" customHeight="1" x14ac:dyDescent="0.3">
      <c r="A49" s="457"/>
      <c r="B49" s="457"/>
      <c r="C49" s="457"/>
      <c r="D49" s="458"/>
      <c r="E49" s="458"/>
      <c r="F49" s="458"/>
      <c r="G49" s="459"/>
      <c r="H49" s="459"/>
      <c r="I49" s="459"/>
      <c r="J49" s="459"/>
    </row>
    <row r="50" spans="1:10" ht="15" customHeight="1" x14ac:dyDescent="0.3">
      <c r="A50" s="457"/>
      <c r="B50" s="457"/>
      <c r="C50" s="457"/>
      <c r="D50" s="458"/>
      <c r="E50" s="458"/>
      <c r="F50" s="458"/>
      <c r="G50" s="459"/>
      <c r="H50" s="459"/>
      <c r="I50" s="459"/>
      <c r="J50" s="459"/>
    </row>
    <row r="51" spans="1:10" ht="15" customHeight="1" x14ac:dyDescent="0.3">
      <c r="A51" s="457"/>
      <c r="B51" s="457"/>
      <c r="C51" s="457"/>
      <c r="D51" s="458"/>
      <c r="E51" s="458"/>
      <c r="F51" s="458"/>
      <c r="G51" s="459"/>
      <c r="H51" s="459"/>
      <c r="I51" s="459"/>
      <c r="J51" s="459"/>
    </row>
    <row r="52" spans="1:10" ht="15" customHeight="1" x14ac:dyDescent="0.3">
      <c r="A52" s="457"/>
      <c r="B52" s="457"/>
      <c r="C52" s="457"/>
      <c r="D52" s="458"/>
      <c r="E52" s="458"/>
      <c r="F52" s="458"/>
      <c r="G52" s="459"/>
      <c r="H52" s="459"/>
      <c r="I52" s="459"/>
      <c r="J52" s="459"/>
    </row>
    <row r="53" spans="1:10" x14ac:dyDescent="0.3">
      <c r="A53" s="457"/>
      <c r="B53" s="457"/>
      <c r="C53" s="457"/>
      <c r="D53" s="458"/>
      <c r="E53" s="458"/>
      <c r="F53" s="458"/>
      <c r="G53" s="459"/>
      <c r="H53" s="459"/>
      <c r="I53" s="459"/>
      <c r="J53" s="459"/>
    </row>
    <row r="58" spans="1:10" x14ac:dyDescent="0.3">
      <c r="F58" s="2"/>
    </row>
    <row r="67" spans="5:5" x14ac:dyDescent="0.3">
      <c r="E67" s="3"/>
    </row>
  </sheetData>
  <mergeCells count="5">
    <mergeCell ref="A28:J30"/>
    <mergeCell ref="A31:J41"/>
    <mergeCell ref="A42:C53"/>
    <mergeCell ref="D42:F53"/>
    <mergeCell ref="G42:J53"/>
  </mergeCells>
  <printOptions horizontalCentered="1" verticalCentered="1"/>
  <pageMargins left="0" right="0" top="0" bottom="0" header="0" footer="0"/>
  <pageSetup paperSize="9"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8"/>
  <sheetViews>
    <sheetView showGridLines="0" view="pageBreakPreview" topLeftCell="A76" zoomScale="110" zoomScaleNormal="130" zoomScaleSheetLayoutView="110" workbookViewId="0">
      <selection activeCell="M39" sqref="M39"/>
    </sheetView>
  </sheetViews>
  <sheetFormatPr baseColWidth="10" defaultColWidth="11.44140625" defaultRowHeight="13.2" x14ac:dyDescent="0.3"/>
  <cols>
    <col min="1" max="1" width="3.109375" style="9" customWidth="1"/>
    <col min="2" max="2" width="23.109375" style="9" customWidth="1"/>
    <col min="3" max="3" width="10.33203125" style="9" customWidth="1"/>
    <col min="4" max="6" width="9.6640625" style="9" customWidth="1"/>
    <col min="7" max="8" width="8.88671875" style="9" customWidth="1"/>
    <col min="9" max="9" width="9.6640625" style="9" customWidth="1"/>
    <col min="10" max="10" width="3.109375" style="9" customWidth="1"/>
    <col min="11" max="16384" width="11.44140625" style="9"/>
  </cols>
  <sheetData>
    <row r="1" spans="1:13" s="5" customFormat="1" ht="14.4" x14ac:dyDescent="0.35">
      <c r="B1" s="137"/>
    </row>
    <row r="2" spans="1:13" s="5" customFormat="1" ht="14.4" x14ac:dyDescent="0.35">
      <c r="B2" s="137"/>
    </row>
    <row r="3" spans="1:13" s="5" customFormat="1" ht="14.4" x14ac:dyDescent="0.35">
      <c r="B3" s="137"/>
    </row>
    <row r="4" spans="1:13" s="5" customFormat="1" ht="14.4" x14ac:dyDescent="0.35">
      <c r="B4" s="137"/>
    </row>
    <row r="5" spans="1:13" s="5" customFormat="1" ht="18" customHeight="1" x14ac:dyDescent="0.35">
      <c r="A5" s="76"/>
      <c r="B5" s="77" t="str">
        <f>'Pag1'!$B$5</f>
        <v>septiembre 2025</v>
      </c>
      <c r="C5" s="138"/>
      <c r="D5" s="76"/>
      <c r="E5" s="76"/>
      <c r="F5" s="76"/>
      <c r="G5" s="76"/>
      <c r="H5" s="76"/>
      <c r="I5" s="76"/>
      <c r="J5" s="76"/>
      <c r="K5" s="76"/>
    </row>
    <row r="6" spans="1:13" s="5" customFormat="1" ht="15" customHeight="1" x14ac:dyDescent="0.45">
      <c r="A6" s="234"/>
      <c r="C6" s="78"/>
      <c r="D6" s="78"/>
      <c r="E6" s="78"/>
      <c r="F6" s="78"/>
      <c r="G6" s="78"/>
      <c r="H6" s="78"/>
      <c r="I6" s="78"/>
      <c r="J6" s="78"/>
      <c r="K6" s="235"/>
      <c r="L6" s="236"/>
      <c r="M6" s="236"/>
    </row>
    <row r="7" spans="1:13" ht="16.8" x14ac:dyDescent="0.3">
      <c r="A7" s="80"/>
      <c r="B7" s="79" t="s">
        <v>106</v>
      </c>
      <c r="C7" s="79"/>
      <c r="D7" s="79"/>
      <c r="E7" s="79"/>
      <c r="F7" s="79"/>
      <c r="G7" s="79"/>
      <c r="H7" s="79"/>
      <c r="I7" s="79"/>
      <c r="J7" s="79"/>
      <c r="K7" s="80"/>
    </row>
    <row r="8" spans="1:13" ht="20.399999999999999" x14ac:dyDescent="0.3">
      <c r="A8" s="80"/>
      <c r="B8" s="237" t="s">
        <v>112</v>
      </c>
      <c r="C8" s="238"/>
      <c r="D8" s="238"/>
      <c r="E8" s="238"/>
      <c r="F8" s="238"/>
      <c r="G8" s="238"/>
      <c r="H8" s="238"/>
      <c r="I8" s="238"/>
      <c r="J8" s="238"/>
      <c r="K8" s="80"/>
    </row>
    <row r="9" spans="1:13" ht="5.25" customHeight="1" x14ac:dyDescent="0.3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3" ht="12.9" customHeight="1" x14ac:dyDescent="0.3">
      <c r="A10" s="80"/>
      <c r="B10" s="239"/>
      <c r="C10" s="240" t="str">
        <f>'Pag1'!C9</f>
        <v>septiembre</v>
      </c>
      <c r="D10" s="241"/>
      <c r="E10" s="242" t="s">
        <v>4</v>
      </c>
      <c r="F10" s="243"/>
      <c r="G10" s="244"/>
      <c r="H10" s="242" t="s">
        <v>5</v>
      </c>
      <c r="I10" s="245"/>
      <c r="J10" s="80"/>
    </row>
    <row r="11" spans="1:13" ht="12.9" customHeight="1" x14ac:dyDescent="0.3">
      <c r="A11" s="80"/>
      <c r="B11" s="246" t="s">
        <v>108</v>
      </c>
      <c r="C11" s="96" t="str">
        <f>'Pag1'!C10</f>
        <v xml:space="preserve"> 2025</v>
      </c>
      <c r="D11" s="247"/>
      <c r="E11" s="248" t="str">
        <f>'Pag1'!$E$10</f>
        <v>agosto 2025</v>
      </c>
      <c r="F11" s="249"/>
      <c r="G11" s="250"/>
      <c r="H11" s="248" t="str">
        <f>'Pag1'!$H$10</f>
        <v>septiembre 2024</v>
      </c>
      <c r="I11" s="251"/>
      <c r="J11" s="80"/>
    </row>
    <row r="12" spans="1:13" ht="12.9" customHeight="1" x14ac:dyDescent="0.3">
      <c r="A12" s="80"/>
      <c r="B12" s="252" t="s">
        <v>109</v>
      </c>
      <c r="C12" s="253" t="s">
        <v>6</v>
      </c>
      <c r="D12" s="254" t="s">
        <v>7</v>
      </c>
      <c r="E12" s="254" t="s">
        <v>8</v>
      </c>
      <c r="F12" s="255" t="s">
        <v>6</v>
      </c>
      <c r="G12" s="254" t="s">
        <v>7</v>
      </c>
      <c r="H12" s="254" t="s">
        <v>8</v>
      </c>
      <c r="I12" s="256" t="s">
        <v>6</v>
      </c>
      <c r="J12" s="80"/>
    </row>
    <row r="13" spans="1:13" ht="6" customHeight="1" x14ac:dyDescent="0.3">
      <c r="B13" s="257"/>
      <c r="C13" s="258"/>
      <c r="D13" s="258"/>
      <c r="E13" s="258"/>
      <c r="F13" s="258"/>
      <c r="G13" s="258"/>
      <c r="H13" s="258"/>
      <c r="I13" s="258"/>
    </row>
    <row r="14" spans="1:13" s="33" customFormat="1" ht="12.9" customHeight="1" x14ac:dyDescent="0.25">
      <c r="B14" s="259" t="s">
        <v>38</v>
      </c>
      <c r="C14" s="260">
        <v>2035</v>
      </c>
      <c r="D14" s="261">
        <v>224</v>
      </c>
      <c r="E14" s="262">
        <v>12.36885698509111</v>
      </c>
      <c r="F14" s="263">
        <v>1811</v>
      </c>
      <c r="G14" s="261">
        <v>-59</v>
      </c>
      <c r="H14" s="262">
        <v>-2.8175740210124167</v>
      </c>
      <c r="I14" s="264">
        <v>2094</v>
      </c>
      <c r="L14" s="40"/>
    </row>
    <row r="15" spans="1:13" s="33" customFormat="1" ht="12.9" customHeight="1" x14ac:dyDescent="0.25">
      <c r="B15" s="265" t="s">
        <v>39</v>
      </c>
      <c r="C15" s="266">
        <v>4469</v>
      </c>
      <c r="D15" s="267">
        <v>576</v>
      </c>
      <c r="E15" s="268">
        <v>14.79578731055741</v>
      </c>
      <c r="F15" s="269">
        <v>3893</v>
      </c>
      <c r="G15" s="267">
        <v>-142</v>
      </c>
      <c r="H15" s="268">
        <v>-3.0795922793320321</v>
      </c>
      <c r="I15" s="270">
        <v>4611</v>
      </c>
      <c r="L15" s="40"/>
    </row>
    <row r="16" spans="1:13" s="33" customFormat="1" ht="12.9" customHeight="1" x14ac:dyDescent="0.25">
      <c r="B16" s="265" t="s">
        <v>40</v>
      </c>
      <c r="C16" s="266">
        <v>2336</v>
      </c>
      <c r="D16" s="267">
        <v>20</v>
      </c>
      <c r="E16" s="268">
        <v>0.86355785837651122</v>
      </c>
      <c r="F16" s="269">
        <v>2316</v>
      </c>
      <c r="G16" s="267">
        <v>-107</v>
      </c>
      <c r="H16" s="268">
        <v>-4.379860826852231</v>
      </c>
      <c r="I16" s="270">
        <v>2443</v>
      </c>
      <c r="L16" s="40"/>
    </row>
    <row r="17" spans="2:12" s="33" customFormat="1" ht="12.9" customHeight="1" x14ac:dyDescent="0.25">
      <c r="B17" s="265" t="s">
        <v>41</v>
      </c>
      <c r="C17" s="266">
        <v>3258</v>
      </c>
      <c r="D17" s="267">
        <v>251</v>
      </c>
      <c r="E17" s="268">
        <v>8.3471898902560699</v>
      </c>
      <c r="F17" s="269">
        <v>3007</v>
      </c>
      <c r="G17" s="267">
        <v>66</v>
      </c>
      <c r="H17" s="268">
        <v>2.0676691729323307</v>
      </c>
      <c r="I17" s="270">
        <v>3192</v>
      </c>
      <c r="L17" s="40"/>
    </row>
    <row r="18" spans="2:12" s="33" customFormat="1" ht="12.9" customHeight="1" x14ac:dyDescent="0.25">
      <c r="B18" s="265" t="s">
        <v>42</v>
      </c>
      <c r="C18" s="266">
        <v>1731</v>
      </c>
      <c r="D18" s="267">
        <v>299</v>
      </c>
      <c r="E18" s="268">
        <v>20.879888268156424</v>
      </c>
      <c r="F18" s="269">
        <v>1432</v>
      </c>
      <c r="G18" s="267">
        <v>184</v>
      </c>
      <c r="H18" s="268">
        <v>11.893988364576598</v>
      </c>
      <c r="I18" s="270">
        <v>1547</v>
      </c>
      <c r="L18" s="40"/>
    </row>
    <row r="19" spans="2:12" s="33" customFormat="1" ht="12.9" customHeight="1" x14ac:dyDescent="0.25">
      <c r="B19" s="265" t="s">
        <v>43</v>
      </c>
      <c r="C19" s="266">
        <v>1618</v>
      </c>
      <c r="D19" s="267">
        <v>81</v>
      </c>
      <c r="E19" s="268">
        <v>5.2700065061808719</v>
      </c>
      <c r="F19" s="269">
        <v>1537</v>
      </c>
      <c r="G19" s="267">
        <v>-190</v>
      </c>
      <c r="H19" s="268">
        <v>-10.508849557522124</v>
      </c>
      <c r="I19" s="270">
        <v>1808</v>
      </c>
      <c r="L19" s="40"/>
    </row>
    <row r="20" spans="2:12" s="33" customFormat="1" ht="12.9" customHeight="1" x14ac:dyDescent="0.25">
      <c r="B20" s="265" t="s">
        <v>44</v>
      </c>
      <c r="C20" s="266">
        <v>4272</v>
      </c>
      <c r="D20" s="267">
        <v>357</v>
      </c>
      <c r="E20" s="268">
        <v>9.1187739463601538</v>
      </c>
      <c r="F20" s="269">
        <v>3915</v>
      </c>
      <c r="G20" s="267">
        <v>-128</v>
      </c>
      <c r="H20" s="268">
        <v>-2.9090909090909092</v>
      </c>
      <c r="I20" s="270">
        <v>4400</v>
      </c>
      <c r="L20" s="40"/>
    </row>
    <row r="21" spans="2:12" s="33" customFormat="1" ht="12.9" customHeight="1" x14ac:dyDescent="0.25">
      <c r="B21" s="271" t="s">
        <v>45</v>
      </c>
      <c r="C21" s="272">
        <v>6463</v>
      </c>
      <c r="D21" s="273">
        <v>228</v>
      </c>
      <c r="E21" s="274">
        <v>3.6567762630312748</v>
      </c>
      <c r="F21" s="275">
        <v>6235</v>
      </c>
      <c r="G21" s="273">
        <v>-79</v>
      </c>
      <c r="H21" s="274">
        <v>-1.2075817792723937</v>
      </c>
      <c r="I21" s="276">
        <v>6542</v>
      </c>
      <c r="L21" s="40"/>
    </row>
    <row r="22" spans="2:12" s="33" customFormat="1" ht="12.9" customHeight="1" x14ac:dyDescent="0.25">
      <c r="B22" s="277" t="s">
        <v>46</v>
      </c>
      <c r="C22" s="278">
        <v>26182</v>
      </c>
      <c r="D22" s="279">
        <v>2036</v>
      </c>
      <c r="E22" s="280">
        <v>8.4320384328667277</v>
      </c>
      <c r="F22" s="281">
        <v>24146</v>
      </c>
      <c r="G22" s="279">
        <v>-455</v>
      </c>
      <c r="H22" s="280">
        <v>-1.7081503172279162</v>
      </c>
      <c r="I22" s="282">
        <v>26637</v>
      </c>
      <c r="L22" s="40"/>
    </row>
    <row r="23" spans="2:12" s="33" customFormat="1" ht="6" customHeight="1" x14ac:dyDescent="0.25">
      <c r="B23" s="283"/>
      <c r="C23" s="284"/>
      <c r="D23" s="285"/>
      <c r="E23" s="286"/>
      <c r="F23" s="287"/>
      <c r="G23" s="285"/>
      <c r="H23" s="286"/>
      <c r="I23" s="287"/>
      <c r="L23" s="40"/>
    </row>
    <row r="24" spans="2:12" s="33" customFormat="1" ht="12.9" customHeight="1" x14ac:dyDescent="0.25">
      <c r="B24" s="259" t="s">
        <v>47</v>
      </c>
      <c r="C24" s="260">
        <v>383</v>
      </c>
      <c r="D24" s="261">
        <v>32</v>
      </c>
      <c r="E24" s="262">
        <v>9.116809116809117</v>
      </c>
      <c r="F24" s="263">
        <v>351</v>
      </c>
      <c r="G24" s="261">
        <v>-43</v>
      </c>
      <c r="H24" s="262">
        <v>-10.093896713615024</v>
      </c>
      <c r="I24" s="264">
        <v>426</v>
      </c>
      <c r="L24" s="40"/>
    </row>
    <row r="25" spans="2:12" s="33" customFormat="1" ht="12.9" customHeight="1" x14ac:dyDescent="0.25">
      <c r="B25" s="265" t="s">
        <v>48</v>
      </c>
      <c r="C25" s="266">
        <v>252</v>
      </c>
      <c r="D25" s="267">
        <v>-6</v>
      </c>
      <c r="E25" s="268">
        <v>-2.3255813953488373</v>
      </c>
      <c r="F25" s="269">
        <v>258</v>
      </c>
      <c r="G25" s="267">
        <v>-5</v>
      </c>
      <c r="H25" s="268">
        <v>-1.9455252918287937</v>
      </c>
      <c r="I25" s="270">
        <v>257</v>
      </c>
      <c r="L25" s="40"/>
    </row>
    <row r="26" spans="2:12" s="33" customFormat="1" ht="12.9" customHeight="1" x14ac:dyDescent="0.25">
      <c r="B26" s="271" t="s">
        <v>49</v>
      </c>
      <c r="C26" s="272">
        <v>1796</v>
      </c>
      <c r="D26" s="273">
        <v>29</v>
      </c>
      <c r="E26" s="274">
        <v>1.6411997736276174</v>
      </c>
      <c r="F26" s="275">
        <v>1767</v>
      </c>
      <c r="G26" s="273">
        <v>-41</v>
      </c>
      <c r="H26" s="274">
        <v>-2.231899836690256</v>
      </c>
      <c r="I26" s="276">
        <v>1837</v>
      </c>
      <c r="L26" s="40"/>
    </row>
    <row r="27" spans="2:12" s="33" customFormat="1" ht="12.9" customHeight="1" x14ac:dyDescent="0.25">
      <c r="B27" s="277" t="s">
        <v>50</v>
      </c>
      <c r="C27" s="278">
        <v>2431</v>
      </c>
      <c r="D27" s="279">
        <v>55</v>
      </c>
      <c r="E27" s="280">
        <v>2.3148148148148149</v>
      </c>
      <c r="F27" s="281">
        <v>2376</v>
      </c>
      <c r="G27" s="279">
        <v>-89</v>
      </c>
      <c r="H27" s="280">
        <v>-3.5317460317460316</v>
      </c>
      <c r="I27" s="282">
        <v>2520</v>
      </c>
      <c r="L27" s="40"/>
    </row>
    <row r="28" spans="2:12" s="33" customFormat="1" ht="6" customHeight="1" x14ac:dyDescent="0.25">
      <c r="B28" s="283"/>
      <c r="C28" s="284"/>
      <c r="D28" s="285"/>
      <c r="E28" s="286"/>
      <c r="F28" s="287"/>
      <c r="G28" s="285"/>
      <c r="H28" s="286"/>
      <c r="I28" s="287"/>
      <c r="L28" s="40"/>
    </row>
    <row r="29" spans="2:12" s="33" customFormat="1" ht="12.9" customHeight="1" x14ac:dyDescent="0.25">
      <c r="B29" s="277" t="s">
        <v>51</v>
      </c>
      <c r="C29" s="278">
        <v>1976</v>
      </c>
      <c r="D29" s="279">
        <v>222</v>
      </c>
      <c r="E29" s="280">
        <v>12.656784492588368</v>
      </c>
      <c r="F29" s="281">
        <v>1754</v>
      </c>
      <c r="G29" s="288">
        <v>-255</v>
      </c>
      <c r="H29" s="280">
        <v>-11.429852084267145</v>
      </c>
      <c r="I29" s="282">
        <v>2231</v>
      </c>
      <c r="L29" s="40"/>
    </row>
    <row r="30" spans="2:12" s="33" customFormat="1" ht="6" customHeight="1" x14ac:dyDescent="0.25">
      <c r="B30" s="283"/>
      <c r="C30" s="284"/>
      <c r="D30" s="285"/>
      <c r="E30" s="286"/>
      <c r="F30" s="287"/>
      <c r="G30" s="285"/>
      <c r="H30" s="286"/>
      <c r="I30" s="287"/>
      <c r="L30" s="40"/>
    </row>
    <row r="31" spans="2:12" s="33" customFormat="1" ht="12.9" customHeight="1" x14ac:dyDescent="0.25">
      <c r="B31" s="277" t="s">
        <v>52</v>
      </c>
      <c r="C31" s="278">
        <v>1752</v>
      </c>
      <c r="D31" s="279">
        <v>393</v>
      </c>
      <c r="E31" s="280">
        <v>28.918322295805737</v>
      </c>
      <c r="F31" s="281">
        <v>1359</v>
      </c>
      <c r="G31" s="288">
        <v>-68</v>
      </c>
      <c r="H31" s="280">
        <v>-3.7362637362637363</v>
      </c>
      <c r="I31" s="282">
        <v>1820</v>
      </c>
      <c r="L31" s="40"/>
    </row>
    <row r="32" spans="2:12" s="33" customFormat="1" ht="6" customHeight="1" x14ac:dyDescent="0.25">
      <c r="B32" s="283"/>
      <c r="C32" s="284"/>
      <c r="D32" s="285"/>
      <c r="E32" s="286"/>
      <c r="F32" s="287"/>
      <c r="G32" s="285"/>
      <c r="H32" s="286"/>
      <c r="I32" s="287"/>
      <c r="L32" s="40"/>
    </row>
    <row r="33" spans="2:12" s="33" customFormat="1" ht="12.9" customHeight="1" x14ac:dyDescent="0.25">
      <c r="B33" s="259" t="s">
        <v>53</v>
      </c>
      <c r="C33" s="260">
        <v>2209</v>
      </c>
      <c r="D33" s="261">
        <v>102</v>
      </c>
      <c r="E33" s="262">
        <v>4.8410061699098241</v>
      </c>
      <c r="F33" s="263">
        <v>2107</v>
      </c>
      <c r="G33" s="261">
        <v>-234</v>
      </c>
      <c r="H33" s="262">
        <v>-9.5783872288170286</v>
      </c>
      <c r="I33" s="264">
        <v>2443</v>
      </c>
      <c r="L33" s="40"/>
    </row>
    <row r="34" spans="2:12" s="33" customFormat="1" ht="12.9" customHeight="1" x14ac:dyDescent="0.25">
      <c r="B34" s="289" t="s">
        <v>54</v>
      </c>
      <c r="C34" s="272">
        <v>1871</v>
      </c>
      <c r="D34" s="273">
        <v>106</v>
      </c>
      <c r="E34" s="274">
        <v>6.0056657223796037</v>
      </c>
      <c r="F34" s="275">
        <v>1765</v>
      </c>
      <c r="G34" s="273">
        <v>-294</v>
      </c>
      <c r="H34" s="274">
        <v>-13.579676674364896</v>
      </c>
      <c r="I34" s="276">
        <v>2165</v>
      </c>
      <c r="L34" s="40"/>
    </row>
    <row r="35" spans="2:12" s="33" customFormat="1" ht="12.9" customHeight="1" x14ac:dyDescent="0.25">
      <c r="B35" s="277" t="s">
        <v>55</v>
      </c>
      <c r="C35" s="278">
        <v>4080</v>
      </c>
      <c r="D35" s="279">
        <v>208</v>
      </c>
      <c r="E35" s="280">
        <v>5.3719008264462813</v>
      </c>
      <c r="F35" s="281">
        <v>3872</v>
      </c>
      <c r="G35" s="279">
        <v>-528</v>
      </c>
      <c r="H35" s="280">
        <v>-11.458333333333332</v>
      </c>
      <c r="I35" s="282">
        <v>4608</v>
      </c>
      <c r="L35" s="40"/>
    </row>
    <row r="36" spans="2:12" s="33" customFormat="1" ht="6" customHeight="1" x14ac:dyDescent="0.25">
      <c r="B36" s="283"/>
      <c r="C36" s="284"/>
      <c r="D36" s="285"/>
      <c r="E36" s="286"/>
      <c r="F36" s="287"/>
      <c r="G36" s="285"/>
      <c r="H36" s="286"/>
      <c r="I36" s="287"/>
      <c r="L36" s="40"/>
    </row>
    <row r="37" spans="2:12" s="33" customFormat="1" ht="12.9" customHeight="1" x14ac:dyDescent="0.25">
      <c r="B37" s="277" t="s">
        <v>56</v>
      </c>
      <c r="C37" s="278">
        <v>1135</v>
      </c>
      <c r="D37" s="279">
        <v>140</v>
      </c>
      <c r="E37" s="280">
        <v>14.07035175879397</v>
      </c>
      <c r="F37" s="281">
        <v>995</v>
      </c>
      <c r="G37" s="279">
        <v>93</v>
      </c>
      <c r="H37" s="280">
        <v>8.9251439539347395</v>
      </c>
      <c r="I37" s="282">
        <v>1042</v>
      </c>
      <c r="L37" s="40"/>
    </row>
    <row r="38" spans="2:12" s="33" customFormat="1" ht="6" customHeight="1" x14ac:dyDescent="0.25">
      <c r="B38" s="283"/>
      <c r="C38" s="284"/>
      <c r="D38" s="285"/>
      <c r="E38" s="286"/>
      <c r="F38" s="287"/>
      <c r="G38" s="285"/>
      <c r="H38" s="286"/>
      <c r="I38" s="287"/>
      <c r="L38" s="40"/>
    </row>
    <row r="39" spans="2:12" s="33" customFormat="1" ht="12.9" customHeight="1" x14ac:dyDescent="0.25">
      <c r="B39" s="259" t="s">
        <v>57</v>
      </c>
      <c r="C39" s="260">
        <v>885</v>
      </c>
      <c r="D39" s="261">
        <v>65</v>
      </c>
      <c r="E39" s="262">
        <v>7.9268292682926829</v>
      </c>
      <c r="F39" s="263">
        <v>820</v>
      </c>
      <c r="G39" s="261">
        <v>26</v>
      </c>
      <c r="H39" s="262">
        <v>3.0267753201396972</v>
      </c>
      <c r="I39" s="264">
        <v>859</v>
      </c>
      <c r="L39" s="40"/>
    </row>
    <row r="40" spans="2:12" s="33" customFormat="1" ht="12.9" customHeight="1" x14ac:dyDescent="0.25">
      <c r="B40" s="265" t="s">
        <v>58</v>
      </c>
      <c r="C40" s="266">
        <v>1255</v>
      </c>
      <c r="D40" s="267">
        <v>49</v>
      </c>
      <c r="E40" s="268">
        <v>4.0630182421227197</v>
      </c>
      <c r="F40" s="269">
        <v>1206</v>
      </c>
      <c r="G40" s="267">
        <v>-19</v>
      </c>
      <c r="H40" s="268">
        <v>-1.4913657770800628</v>
      </c>
      <c r="I40" s="270">
        <v>1274</v>
      </c>
      <c r="L40" s="40"/>
    </row>
    <row r="41" spans="2:12" s="33" customFormat="1" ht="12.9" customHeight="1" x14ac:dyDescent="0.25">
      <c r="B41" s="265" t="s">
        <v>59</v>
      </c>
      <c r="C41" s="266">
        <v>386</v>
      </c>
      <c r="D41" s="267">
        <v>71</v>
      </c>
      <c r="E41" s="268">
        <v>22.539682539682541</v>
      </c>
      <c r="F41" s="269">
        <v>315</v>
      </c>
      <c r="G41" s="267">
        <v>-12</v>
      </c>
      <c r="H41" s="268">
        <v>-3.0150753768844218</v>
      </c>
      <c r="I41" s="270">
        <v>398</v>
      </c>
      <c r="L41" s="40"/>
    </row>
    <row r="42" spans="2:12" s="33" customFormat="1" ht="12.9" customHeight="1" x14ac:dyDescent="0.25">
      <c r="B42" s="265" t="s">
        <v>60</v>
      </c>
      <c r="C42" s="266">
        <v>514</v>
      </c>
      <c r="D42" s="267">
        <v>45</v>
      </c>
      <c r="E42" s="268">
        <v>9.5948827292110881</v>
      </c>
      <c r="F42" s="269">
        <v>469</v>
      </c>
      <c r="G42" s="267">
        <v>4</v>
      </c>
      <c r="H42" s="268">
        <v>0.78431372549019607</v>
      </c>
      <c r="I42" s="270">
        <v>510</v>
      </c>
      <c r="L42" s="40"/>
    </row>
    <row r="43" spans="2:12" s="33" customFormat="1" ht="12.9" customHeight="1" x14ac:dyDescent="0.25">
      <c r="B43" s="271" t="s">
        <v>61</v>
      </c>
      <c r="C43" s="272">
        <v>1642</v>
      </c>
      <c r="D43" s="273">
        <v>131</v>
      </c>
      <c r="E43" s="274">
        <v>8.6697551290536072</v>
      </c>
      <c r="F43" s="275">
        <v>1511</v>
      </c>
      <c r="G43" s="273">
        <v>-54</v>
      </c>
      <c r="H43" s="274">
        <v>-3.1839622641509435</v>
      </c>
      <c r="I43" s="276">
        <v>1696</v>
      </c>
      <c r="L43" s="40"/>
    </row>
    <row r="44" spans="2:12" s="33" customFormat="1" ht="12.9" customHeight="1" x14ac:dyDescent="0.25">
      <c r="B44" s="277" t="s">
        <v>62</v>
      </c>
      <c r="C44" s="278">
        <v>4682</v>
      </c>
      <c r="D44" s="279">
        <v>361</v>
      </c>
      <c r="E44" s="280">
        <v>8.3545475584355469</v>
      </c>
      <c r="F44" s="281">
        <v>4321</v>
      </c>
      <c r="G44" s="279">
        <v>-55</v>
      </c>
      <c r="H44" s="280">
        <v>-1.1610724086974877</v>
      </c>
      <c r="I44" s="282">
        <v>4737</v>
      </c>
      <c r="L44" s="40"/>
    </row>
    <row r="45" spans="2:12" s="33" customFormat="1" ht="6" customHeight="1" x14ac:dyDescent="0.25">
      <c r="B45" s="283"/>
      <c r="C45" s="284"/>
      <c r="D45" s="285"/>
      <c r="E45" s="286"/>
      <c r="F45" s="287"/>
      <c r="G45" s="285"/>
      <c r="H45" s="286"/>
      <c r="I45" s="287"/>
      <c r="L45" s="40"/>
    </row>
    <row r="46" spans="2:12" s="33" customFormat="1" ht="12.9" customHeight="1" x14ac:dyDescent="0.25">
      <c r="B46" s="259" t="s">
        <v>63</v>
      </c>
      <c r="C46" s="260">
        <v>338</v>
      </c>
      <c r="D46" s="261">
        <v>35</v>
      </c>
      <c r="E46" s="262">
        <v>11.55115511551155</v>
      </c>
      <c r="F46" s="263">
        <v>303</v>
      </c>
      <c r="G46" s="261">
        <v>8</v>
      </c>
      <c r="H46" s="262">
        <v>2.4242424242424243</v>
      </c>
      <c r="I46" s="264">
        <v>330</v>
      </c>
      <c r="L46" s="40"/>
    </row>
    <row r="47" spans="2:12" s="33" customFormat="1" ht="12.9" customHeight="1" x14ac:dyDescent="0.25">
      <c r="B47" s="265" t="s">
        <v>64</v>
      </c>
      <c r="C47" s="266">
        <v>598</v>
      </c>
      <c r="D47" s="267">
        <v>83</v>
      </c>
      <c r="E47" s="268">
        <v>16.116504854368934</v>
      </c>
      <c r="F47" s="269">
        <v>515</v>
      </c>
      <c r="G47" s="267">
        <v>20</v>
      </c>
      <c r="H47" s="268">
        <v>3.4602076124567476</v>
      </c>
      <c r="I47" s="270">
        <v>578</v>
      </c>
      <c r="L47" s="40"/>
    </row>
    <row r="48" spans="2:12" s="33" customFormat="1" ht="12.9" customHeight="1" x14ac:dyDescent="0.25">
      <c r="B48" s="265" t="s">
        <v>65</v>
      </c>
      <c r="C48" s="266">
        <v>762</v>
      </c>
      <c r="D48" s="267">
        <v>93</v>
      </c>
      <c r="E48" s="268">
        <v>13.901345291479823</v>
      </c>
      <c r="F48" s="269">
        <v>669</v>
      </c>
      <c r="G48" s="267">
        <v>22</v>
      </c>
      <c r="H48" s="268">
        <v>2.9729729729729732</v>
      </c>
      <c r="I48" s="270">
        <v>740</v>
      </c>
      <c r="L48" s="40"/>
    </row>
    <row r="49" spans="2:12" s="33" customFormat="1" ht="12.9" customHeight="1" x14ac:dyDescent="0.25">
      <c r="B49" s="265" t="s">
        <v>66</v>
      </c>
      <c r="C49" s="266">
        <v>285</v>
      </c>
      <c r="D49" s="267">
        <v>18</v>
      </c>
      <c r="E49" s="268">
        <v>6.7415730337078648</v>
      </c>
      <c r="F49" s="269">
        <v>267</v>
      </c>
      <c r="G49" s="267">
        <v>48</v>
      </c>
      <c r="H49" s="268">
        <v>20.253164556962027</v>
      </c>
      <c r="I49" s="270">
        <v>237</v>
      </c>
      <c r="L49" s="40"/>
    </row>
    <row r="50" spans="2:12" s="33" customFormat="1" ht="12.9" customHeight="1" x14ac:dyDescent="0.25">
      <c r="B50" s="265" t="s">
        <v>67</v>
      </c>
      <c r="C50" s="266">
        <v>727</v>
      </c>
      <c r="D50" s="267">
        <v>112</v>
      </c>
      <c r="E50" s="268">
        <v>18.211382113821138</v>
      </c>
      <c r="F50" s="269">
        <v>615</v>
      </c>
      <c r="G50" s="267">
        <v>-25</v>
      </c>
      <c r="H50" s="268">
        <v>-3.3244680851063828</v>
      </c>
      <c r="I50" s="270">
        <v>752</v>
      </c>
      <c r="L50" s="40"/>
    </row>
    <row r="51" spans="2:12" s="33" customFormat="1" ht="12.9" customHeight="1" x14ac:dyDescent="0.25">
      <c r="B51" s="265" t="s">
        <v>68</v>
      </c>
      <c r="C51" s="266">
        <v>178</v>
      </c>
      <c r="D51" s="267">
        <v>9</v>
      </c>
      <c r="E51" s="268">
        <v>5.3254437869822491</v>
      </c>
      <c r="F51" s="269">
        <v>169</v>
      </c>
      <c r="G51" s="267">
        <v>2</v>
      </c>
      <c r="H51" s="268">
        <v>1.1363636363636365</v>
      </c>
      <c r="I51" s="270">
        <v>176</v>
      </c>
      <c r="L51" s="40"/>
    </row>
    <row r="52" spans="2:12" s="33" customFormat="1" ht="12.9" customHeight="1" x14ac:dyDescent="0.25">
      <c r="B52" s="265" t="s">
        <v>69</v>
      </c>
      <c r="C52" s="266">
        <v>158</v>
      </c>
      <c r="D52" s="267">
        <v>3</v>
      </c>
      <c r="E52" s="268">
        <v>1.935483870967742</v>
      </c>
      <c r="F52" s="269">
        <v>155</v>
      </c>
      <c r="G52" s="267">
        <v>10</v>
      </c>
      <c r="H52" s="268">
        <v>6.756756756756757</v>
      </c>
      <c r="I52" s="270">
        <v>148</v>
      </c>
      <c r="L52" s="40"/>
    </row>
    <row r="53" spans="2:12" s="33" customFormat="1" ht="12.9" customHeight="1" x14ac:dyDescent="0.25">
      <c r="B53" s="265" t="s">
        <v>70</v>
      </c>
      <c r="C53" s="266">
        <v>906</v>
      </c>
      <c r="D53" s="267">
        <v>50</v>
      </c>
      <c r="E53" s="268">
        <v>5.8411214953271031</v>
      </c>
      <c r="F53" s="269">
        <v>856</v>
      </c>
      <c r="G53" s="267">
        <v>-17</v>
      </c>
      <c r="H53" s="268">
        <v>-1.8418201516793065</v>
      </c>
      <c r="I53" s="270">
        <v>923</v>
      </c>
      <c r="L53" s="40"/>
    </row>
    <row r="54" spans="2:12" s="33" customFormat="1" ht="12.9" customHeight="1" x14ac:dyDescent="0.25">
      <c r="B54" s="271" t="s">
        <v>71</v>
      </c>
      <c r="C54" s="272">
        <v>286</v>
      </c>
      <c r="D54" s="273">
        <v>15</v>
      </c>
      <c r="E54" s="274">
        <v>5.5350553505535052</v>
      </c>
      <c r="F54" s="275">
        <v>271</v>
      </c>
      <c r="G54" s="273">
        <v>-26</v>
      </c>
      <c r="H54" s="274">
        <v>-8.3333333333333321</v>
      </c>
      <c r="I54" s="276">
        <v>312</v>
      </c>
      <c r="L54" s="40"/>
    </row>
    <row r="55" spans="2:12" s="33" customFormat="1" ht="12.9" customHeight="1" x14ac:dyDescent="0.25">
      <c r="B55" s="277" t="s">
        <v>72</v>
      </c>
      <c r="C55" s="278">
        <v>4238</v>
      </c>
      <c r="D55" s="279">
        <v>418</v>
      </c>
      <c r="E55" s="280">
        <v>10.94240837696335</v>
      </c>
      <c r="F55" s="281">
        <v>3820</v>
      </c>
      <c r="G55" s="279">
        <v>42</v>
      </c>
      <c r="H55" s="280">
        <v>1.0009532888465205</v>
      </c>
      <c r="I55" s="282">
        <v>4196</v>
      </c>
      <c r="L55" s="40"/>
    </row>
    <row r="56" spans="2:12" s="33" customFormat="1" ht="6" customHeight="1" x14ac:dyDescent="0.25">
      <c r="B56" s="283"/>
      <c r="C56" s="284"/>
      <c r="D56" s="285"/>
      <c r="E56" s="286"/>
      <c r="F56" s="287"/>
      <c r="G56" s="285"/>
      <c r="H56" s="286"/>
      <c r="I56" s="287"/>
      <c r="L56" s="40"/>
    </row>
    <row r="57" spans="2:12" s="33" customFormat="1" ht="12.9" customHeight="1" x14ac:dyDescent="0.25">
      <c r="B57" s="259" t="s">
        <v>73</v>
      </c>
      <c r="C57" s="260">
        <v>8723</v>
      </c>
      <c r="D57" s="261">
        <v>586</v>
      </c>
      <c r="E57" s="262">
        <v>7.2016713776576129</v>
      </c>
      <c r="F57" s="263">
        <v>8137</v>
      </c>
      <c r="G57" s="261">
        <v>642</v>
      </c>
      <c r="H57" s="262">
        <v>7.9445613166687288</v>
      </c>
      <c r="I57" s="264">
        <v>8081</v>
      </c>
      <c r="L57" s="40"/>
    </row>
    <row r="58" spans="2:12" s="33" customFormat="1" ht="12.9" customHeight="1" x14ac:dyDescent="0.25">
      <c r="B58" s="265" t="s">
        <v>74</v>
      </c>
      <c r="C58" s="266">
        <v>1303</v>
      </c>
      <c r="D58" s="267">
        <v>242</v>
      </c>
      <c r="E58" s="268">
        <v>22.808671065032986</v>
      </c>
      <c r="F58" s="269">
        <v>1061</v>
      </c>
      <c r="G58" s="267">
        <v>38</v>
      </c>
      <c r="H58" s="268">
        <v>3.0039525691699605</v>
      </c>
      <c r="I58" s="270">
        <v>1265</v>
      </c>
      <c r="L58" s="40"/>
    </row>
    <row r="59" spans="2:12" s="33" customFormat="1" ht="12.9" customHeight="1" x14ac:dyDescent="0.25">
      <c r="B59" s="265" t="s">
        <v>75</v>
      </c>
      <c r="C59" s="266">
        <v>810</v>
      </c>
      <c r="D59" s="267">
        <v>94</v>
      </c>
      <c r="E59" s="268">
        <v>13.128491620111731</v>
      </c>
      <c r="F59" s="269">
        <v>716</v>
      </c>
      <c r="G59" s="267">
        <v>13</v>
      </c>
      <c r="H59" s="268">
        <v>1.6311166875784191</v>
      </c>
      <c r="I59" s="270">
        <v>797</v>
      </c>
      <c r="L59" s="40"/>
    </row>
    <row r="60" spans="2:12" s="33" customFormat="1" ht="12.9" customHeight="1" x14ac:dyDescent="0.25">
      <c r="B60" s="271" t="s">
        <v>76</v>
      </c>
      <c r="C60" s="272">
        <v>1579</v>
      </c>
      <c r="D60" s="273">
        <v>182</v>
      </c>
      <c r="E60" s="274">
        <v>13.027916964924838</v>
      </c>
      <c r="F60" s="275">
        <v>1397</v>
      </c>
      <c r="G60" s="273">
        <v>69</v>
      </c>
      <c r="H60" s="274">
        <v>4.5695364238410603</v>
      </c>
      <c r="I60" s="276">
        <v>1510</v>
      </c>
      <c r="L60" s="40"/>
    </row>
    <row r="61" spans="2:12" s="33" customFormat="1" ht="12.9" customHeight="1" x14ac:dyDescent="0.25">
      <c r="B61" s="277" t="s">
        <v>77</v>
      </c>
      <c r="C61" s="278">
        <v>12415</v>
      </c>
      <c r="D61" s="279">
        <v>1104</v>
      </c>
      <c r="E61" s="280">
        <v>9.7604102201396863</v>
      </c>
      <c r="F61" s="281">
        <v>11311</v>
      </c>
      <c r="G61" s="279">
        <v>762</v>
      </c>
      <c r="H61" s="280">
        <v>6.5390886467004208</v>
      </c>
      <c r="I61" s="282">
        <v>11653</v>
      </c>
      <c r="L61" s="40"/>
    </row>
    <row r="62" spans="2:12" s="33" customFormat="1" ht="6" customHeight="1" x14ac:dyDescent="0.25">
      <c r="B62" s="283"/>
      <c r="C62" s="284"/>
      <c r="D62" s="285"/>
      <c r="E62" s="286"/>
      <c r="F62" s="287"/>
      <c r="G62" s="285"/>
      <c r="H62" s="286"/>
      <c r="I62" s="287"/>
      <c r="L62" s="40"/>
    </row>
    <row r="63" spans="2:12" s="33" customFormat="1" ht="12.9" customHeight="1" x14ac:dyDescent="0.25">
      <c r="B63" s="259" t="s">
        <v>78</v>
      </c>
      <c r="C63" s="260">
        <v>3449</v>
      </c>
      <c r="D63" s="261">
        <v>427</v>
      </c>
      <c r="E63" s="262">
        <v>14.12971542025149</v>
      </c>
      <c r="F63" s="263">
        <v>3022</v>
      </c>
      <c r="G63" s="261">
        <v>-337</v>
      </c>
      <c r="H63" s="262">
        <v>-8.9012150026413099</v>
      </c>
      <c r="I63" s="264">
        <v>3786</v>
      </c>
      <c r="L63" s="40"/>
    </row>
    <row r="64" spans="2:12" s="33" customFormat="1" ht="12.9" customHeight="1" x14ac:dyDescent="0.25">
      <c r="B64" s="265" t="s">
        <v>79</v>
      </c>
      <c r="C64" s="266">
        <v>1233</v>
      </c>
      <c r="D64" s="267">
        <v>207</v>
      </c>
      <c r="E64" s="268">
        <v>20.175438596491226</v>
      </c>
      <c r="F64" s="269">
        <v>1026</v>
      </c>
      <c r="G64" s="267">
        <v>-180</v>
      </c>
      <c r="H64" s="268">
        <v>-12.738853503184714</v>
      </c>
      <c r="I64" s="270">
        <v>1413</v>
      </c>
      <c r="L64" s="40"/>
    </row>
    <row r="65" spans="2:12" s="33" customFormat="1" ht="12.9" customHeight="1" x14ac:dyDescent="0.25">
      <c r="B65" s="271" t="s">
        <v>80</v>
      </c>
      <c r="C65" s="272">
        <v>4839</v>
      </c>
      <c r="D65" s="273">
        <v>427</v>
      </c>
      <c r="E65" s="274">
        <v>9.6781504986400737</v>
      </c>
      <c r="F65" s="275">
        <v>4412</v>
      </c>
      <c r="G65" s="273">
        <v>-871</v>
      </c>
      <c r="H65" s="274">
        <v>-15.253940455341505</v>
      </c>
      <c r="I65" s="276">
        <v>5710</v>
      </c>
      <c r="L65" s="40"/>
    </row>
    <row r="66" spans="2:12" s="33" customFormat="1" ht="12.9" customHeight="1" x14ac:dyDescent="0.25">
      <c r="B66" s="277" t="s">
        <v>81</v>
      </c>
      <c r="C66" s="278">
        <v>9521</v>
      </c>
      <c r="D66" s="279">
        <v>1061</v>
      </c>
      <c r="E66" s="280">
        <v>12.541371158392433</v>
      </c>
      <c r="F66" s="281">
        <v>8460</v>
      </c>
      <c r="G66" s="279">
        <v>-1388</v>
      </c>
      <c r="H66" s="280">
        <v>-12.723439361994684</v>
      </c>
      <c r="I66" s="282">
        <v>10909</v>
      </c>
      <c r="L66" s="40"/>
    </row>
    <row r="67" spans="2:12" s="33" customFormat="1" ht="6" customHeight="1" x14ac:dyDescent="0.25">
      <c r="B67" s="283"/>
      <c r="C67" s="284"/>
      <c r="D67" s="285"/>
      <c r="E67" s="286"/>
      <c r="F67" s="287"/>
      <c r="G67" s="285"/>
      <c r="H67" s="286"/>
      <c r="I67" s="287"/>
      <c r="L67" s="40"/>
    </row>
    <row r="68" spans="2:12" s="33" customFormat="1" ht="12.9" customHeight="1" x14ac:dyDescent="0.25">
      <c r="B68" s="259" t="s">
        <v>82</v>
      </c>
      <c r="C68" s="260">
        <v>1551</v>
      </c>
      <c r="D68" s="261">
        <v>-114</v>
      </c>
      <c r="E68" s="262">
        <v>-6.8468468468468462</v>
      </c>
      <c r="F68" s="263">
        <v>1665</v>
      </c>
      <c r="G68" s="261">
        <v>-367</v>
      </c>
      <c r="H68" s="262">
        <v>-19.134515119916578</v>
      </c>
      <c r="I68" s="264">
        <v>1918</v>
      </c>
      <c r="L68" s="40"/>
    </row>
    <row r="69" spans="2:12" s="33" customFormat="1" ht="12.9" customHeight="1" x14ac:dyDescent="0.25">
      <c r="B69" s="271" t="s">
        <v>83</v>
      </c>
      <c r="C69" s="272">
        <v>786</v>
      </c>
      <c r="D69" s="273">
        <v>-77</v>
      </c>
      <c r="E69" s="274">
        <v>-8.9223638470451903</v>
      </c>
      <c r="F69" s="275">
        <v>863</v>
      </c>
      <c r="G69" s="273">
        <v>-320</v>
      </c>
      <c r="H69" s="274">
        <v>-28.933092224231466</v>
      </c>
      <c r="I69" s="276">
        <v>1106</v>
      </c>
      <c r="L69" s="40"/>
    </row>
    <row r="70" spans="2:12" s="33" customFormat="1" ht="12.9" customHeight="1" x14ac:dyDescent="0.25">
      <c r="B70" s="277" t="s">
        <v>84</v>
      </c>
      <c r="C70" s="278">
        <v>2337</v>
      </c>
      <c r="D70" s="279">
        <v>-191</v>
      </c>
      <c r="E70" s="280">
        <v>-7.5553797468354427</v>
      </c>
      <c r="F70" s="281">
        <v>2528</v>
      </c>
      <c r="G70" s="279">
        <v>-687</v>
      </c>
      <c r="H70" s="280">
        <v>-22.718253968253968</v>
      </c>
      <c r="I70" s="282">
        <v>3024</v>
      </c>
      <c r="L70" s="40"/>
    </row>
    <row r="71" spans="2:12" s="33" customFormat="1" ht="6" customHeight="1" x14ac:dyDescent="0.25">
      <c r="B71" s="283"/>
      <c r="C71" s="284"/>
      <c r="D71" s="285"/>
      <c r="E71" s="286"/>
      <c r="F71" s="287"/>
      <c r="G71" s="285"/>
      <c r="H71" s="286"/>
      <c r="I71" s="287"/>
      <c r="L71" s="40"/>
    </row>
    <row r="72" spans="2:12" s="33" customFormat="1" ht="12.9" customHeight="1" x14ac:dyDescent="0.25">
      <c r="B72" s="259" t="s">
        <v>85</v>
      </c>
      <c r="C72" s="260">
        <v>898</v>
      </c>
      <c r="D72" s="261">
        <v>101</v>
      </c>
      <c r="E72" s="262">
        <v>12.672521957340024</v>
      </c>
      <c r="F72" s="263">
        <v>797</v>
      </c>
      <c r="G72" s="261">
        <v>-82</v>
      </c>
      <c r="H72" s="262">
        <v>-8.3673469387755102</v>
      </c>
      <c r="I72" s="264">
        <v>980</v>
      </c>
      <c r="L72" s="40"/>
    </row>
    <row r="73" spans="2:12" s="33" customFormat="1" ht="12.9" customHeight="1" x14ac:dyDescent="0.25">
      <c r="B73" s="265" t="s">
        <v>86</v>
      </c>
      <c r="C73" s="266">
        <v>270</v>
      </c>
      <c r="D73" s="267">
        <v>36</v>
      </c>
      <c r="E73" s="268">
        <v>15.384615384615385</v>
      </c>
      <c r="F73" s="269">
        <v>234</v>
      </c>
      <c r="G73" s="267">
        <v>18</v>
      </c>
      <c r="H73" s="268">
        <v>7.1428571428571423</v>
      </c>
      <c r="I73" s="270">
        <v>252</v>
      </c>
      <c r="L73" s="40"/>
    </row>
    <row r="74" spans="2:12" s="33" customFormat="1" ht="12.9" customHeight="1" x14ac:dyDescent="0.25">
      <c r="B74" s="265" t="s">
        <v>87</v>
      </c>
      <c r="C74" s="266">
        <v>350</v>
      </c>
      <c r="D74" s="267">
        <v>54</v>
      </c>
      <c r="E74" s="268">
        <v>18.243243243243242</v>
      </c>
      <c r="F74" s="269">
        <v>296</v>
      </c>
      <c r="G74" s="267">
        <v>2</v>
      </c>
      <c r="H74" s="268">
        <v>0.57471264367816088</v>
      </c>
      <c r="I74" s="270">
        <v>348</v>
      </c>
      <c r="L74" s="40"/>
    </row>
    <row r="75" spans="2:12" s="33" customFormat="1" ht="12.9" customHeight="1" x14ac:dyDescent="0.25">
      <c r="B75" s="271" t="s">
        <v>88</v>
      </c>
      <c r="C75" s="272">
        <v>933</v>
      </c>
      <c r="D75" s="273">
        <v>160</v>
      </c>
      <c r="E75" s="274">
        <v>20.69857697283312</v>
      </c>
      <c r="F75" s="275">
        <v>773</v>
      </c>
      <c r="G75" s="273">
        <v>1</v>
      </c>
      <c r="H75" s="274">
        <v>0.1072961373390558</v>
      </c>
      <c r="I75" s="276">
        <v>932</v>
      </c>
      <c r="L75" s="40"/>
    </row>
    <row r="76" spans="2:12" s="33" customFormat="1" ht="12.9" customHeight="1" x14ac:dyDescent="0.25">
      <c r="B76" s="277" t="s">
        <v>89</v>
      </c>
      <c r="C76" s="278">
        <v>2451</v>
      </c>
      <c r="D76" s="279">
        <v>351</v>
      </c>
      <c r="E76" s="280">
        <v>16.714285714285715</v>
      </c>
      <c r="F76" s="281">
        <v>2100</v>
      </c>
      <c r="G76" s="279">
        <v>-61</v>
      </c>
      <c r="H76" s="280">
        <v>-2.4283439490445859</v>
      </c>
      <c r="I76" s="282">
        <v>2512</v>
      </c>
      <c r="L76" s="40"/>
    </row>
    <row r="77" spans="2:12" s="33" customFormat="1" ht="6" customHeight="1" x14ac:dyDescent="0.25">
      <c r="B77" s="283"/>
      <c r="C77" s="284"/>
      <c r="D77" s="285"/>
      <c r="E77" s="286"/>
      <c r="F77" s="287"/>
      <c r="G77" s="285"/>
      <c r="H77" s="286"/>
      <c r="I77" s="287"/>
      <c r="L77" s="40"/>
    </row>
    <row r="78" spans="2:12" s="33" customFormat="1" ht="12.9" customHeight="1" x14ac:dyDescent="0.25">
      <c r="B78" s="277" t="s">
        <v>90</v>
      </c>
      <c r="C78" s="278">
        <v>10373</v>
      </c>
      <c r="D78" s="279">
        <v>869</v>
      </c>
      <c r="E78" s="280">
        <v>9.143518518518519</v>
      </c>
      <c r="F78" s="281">
        <v>9504</v>
      </c>
      <c r="G78" s="279">
        <v>-1000</v>
      </c>
      <c r="H78" s="280">
        <v>-8.7927547700694628</v>
      </c>
      <c r="I78" s="282">
        <v>11373</v>
      </c>
      <c r="L78" s="40"/>
    </row>
    <row r="79" spans="2:12" s="33" customFormat="1" ht="6" customHeight="1" x14ac:dyDescent="0.25">
      <c r="B79" s="283"/>
      <c r="C79" s="284"/>
      <c r="D79" s="285"/>
      <c r="E79" s="286"/>
      <c r="F79" s="287"/>
      <c r="G79" s="285"/>
      <c r="H79" s="286"/>
      <c r="I79" s="287"/>
      <c r="L79" s="40"/>
    </row>
    <row r="80" spans="2:12" s="33" customFormat="1" ht="12.9" customHeight="1" x14ac:dyDescent="0.25">
      <c r="B80" s="277" t="s">
        <v>91</v>
      </c>
      <c r="C80" s="278">
        <v>4114</v>
      </c>
      <c r="D80" s="279">
        <v>442</v>
      </c>
      <c r="E80" s="280">
        <v>12.037037037037036</v>
      </c>
      <c r="F80" s="281">
        <v>3672</v>
      </c>
      <c r="G80" s="279">
        <v>68</v>
      </c>
      <c r="H80" s="280">
        <v>1.680672268907563</v>
      </c>
      <c r="I80" s="282">
        <v>4046</v>
      </c>
      <c r="L80" s="40"/>
    </row>
    <row r="81" spans="2:12" s="33" customFormat="1" ht="5.4" customHeight="1" x14ac:dyDescent="0.25">
      <c r="B81" s="283"/>
      <c r="C81" s="284"/>
      <c r="D81" s="285"/>
      <c r="E81" s="286"/>
      <c r="F81" s="287"/>
      <c r="G81" s="285"/>
      <c r="H81" s="286"/>
      <c r="I81" s="287"/>
      <c r="L81" s="40"/>
    </row>
    <row r="82" spans="2:12" s="33" customFormat="1" ht="12.9" customHeight="1" x14ac:dyDescent="0.25">
      <c r="B82" s="277" t="s">
        <v>92</v>
      </c>
      <c r="C82" s="278">
        <v>1457</v>
      </c>
      <c r="D82" s="279">
        <v>58</v>
      </c>
      <c r="E82" s="280">
        <v>4.1458184417441029</v>
      </c>
      <c r="F82" s="281">
        <v>1399</v>
      </c>
      <c r="G82" s="279">
        <v>20</v>
      </c>
      <c r="H82" s="280">
        <v>1.3917884481558804</v>
      </c>
      <c r="I82" s="282">
        <v>1437</v>
      </c>
      <c r="L82" s="40"/>
    </row>
    <row r="83" spans="2:12" s="33" customFormat="1" ht="6" customHeight="1" x14ac:dyDescent="0.25">
      <c r="B83" s="283"/>
      <c r="C83" s="284"/>
      <c r="D83" s="285"/>
      <c r="E83" s="286"/>
      <c r="F83" s="287"/>
      <c r="G83" s="285"/>
      <c r="H83" s="286"/>
      <c r="I83" s="287"/>
      <c r="L83" s="40"/>
    </row>
    <row r="84" spans="2:12" s="33" customFormat="1" ht="12.9" customHeight="1" x14ac:dyDescent="0.25">
      <c r="B84" s="259" t="s">
        <v>93</v>
      </c>
      <c r="C84" s="260">
        <v>779</v>
      </c>
      <c r="D84" s="261">
        <v>18</v>
      </c>
      <c r="E84" s="262">
        <v>2.3653088042049935</v>
      </c>
      <c r="F84" s="263">
        <v>761</v>
      </c>
      <c r="G84" s="261">
        <v>20</v>
      </c>
      <c r="H84" s="262">
        <v>2.6350461133069829</v>
      </c>
      <c r="I84" s="264">
        <v>759</v>
      </c>
      <c r="L84" s="40"/>
    </row>
    <row r="85" spans="2:12" s="33" customFormat="1" ht="12.9" customHeight="1" x14ac:dyDescent="0.25">
      <c r="B85" s="265" t="s">
        <v>94</v>
      </c>
      <c r="C85" s="266">
        <v>2859</v>
      </c>
      <c r="D85" s="267">
        <v>180</v>
      </c>
      <c r="E85" s="268">
        <v>6.718924972004479</v>
      </c>
      <c r="F85" s="269">
        <v>2679</v>
      </c>
      <c r="G85" s="267">
        <v>-39</v>
      </c>
      <c r="H85" s="268">
        <v>-1.3457556935817805</v>
      </c>
      <c r="I85" s="270">
        <v>2898</v>
      </c>
      <c r="L85" s="40"/>
    </row>
    <row r="86" spans="2:12" s="33" customFormat="1" ht="12.9" customHeight="1" x14ac:dyDescent="0.25">
      <c r="B86" s="271" t="s">
        <v>95</v>
      </c>
      <c r="C86" s="272">
        <v>1437</v>
      </c>
      <c r="D86" s="273">
        <v>79</v>
      </c>
      <c r="E86" s="274">
        <v>5.8173784977908687</v>
      </c>
      <c r="F86" s="275">
        <v>1358</v>
      </c>
      <c r="G86" s="273">
        <v>133</v>
      </c>
      <c r="H86" s="274">
        <v>10.199386503067483</v>
      </c>
      <c r="I86" s="276">
        <v>1304</v>
      </c>
      <c r="L86" s="40"/>
    </row>
    <row r="87" spans="2:12" s="33" customFormat="1" ht="12.9" customHeight="1" x14ac:dyDescent="0.25">
      <c r="B87" s="277" t="s">
        <v>96</v>
      </c>
      <c r="C87" s="278">
        <v>5075</v>
      </c>
      <c r="D87" s="279">
        <v>277</v>
      </c>
      <c r="E87" s="280">
        <v>5.7732388495206335</v>
      </c>
      <c r="F87" s="281">
        <v>4798</v>
      </c>
      <c r="G87" s="279">
        <v>114</v>
      </c>
      <c r="H87" s="280">
        <v>2.2979238056843379</v>
      </c>
      <c r="I87" s="282">
        <v>4961</v>
      </c>
      <c r="L87" s="40"/>
    </row>
    <row r="88" spans="2:12" s="33" customFormat="1" ht="6" customHeight="1" x14ac:dyDescent="0.25">
      <c r="B88" s="283"/>
      <c r="C88" s="284"/>
      <c r="D88" s="285"/>
      <c r="E88" s="286"/>
      <c r="F88" s="287"/>
      <c r="G88" s="285"/>
      <c r="H88" s="286"/>
      <c r="I88" s="287"/>
      <c r="L88" s="40"/>
    </row>
    <row r="89" spans="2:12" s="33" customFormat="1" ht="12.9" customHeight="1" x14ac:dyDescent="0.25">
      <c r="B89" s="277" t="s">
        <v>97</v>
      </c>
      <c r="C89" s="278">
        <v>442</v>
      </c>
      <c r="D89" s="279">
        <v>8</v>
      </c>
      <c r="E89" s="280">
        <v>1.8433179723502304</v>
      </c>
      <c r="F89" s="281">
        <v>434</v>
      </c>
      <c r="G89" s="279">
        <v>-39</v>
      </c>
      <c r="H89" s="280">
        <v>-8.1081081081081088</v>
      </c>
      <c r="I89" s="282">
        <v>481</v>
      </c>
      <c r="L89" s="40"/>
    </row>
    <row r="90" spans="2:12" s="33" customFormat="1" ht="6" customHeight="1" x14ac:dyDescent="0.25">
      <c r="B90" s="283"/>
      <c r="C90" s="284"/>
      <c r="D90" s="285"/>
      <c r="E90" s="286"/>
      <c r="F90" s="287"/>
      <c r="G90" s="285"/>
      <c r="H90" s="286"/>
      <c r="I90" s="287"/>
      <c r="L90" s="40"/>
    </row>
    <row r="91" spans="2:12" s="33" customFormat="1" ht="12.9" customHeight="1" x14ac:dyDescent="0.25">
      <c r="B91" s="277" t="s">
        <v>98</v>
      </c>
      <c r="C91" s="278">
        <v>509</v>
      </c>
      <c r="D91" s="279">
        <v>51</v>
      </c>
      <c r="E91" s="280">
        <v>11.135371179039302</v>
      </c>
      <c r="F91" s="281">
        <v>458</v>
      </c>
      <c r="G91" s="279">
        <v>-108</v>
      </c>
      <c r="H91" s="280">
        <v>-17.504051863857377</v>
      </c>
      <c r="I91" s="282">
        <v>617</v>
      </c>
      <c r="L91" s="40"/>
    </row>
    <row r="92" spans="2:12" s="33" customFormat="1" ht="6" customHeight="1" x14ac:dyDescent="0.25">
      <c r="B92" s="283"/>
      <c r="C92" s="284"/>
      <c r="D92" s="285"/>
      <c r="E92" s="286"/>
      <c r="F92" s="287"/>
      <c r="G92" s="285"/>
      <c r="H92" s="286"/>
      <c r="I92" s="287"/>
      <c r="L92" s="40"/>
    </row>
    <row r="93" spans="2:12" s="33" customFormat="1" ht="12.9" customHeight="1" x14ac:dyDescent="0.25">
      <c r="B93" s="277" t="s">
        <v>99</v>
      </c>
      <c r="C93" s="278">
        <v>355</v>
      </c>
      <c r="D93" s="279">
        <v>19</v>
      </c>
      <c r="E93" s="280">
        <v>5.6547619047619051</v>
      </c>
      <c r="F93" s="281">
        <v>336</v>
      </c>
      <c r="G93" s="279">
        <v>-108</v>
      </c>
      <c r="H93" s="280">
        <v>-23.326133909287257</v>
      </c>
      <c r="I93" s="282">
        <v>463</v>
      </c>
      <c r="L93" s="40"/>
    </row>
    <row r="94" spans="2:12" s="33" customFormat="1" ht="6" customHeight="1" x14ac:dyDescent="0.25">
      <c r="B94" s="283"/>
      <c r="C94" s="284"/>
      <c r="D94" s="285"/>
      <c r="E94" s="286"/>
      <c r="F94" s="287"/>
      <c r="G94" s="285"/>
      <c r="H94" s="286"/>
      <c r="I94" s="287"/>
      <c r="L94" s="40"/>
    </row>
    <row r="95" spans="2:12" s="33" customFormat="1" ht="14.1" customHeight="1" x14ac:dyDescent="0.25">
      <c r="B95" s="277" t="s">
        <v>100</v>
      </c>
      <c r="C95" s="278">
        <v>95525</v>
      </c>
      <c r="D95" s="279">
        <v>7882</v>
      </c>
      <c r="E95" s="280">
        <v>8.9933023744052569</v>
      </c>
      <c r="F95" s="281">
        <v>87643</v>
      </c>
      <c r="G95" s="279">
        <v>-3742</v>
      </c>
      <c r="H95" s="280">
        <v>-3.769631398148428</v>
      </c>
      <c r="I95" s="282">
        <v>99267</v>
      </c>
      <c r="L95" s="40"/>
    </row>
    <row r="117" spans="2:2" x14ac:dyDescent="0.3">
      <c r="B117" s="69" t="s">
        <v>17</v>
      </c>
    </row>
    <row r="118" spans="2:2" x14ac:dyDescent="0.3">
      <c r="B118" s="29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7"/>
  <sheetViews>
    <sheetView showGridLines="0" view="pageBreakPreview" topLeftCell="A67" zoomScale="110" zoomScaleNormal="130" zoomScaleSheetLayoutView="110" workbookViewId="0">
      <selection activeCell="M39" sqref="M39"/>
    </sheetView>
  </sheetViews>
  <sheetFormatPr baseColWidth="10" defaultColWidth="11.44140625" defaultRowHeight="13.2" x14ac:dyDescent="0.3"/>
  <cols>
    <col min="1" max="1" width="3.109375" style="299" customWidth="1"/>
    <col min="2" max="2" width="23.109375" style="299" customWidth="1"/>
    <col min="3" max="3" width="10.44140625" style="299" customWidth="1"/>
    <col min="4" max="6" width="9.6640625" style="299" customWidth="1"/>
    <col min="7" max="8" width="8.88671875" style="299" customWidth="1"/>
    <col min="9" max="9" width="9.6640625" style="299" customWidth="1"/>
    <col min="10" max="10" width="3.109375" style="299" customWidth="1"/>
    <col min="11" max="16384" width="11.44140625" style="299"/>
  </cols>
  <sheetData>
    <row r="1" spans="1:13" s="291" customFormat="1" ht="14.4" x14ac:dyDescent="0.35">
      <c r="B1" s="292"/>
    </row>
    <row r="2" spans="1:13" s="291" customFormat="1" ht="14.4" x14ac:dyDescent="0.35">
      <c r="B2" s="292"/>
    </row>
    <row r="3" spans="1:13" s="291" customFormat="1" ht="14.4" x14ac:dyDescent="0.35">
      <c r="B3" s="292"/>
    </row>
    <row r="4" spans="1:13" s="291" customFormat="1" ht="14.4" x14ac:dyDescent="0.35">
      <c r="B4" s="292"/>
    </row>
    <row r="5" spans="1:13" s="291" customFormat="1" ht="18" customHeight="1" x14ac:dyDescent="0.35">
      <c r="B5" s="77" t="str">
        <f>'Pag1'!$B$5</f>
        <v>septiembre 2025</v>
      </c>
    </row>
    <row r="6" spans="1:13" s="291" customFormat="1" ht="15" customHeight="1" x14ac:dyDescent="0.45">
      <c r="A6" s="293"/>
      <c r="C6" s="294"/>
      <c r="D6" s="294"/>
      <c r="E6" s="294"/>
      <c r="F6" s="294"/>
      <c r="G6" s="294"/>
      <c r="H6" s="294"/>
      <c r="I6" s="294"/>
      <c r="J6" s="294"/>
      <c r="K6" s="295"/>
      <c r="L6" s="296"/>
      <c r="M6" s="296"/>
    </row>
    <row r="7" spans="1:13" ht="16.8" x14ac:dyDescent="0.3">
      <c r="A7" s="297"/>
      <c r="B7" s="298" t="s">
        <v>106</v>
      </c>
      <c r="C7" s="298"/>
      <c r="D7" s="298"/>
      <c r="E7" s="298"/>
      <c r="F7" s="298"/>
      <c r="G7" s="298"/>
      <c r="H7" s="298"/>
      <c r="I7" s="298"/>
      <c r="J7" s="298"/>
      <c r="K7" s="297"/>
    </row>
    <row r="8" spans="1:13" ht="20.399999999999999" x14ac:dyDescent="0.3">
      <c r="A8" s="297"/>
      <c r="B8" s="232" t="s">
        <v>113</v>
      </c>
      <c r="C8" s="300"/>
      <c r="D8" s="300"/>
      <c r="E8" s="300"/>
      <c r="F8" s="300"/>
      <c r="G8" s="300"/>
      <c r="H8" s="300"/>
      <c r="I8" s="300"/>
      <c r="J8" s="300"/>
      <c r="K8" s="297"/>
    </row>
    <row r="9" spans="1:13" ht="6" customHeight="1" x14ac:dyDescent="0.3">
      <c r="A9" s="297"/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1:13" ht="14.1" customHeight="1" x14ac:dyDescent="0.3">
      <c r="A10" s="297"/>
      <c r="B10" s="301"/>
      <c r="C10" s="240" t="str">
        <f>'Pag1'!C9</f>
        <v>septiembre</v>
      </c>
      <c r="D10" s="241"/>
      <c r="E10" s="242" t="s">
        <v>4</v>
      </c>
      <c r="F10" s="243"/>
      <c r="G10" s="244"/>
      <c r="H10" s="242" t="s">
        <v>5</v>
      </c>
      <c r="I10" s="245"/>
      <c r="J10" s="297"/>
    </row>
    <row r="11" spans="1:13" ht="14.1" customHeight="1" x14ac:dyDescent="0.3">
      <c r="A11" s="297"/>
      <c r="B11" s="302" t="s">
        <v>108</v>
      </c>
      <c r="C11" s="96" t="str">
        <f>'Pag1'!C10</f>
        <v xml:space="preserve"> 2025</v>
      </c>
      <c r="D11" s="247"/>
      <c r="E11" s="248" t="str">
        <f>'Pag1'!$E$10</f>
        <v>agosto 2025</v>
      </c>
      <c r="F11" s="249"/>
      <c r="G11" s="250"/>
      <c r="H11" s="248" t="str">
        <f>'Pag1'!$H$10</f>
        <v>septiembre 2024</v>
      </c>
      <c r="I11" s="251"/>
      <c r="J11" s="297"/>
    </row>
    <row r="12" spans="1:13" ht="14.1" customHeight="1" x14ac:dyDescent="0.3">
      <c r="A12" s="297"/>
      <c r="B12" s="303" t="s">
        <v>109</v>
      </c>
      <c r="C12" s="253" t="s">
        <v>6</v>
      </c>
      <c r="D12" s="254" t="s">
        <v>7</v>
      </c>
      <c r="E12" s="254" t="s">
        <v>8</v>
      </c>
      <c r="F12" s="255" t="s">
        <v>6</v>
      </c>
      <c r="G12" s="254" t="s">
        <v>7</v>
      </c>
      <c r="H12" s="254" t="s">
        <v>8</v>
      </c>
      <c r="I12" s="256" t="s">
        <v>6</v>
      </c>
      <c r="J12" s="297"/>
    </row>
    <row r="13" spans="1:13" ht="6" customHeight="1" x14ac:dyDescent="0.3">
      <c r="B13" s="304"/>
      <c r="C13" s="305"/>
      <c r="D13" s="305"/>
      <c r="E13" s="305"/>
      <c r="F13" s="305"/>
      <c r="G13" s="305"/>
      <c r="H13" s="305"/>
      <c r="I13" s="305"/>
    </row>
    <row r="14" spans="1:13" s="306" customFormat="1" ht="12.9" customHeight="1" x14ac:dyDescent="0.25">
      <c r="B14" s="307" t="s">
        <v>38</v>
      </c>
      <c r="C14" s="308">
        <v>43898</v>
      </c>
      <c r="D14" s="261">
        <v>361</v>
      </c>
      <c r="E14" s="262">
        <v>0.82917977811976018</v>
      </c>
      <c r="F14" s="309">
        <v>43537</v>
      </c>
      <c r="G14" s="261">
        <v>-4656</v>
      </c>
      <c r="H14" s="262">
        <v>-9.5893232277464264</v>
      </c>
      <c r="I14" s="310">
        <v>48554</v>
      </c>
    </row>
    <row r="15" spans="1:13" s="306" customFormat="1" ht="12.9" customHeight="1" x14ac:dyDescent="0.25">
      <c r="B15" s="311" t="s">
        <v>39</v>
      </c>
      <c r="C15" s="312">
        <v>112577</v>
      </c>
      <c r="D15" s="267">
        <v>3683</v>
      </c>
      <c r="E15" s="268">
        <v>3.3821881830036551</v>
      </c>
      <c r="F15" s="313">
        <v>108894</v>
      </c>
      <c r="G15" s="267">
        <v>-8726</v>
      </c>
      <c r="H15" s="268">
        <v>-7.1935566309159702</v>
      </c>
      <c r="I15" s="314">
        <v>121303</v>
      </c>
    </row>
    <row r="16" spans="1:13" s="306" customFormat="1" ht="12.9" customHeight="1" x14ac:dyDescent="0.25">
      <c r="B16" s="311" t="s">
        <v>40</v>
      </c>
      <c r="C16" s="312">
        <v>52672</v>
      </c>
      <c r="D16" s="267">
        <v>246</v>
      </c>
      <c r="E16" s="268">
        <v>0.46923282340823258</v>
      </c>
      <c r="F16" s="313">
        <v>52426</v>
      </c>
      <c r="G16" s="267">
        <v>-4811</v>
      </c>
      <c r="H16" s="268">
        <v>-8.3694309621975194</v>
      </c>
      <c r="I16" s="314">
        <v>57483</v>
      </c>
    </row>
    <row r="17" spans="2:9" s="306" customFormat="1" ht="12.9" customHeight="1" x14ac:dyDescent="0.25">
      <c r="B17" s="311" t="s">
        <v>41</v>
      </c>
      <c r="C17" s="312">
        <v>67969</v>
      </c>
      <c r="D17" s="267">
        <v>1029</v>
      </c>
      <c r="E17" s="268">
        <v>1.5371974902898118</v>
      </c>
      <c r="F17" s="313">
        <v>66940</v>
      </c>
      <c r="G17" s="267">
        <v>-4064</v>
      </c>
      <c r="H17" s="268">
        <v>-5.6418585925895073</v>
      </c>
      <c r="I17" s="314">
        <v>72033</v>
      </c>
    </row>
    <row r="18" spans="2:9" s="306" customFormat="1" ht="12.9" customHeight="1" x14ac:dyDescent="0.25">
      <c r="B18" s="311" t="s">
        <v>42</v>
      </c>
      <c r="C18" s="312">
        <v>31335</v>
      </c>
      <c r="D18" s="267">
        <v>747</v>
      </c>
      <c r="E18" s="268">
        <v>2.4421341702628481</v>
      </c>
      <c r="F18" s="313">
        <v>30588</v>
      </c>
      <c r="G18" s="267">
        <v>-2900</v>
      </c>
      <c r="H18" s="268">
        <v>-8.4708631517452897</v>
      </c>
      <c r="I18" s="314">
        <v>34235</v>
      </c>
    </row>
    <row r="19" spans="2:9" s="306" customFormat="1" ht="12.9" customHeight="1" x14ac:dyDescent="0.25">
      <c r="B19" s="311" t="s">
        <v>43</v>
      </c>
      <c r="C19" s="312">
        <v>35760</v>
      </c>
      <c r="D19" s="267">
        <v>602</v>
      </c>
      <c r="E19" s="268">
        <v>1.7122703225439444</v>
      </c>
      <c r="F19" s="313">
        <v>35158</v>
      </c>
      <c r="G19" s="267">
        <v>-4032</v>
      </c>
      <c r="H19" s="268">
        <v>-10.132689987937274</v>
      </c>
      <c r="I19" s="314">
        <v>39792</v>
      </c>
    </row>
    <row r="20" spans="2:9" s="306" customFormat="1" ht="12.9" customHeight="1" x14ac:dyDescent="0.25">
      <c r="B20" s="311" t="s">
        <v>44</v>
      </c>
      <c r="C20" s="312">
        <v>109366</v>
      </c>
      <c r="D20" s="267">
        <v>637</v>
      </c>
      <c r="E20" s="268">
        <v>0.58586025807282327</v>
      </c>
      <c r="F20" s="313">
        <v>108729</v>
      </c>
      <c r="G20" s="267">
        <v>-8266</v>
      </c>
      <c r="H20" s="268">
        <v>-7.0269994559303592</v>
      </c>
      <c r="I20" s="314">
        <v>117632</v>
      </c>
    </row>
    <row r="21" spans="2:9" s="306" customFormat="1" ht="12.9" customHeight="1" x14ac:dyDescent="0.25">
      <c r="B21" s="315" t="s">
        <v>45</v>
      </c>
      <c r="C21" s="316">
        <v>146150</v>
      </c>
      <c r="D21" s="273">
        <v>-189</v>
      </c>
      <c r="E21" s="274">
        <v>-0.12915217406159671</v>
      </c>
      <c r="F21" s="317">
        <v>146339</v>
      </c>
      <c r="G21" s="273">
        <v>-9872</v>
      </c>
      <c r="H21" s="274">
        <v>-6.3273128148594431</v>
      </c>
      <c r="I21" s="318">
        <v>156022</v>
      </c>
    </row>
    <row r="22" spans="2:9" s="306" customFormat="1" ht="12.9" customHeight="1" x14ac:dyDescent="0.25">
      <c r="B22" s="319" t="s">
        <v>46</v>
      </c>
      <c r="C22" s="320">
        <v>599727</v>
      </c>
      <c r="D22" s="279">
        <v>7116</v>
      </c>
      <c r="E22" s="280">
        <v>1.2007877005320522</v>
      </c>
      <c r="F22" s="321">
        <v>592611</v>
      </c>
      <c r="G22" s="279">
        <v>-47327</v>
      </c>
      <c r="H22" s="280">
        <v>-7.3142272515122384</v>
      </c>
      <c r="I22" s="322">
        <v>647054</v>
      </c>
    </row>
    <row r="23" spans="2:9" s="306" customFormat="1" ht="6" customHeight="1" x14ac:dyDescent="0.25">
      <c r="B23" s="323"/>
      <c r="C23" s="324"/>
      <c r="D23" s="285"/>
      <c r="E23" s="286"/>
      <c r="F23" s="325"/>
      <c r="G23" s="285"/>
      <c r="H23" s="286"/>
      <c r="I23" s="325"/>
    </row>
    <row r="24" spans="2:9" s="306" customFormat="1" ht="12.9" customHeight="1" x14ac:dyDescent="0.25">
      <c r="B24" s="307" t="s">
        <v>47</v>
      </c>
      <c r="C24" s="308">
        <v>6379</v>
      </c>
      <c r="D24" s="261">
        <v>71</v>
      </c>
      <c r="E24" s="262">
        <v>1.125554850982879</v>
      </c>
      <c r="F24" s="309">
        <v>6308</v>
      </c>
      <c r="G24" s="261">
        <v>-576</v>
      </c>
      <c r="H24" s="262">
        <v>-8.2818116462976281</v>
      </c>
      <c r="I24" s="310">
        <v>6955</v>
      </c>
    </row>
    <row r="25" spans="2:9" s="306" customFormat="1" ht="12.9" customHeight="1" x14ac:dyDescent="0.25">
      <c r="B25" s="311" t="s">
        <v>48</v>
      </c>
      <c r="C25" s="312">
        <v>3932</v>
      </c>
      <c r="D25" s="267">
        <v>9</v>
      </c>
      <c r="E25" s="268">
        <v>0.22941626306398166</v>
      </c>
      <c r="F25" s="313">
        <v>3923</v>
      </c>
      <c r="G25" s="267">
        <v>-214</v>
      </c>
      <c r="H25" s="268">
        <v>-5.1616015436565359</v>
      </c>
      <c r="I25" s="314">
        <v>4146</v>
      </c>
    </row>
    <row r="26" spans="2:9" s="306" customFormat="1" ht="12.9" customHeight="1" x14ac:dyDescent="0.25">
      <c r="B26" s="315" t="s">
        <v>49</v>
      </c>
      <c r="C26" s="316">
        <v>37513</v>
      </c>
      <c r="D26" s="273">
        <v>-737</v>
      </c>
      <c r="E26" s="274">
        <v>-1.9267973856209148</v>
      </c>
      <c r="F26" s="317">
        <v>38250</v>
      </c>
      <c r="G26" s="273">
        <v>-2309</v>
      </c>
      <c r="H26" s="274">
        <v>-5.7983024458841843</v>
      </c>
      <c r="I26" s="318">
        <v>39822</v>
      </c>
    </row>
    <row r="27" spans="2:9" s="306" customFormat="1" ht="12.9" customHeight="1" x14ac:dyDescent="0.25">
      <c r="B27" s="319" t="s">
        <v>50</v>
      </c>
      <c r="C27" s="320">
        <v>47824</v>
      </c>
      <c r="D27" s="279">
        <v>-657</v>
      </c>
      <c r="E27" s="280">
        <v>-1.3551700666240383</v>
      </c>
      <c r="F27" s="321">
        <v>48481</v>
      </c>
      <c r="G27" s="279">
        <v>-3099</v>
      </c>
      <c r="H27" s="280">
        <v>-6.08565873966577</v>
      </c>
      <c r="I27" s="322">
        <v>50923</v>
      </c>
    </row>
    <row r="28" spans="2:9" s="306" customFormat="1" ht="6" customHeight="1" x14ac:dyDescent="0.25">
      <c r="B28" s="323"/>
      <c r="C28" s="324"/>
      <c r="D28" s="285"/>
      <c r="E28" s="286"/>
      <c r="F28" s="325"/>
      <c r="G28" s="285"/>
      <c r="H28" s="286"/>
      <c r="I28" s="325"/>
    </row>
    <row r="29" spans="2:9" s="306" customFormat="1" ht="12.9" customHeight="1" x14ac:dyDescent="0.25">
      <c r="B29" s="319" t="s">
        <v>51</v>
      </c>
      <c r="C29" s="320">
        <v>49517</v>
      </c>
      <c r="D29" s="279">
        <v>1219</v>
      </c>
      <c r="E29" s="280">
        <v>2.5239140337073995</v>
      </c>
      <c r="F29" s="321">
        <v>48298</v>
      </c>
      <c r="G29" s="288">
        <v>-4284</v>
      </c>
      <c r="H29" s="280">
        <v>-7.9626772736566238</v>
      </c>
      <c r="I29" s="322">
        <v>53801</v>
      </c>
    </row>
    <row r="30" spans="2:9" s="306" customFormat="1" ht="6" customHeight="1" x14ac:dyDescent="0.25">
      <c r="B30" s="323"/>
      <c r="C30" s="324"/>
      <c r="D30" s="285"/>
      <c r="E30" s="286"/>
      <c r="F30" s="325"/>
      <c r="G30" s="285"/>
      <c r="H30" s="286"/>
      <c r="I30" s="325"/>
    </row>
    <row r="31" spans="2:9" s="306" customFormat="1" ht="12.9" customHeight="1" x14ac:dyDescent="0.25">
      <c r="B31" s="319" t="s">
        <v>52</v>
      </c>
      <c r="C31" s="320">
        <v>26054</v>
      </c>
      <c r="D31" s="279">
        <v>86</v>
      </c>
      <c r="E31" s="280">
        <v>0.33117683302526185</v>
      </c>
      <c r="F31" s="321">
        <v>25968</v>
      </c>
      <c r="G31" s="288">
        <v>-1908</v>
      </c>
      <c r="H31" s="280">
        <v>-6.8235462413275165</v>
      </c>
      <c r="I31" s="322">
        <v>27962</v>
      </c>
    </row>
    <row r="32" spans="2:9" s="306" customFormat="1" ht="6" customHeight="1" x14ac:dyDescent="0.25">
      <c r="B32" s="323"/>
      <c r="C32" s="324"/>
      <c r="D32" s="285"/>
      <c r="E32" s="286"/>
      <c r="F32" s="325"/>
      <c r="G32" s="285"/>
      <c r="H32" s="286"/>
      <c r="I32" s="325"/>
    </row>
    <row r="33" spans="2:9" s="306" customFormat="1" ht="12.9" customHeight="1" x14ac:dyDescent="0.25">
      <c r="B33" s="307" t="s">
        <v>53</v>
      </c>
      <c r="C33" s="308">
        <v>75565</v>
      </c>
      <c r="D33" s="261">
        <v>-2685</v>
      </c>
      <c r="E33" s="262">
        <v>-3.4313099041533546</v>
      </c>
      <c r="F33" s="309">
        <v>78250</v>
      </c>
      <c r="G33" s="261">
        <v>-6730</v>
      </c>
      <c r="H33" s="262">
        <v>-8.1778965915304695</v>
      </c>
      <c r="I33" s="310">
        <v>82295</v>
      </c>
    </row>
    <row r="34" spans="2:9" s="306" customFormat="1" ht="12.9" customHeight="1" x14ac:dyDescent="0.25">
      <c r="B34" s="326" t="s">
        <v>54</v>
      </c>
      <c r="C34" s="316">
        <v>69808</v>
      </c>
      <c r="D34" s="273">
        <v>-2157</v>
      </c>
      <c r="E34" s="274">
        <v>-2.9972903494754397</v>
      </c>
      <c r="F34" s="317">
        <v>71965</v>
      </c>
      <c r="G34" s="273">
        <v>-6567</v>
      </c>
      <c r="H34" s="274">
        <v>-8.5983633387888716</v>
      </c>
      <c r="I34" s="318">
        <v>76375</v>
      </c>
    </row>
    <row r="35" spans="2:9" s="306" customFormat="1" ht="12.9" customHeight="1" x14ac:dyDescent="0.25">
      <c r="B35" s="319" t="s">
        <v>55</v>
      </c>
      <c r="C35" s="320">
        <v>145373</v>
      </c>
      <c r="D35" s="279">
        <v>-4842</v>
      </c>
      <c r="E35" s="280">
        <v>-3.2233798222547683</v>
      </c>
      <c r="F35" s="321">
        <v>150215</v>
      </c>
      <c r="G35" s="279">
        <v>-13297</v>
      </c>
      <c r="H35" s="280">
        <v>-8.3802861284426786</v>
      </c>
      <c r="I35" s="322">
        <v>158670</v>
      </c>
    </row>
    <row r="36" spans="2:9" s="306" customFormat="1" ht="6" customHeight="1" x14ac:dyDescent="0.25">
      <c r="B36" s="323"/>
      <c r="C36" s="324"/>
      <c r="D36" s="285"/>
      <c r="E36" s="286"/>
      <c r="F36" s="325"/>
      <c r="G36" s="285"/>
      <c r="H36" s="286"/>
      <c r="I36" s="325"/>
    </row>
    <row r="37" spans="2:9" s="306" customFormat="1" ht="12.9" customHeight="1" x14ac:dyDescent="0.25">
      <c r="B37" s="319" t="s">
        <v>56</v>
      </c>
      <c r="C37" s="320">
        <v>27277</v>
      </c>
      <c r="D37" s="279">
        <v>121</v>
      </c>
      <c r="E37" s="280">
        <v>0.44557372219767272</v>
      </c>
      <c r="F37" s="321">
        <v>27156</v>
      </c>
      <c r="G37" s="279">
        <v>-1653</v>
      </c>
      <c r="H37" s="280">
        <v>-5.7137919115105431</v>
      </c>
      <c r="I37" s="322">
        <v>28930</v>
      </c>
    </row>
    <row r="38" spans="2:9" s="306" customFormat="1" ht="6" customHeight="1" x14ac:dyDescent="0.25">
      <c r="B38" s="323"/>
      <c r="C38" s="324"/>
      <c r="D38" s="285"/>
      <c r="E38" s="286"/>
      <c r="F38" s="325"/>
      <c r="G38" s="285"/>
      <c r="H38" s="286"/>
      <c r="I38" s="325"/>
    </row>
    <row r="39" spans="2:9" s="306" customFormat="1" ht="12.9" customHeight="1" x14ac:dyDescent="0.25">
      <c r="B39" s="307" t="s">
        <v>57</v>
      </c>
      <c r="C39" s="308">
        <v>21093</v>
      </c>
      <c r="D39" s="261">
        <v>240</v>
      </c>
      <c r="E39" s="262">
        <v>1.1509135376204862</v>
      </c>
      <c r="F39" s="309">
        <v>20853</v>
      </c>
      <c r="G39" s="261">
        <v>-1968</v>
      </c>
      <c r="H39" s="262">
        <v>-8.5338883829842587</v>
      </c>
      <c r="I39" s="310">
        <v>23061</v>
      </c>
    </row>
    <row r="40" spans="2:9" s="306" customFormat="1" ht="12.9" customHeight="1" x14ac:dyDescent="0.25">
      <c r="B40" s="311" t="s">
        <v>58</v>
      </c>
      <c r="C40" s="312">
        <v>31190</v>
      </c>
      <c r="D40" s="267">
        <v>157</v>
      </c>
      <c r="E40" s="268">
        <v>0.5059130602906583</v>
      </c>
      <c r="F40" s="313">
        <v>31033</v>
      </c>
      <c r="G40" s="267">
        <v>-2594</v>
      </c>
      <c r="H40" s="268">
        <v>-7.6781908595784989</v>
      </c>
      <c r="I40" s="314">
        <v>33784</v>
      </c>
    </row>
    <row r="41" spans="2:9" s="306" customFormat="1" ht="12.9" customHeight="1" x14ac:dyDescent="0.25">
      <c r="B41" s="311" t="s">
        <v>59</v>
      </c>
      <c r="C41" s="312">
        <v>8614</v>
      </c>
      <c r="D41" s="267">
        <v>235</v>
      </c>
      <c r="E41" s="268">
        <v>2.804630624179496</v>
      </c>
      <c r="F41" s="313">
        <v>8379</v>
      </c>
      <c r="G41" s="267">
        <v>-756</v>
      </c>
      <c r="H41" s="268">
        <v>-8.0683030949839925</v>
      </c>
      <c r="I41" s="314">
        <v>9370</v>
      </c>
    </row>
    <row r="42" spans="2:9" s="306" customFormat="1" ht="12.9" customHeight="1" x14ac:dyDescent="0.25">
      <c r="B42" s="311" t="s">
        <v>60</v>
      </c>
      <c r="C42" s="312">
        <v>12004</v>
      </c>
      <c r="D42" s="267">
        <v>94</v>
      </c>
      <c r="E42" s="268">
        <v>0.7892527287993284</v>
      </c>
      <c r="F42" s="313">
        <v>11910</v>
      </c>
      <c r="G42" s="267">
        <v>-554</v>
      </c>
      <c r="H42" s="268">
        <v>-4.4115304984870196</v>
      </c>
      <c r="I42" s="314">
        <v>12558</v>
      </c>
    </row>
    <row r="43" spans="2:9" s="306" customFormat="1" ht="12.9" customHeight="1" x14ac:dyDescent="0.25">
      <c r="B43" s="315" t="s">
        <v>61</v>
      </c>
      <c r="C43" s="316">
        <v>43813</v>
      </c>
      <c r="D43" s="273">
        <v>-111</v>
      </c>
      <c r="E43" s="274">
        <v>-0.25270922502504328</v>
      </c>
      <c r="F43" s="317">
        <v>43924</v>
      </c>
      <c r="G43" s="273">
        <v>-2598</v>
      </c>
      <c r="H43" s="274">
        <v>-5.59781086380384</v>
      </c>
      <c r="I43" s="318">
        <v>46411</v>
      </c>
    </row>
    <row r="44" spans="2:9" s="306" customFormat="1" ht="12.9" customHeight="1" x14ac:dyDescent="0.25">
      <c r="B44" s="319" t="s">
        <v>62</v>
      </c>
      <c r="C44" s="320">
        <v>116714</v>
      </c>
      <c r="D44" s="279">
        <v>615</v>
      </c>
      <c r="E44" s="280">
        <v>0.52972032489513265</v>
      </c>
      <c r="F44" s="321">
        <v>116099</v>
      </c>
      <c r="G44" s="279">
        <v>-8470</v>
      </c>
      <c r="H44" s="280">
        <v>-6.7660403885480571</v>
      </c>
      <c r="I44" s="322">
        <v>125184</v>
      </c>
    </row>
    <row r="45" spans="2:9" s="306" customFormat="1" ht="6" customHeight="1" x14ac:dyDescent="0.25">
      <c r="B45" s="323"/>
      <c r="C45" s="324"/>
      <c r="D45" s="285"/>
      <c r="E45" s="286"/>
      <c r="F45" s="325"/>
      <c r="G45" s="285"/>
      <c r="H45" s="286"/>
      <c r="I45" s="325"/>
    </row>
    <row r="46" spans="2:9" s="306" customFormat="1" ht="12.9" customHeight="1" x14ac:dyDescent="0.25">
      <c r="B46" s="307" t="s">
        <v>63</v>
      </c>
      <c r="C46" s="308">
        <v>7946</v>
      </c>
      <c r="D46" s="261">
        <v>166</v>
      </c>
      <c r="E46" s="262">
        <v>2.1336760925449871</v>
      </c>
      <c r="F46" s="309">
        <v>7780</v>
      </c>
      <c r="G46" s="261">
        <v>-432</v>
      </c>
      <c r="H46" s="262">
        <v>-5.156361900214848</v>
      </c>
      <c r="I46" s="310">
        <v>8378</v>
      </c>
    </row>
    <row r="47" spans="2:9" s="306" customFormat="1" ht="12.9" customHeight="1" x14ac:dyDescent="0.25">
      <c r="B47" s="311" t="s">
        <v>64</v>
      </c>
      <c r="C47" s="312">
        <v>12734</v>
      </c>
      <c r="D47" s="267">
        <v>-120</v>
      </c>
      <c r="E47" s="268">
        <v>-0.93356153726466462</v>
      </c>
      <c r="F47" s="313">
        <v>12854</v>
      </c>
      <c r="G47" s="267">
        <v>-722</v>
      </c>
      <c r="H47" s="268">
        <v>-5.3656361474435199</v>
      </c>
      <c r="I47" s="314">
        <v>13456</v>
      </c>
    </row>
    <row r="48" spans="2:9" s="306" customFormat="1" ht="12.9" customHeight="1" x14ac:dyDescent="0.25">
      <c r="B48" s="311" t="s">
        <v>65</v>
      </c>
      <c r="C48" s="312">
        <v>19777</v>
      </c>
      <c r="D48" s="267">
        <v>-50</v>
      </c>
      <c r="E48" s="268">
        <v>-0.2521813688404701</v>
      </c>
      <c r="F48" s="313">
        <v>19827</v>
      </c>
      <c r="G48" s="267">
        <v>-1133</v>
      </c>
      <c r="H48" s="268">
        <v>-5.4184600669536103</v>
      </c>
      <c r="I48" s="314">
        <v>20910</v>
      </c>
    </row>
    <row r="49" spans="2:9" s="306" customFormat="1" ht="12.9" customHeight="1" x14ac:dyDescent="0.25">
      <c r="B49" s="311" t="s">
        <v>66</v>
      </c>
      <c r="C49" s="312">
        <v>5929</v>
      </c>
      <c r="D49" s="267">
        <v>20</v>
      </c>
      <c r="E49" s="268">
        <v>0.33846674564224066</v>
      </c>
      <c r="F49" s="313">
        <v>5909</v>
      </c>
      <c r="G49" s="267">
        <v>0</v>
      </c>
      <c r="H49" s="268">
        <v>0</v>
      </c>
      <c r="I49" s="314">
        <v>5929</v>
      </c>
    </row>
    <row r="50" spans="2:9" s="306" customFormat="1" ht="12.9" customHeight="1" x14ac:dyDescent="0.25">
      <c r="B50" s="311" t="s">
        <v>67</v>
      </c>
      <c r="C50" s="312">
        <v>15954</v>
      </c>
      <c r="D50" s="267">
        <v>217</v>
      </c>
      <c r="E50" s="268">
        <v>1.3789159306093919</v>
      </c>
      <c r="F50" s="313">
        <v>15737</v>
      </c>
      <c r="G50" s="267">
        <v>-1115</v>
      </c>
      <c r="H50" s="268">
        <v>-6.5323100357373018</v>
      </c>
      <c r="I50" s="314">
        <v>17069</v>
      </c>
    </row>
    <row r="51" spans="2:9" s="306" customFormat="1" ht="12.9" customHeight="1" x14ac:dyDescent="0.25">
      <c r="B51" s="311" t="s">
        <v>68</v>
      </c>
      <c r="C51" s="312">
        <v>4405</v>
      </c>
      <c r="D51" s="267">
        <v>-80</v>
      </c>
      <c r="E51" s="268">
        <v>-1.7837235228539576</v>
      </c>
      <c r="F51" s="313">
        <v>4485</v>
      </c>
      <c r="G51" s="267">
        <v>-259</v>
      </c>
      <c r="H51" s="268">
        <v>-5.5531732418524875</v>
      </c>
      <c r="I51" s="314">
        <v>4664</v>
      </c>
    </row>
    <row r="52" spans="2:9" s="306" customFormat="1" ht="12.9" customHeight="1" x14ac:dyDescent="0.25">
      <c r="B52" s="311" t="s">
        <v>69</v>
      </c>
      <c r="C52" s="312">
        <v>2409</v>
      </c>
      <c r="D52" s="267">
        <v>-2</v>
      </c>
      <c r="E52" s="268">
        <v>-8.2953131480713385E-2</v>
      </c>
      <c r="F52" s="313">
        <v>2411</v>
      </c>
      <c r="G52" s="267">
        <v>-97</v>
      </c>
      <c r="H52" s="268">
        <v>-3.8707102952913006</v>
      </c>
      <c r="I52" s="314">
        <v>2506</v>
      </c>
    </row>
    <row r="53" spans="2:9" s="306" customFormat="1" ht="12.9" customHeight="1" x14ac:dyDescent="0.25">
      <c r="B53" s="311" t="s">
        <v>70</v>
      </c>
      <c r="C53" s="312">
        <v>20957</v>
      </c>
      <c r="D53" s="267">
        <v>-391</v>
      </c>
      <c r="E53" s="268">
        <v>-1.8315533071013679</v>
      </c>
      <c r="F53" s="313">
        <v>21348</v>
      </c>
      <c r="G53" s="267">
        <v>-971</v>
      </c>
      <c r="H53" s="268">
        <v>-4.4281284202845672</v>
      </c>
      <c r="I53" s="314">
        <v>21928</v>
      </c>
    </row>
    <row r="54" spans="2:9" s="306" customFormat="1" ht="12.9" customHeight="1" x14ac:dyDescent="0.25">
      <c r="B54" s="315" t="s">
        <v>71</v>
      </c>
      <c r="C54" s="316">
        <v>7912</v>
      </c>
      <c r="D54" s="273">
        <v>84</v>
      </c>
      <c r="E54" s="274">
        <v>1.0730710270822688</v>
      </c>
      <c r="F54" s="317">
        <v>7828</v>
      </c>
      <c r="G54" s="273">
        <v>-544</v>
      </c>
      <c r="H54" s="274">
        <v>-6.4333017975402083</v>
      </c>
      <c r="I54" s="318">
        <v>8456</v>
      </c>
    </row>
    <row r="55" spans="2:9" s="306" customFormat="1" ht="12.9" customHeight="1" x14ac:dyDescent="0.25">
      <c r="B55" s="319" t="s">
        <v>72</v>
      </c>
      <c r="C55" s="320">
        <v>98023</v>
      </c>
      <c r="D55" s="279">
        <v>-156</v>
      </c>
      <c r="E55" s="280">
        <v>-0.1588934497193901</v>
      </c>
      <c r="F55" s="321">
        <v>98179</v>
      </c>
      <c r="G55" s="279">
        <v>-5273</v>
      </c>
      <c r="H55" s="280">
        <v>-5.1047475216852538</v>
      </c>
      <c r="I55" s="322">
        <v>103296</v>
      </c>
    </row>
    <row r="56" spans="2:9" s="306" customFormat="1" ht="6" customHeight="1" x14ac:dyDescent="0.25">
      <c r="B56" s="323"/>
      <c r="C56" s="324"/>
      <c r="D56" s="285"/>
      <c r="E56" s="286"/>
      <c r="F56" s="325"/>
      <c r="G56" s="285"/>
      <c r="H56" s="286"/>
      <c r="I56" s="325"/>
    </row>
    <row r="57" spans="2:9" s="306" customFormat="1" ht="12.9" customHeight="1" x14ac:dyDescent="0.25">
      <c r="B57" s="307" t="s">
        <v>73</v>
      </c>
      <c r="C57" s="308">
        <v>240992</v>
      </c>
      <c r="D57" s="261">
        <v>-4783</v>
      </c>
      <c r="E57" s="262">
        <v>-1.9460889024514292</v>
      </c>
      <c r="F57" s="309">
        <v>245775</v>
      </c>
      <c r="G57" s="261">
        <v>-6110</v>
      </c>
      <c r="H57" s="262">
        <v>-2.472663110780164</v>
      </c>
      <c r="I57" s="310">
        <v>247102</v>
      </c>
    </row>
    <row r="58" spans="2:9" s="306" customFormat="1" ht="12.9" customHeight="1" x14ac:dyDescent="0.25">
      <c r="B58" s="311" t="s">
        <v>74</v>
      </c>
      <c r="C58" s="312">
        <v>27952</v>
      </c>
      <c r="D58" s="267">
        <v>-128</v>
      </c>
      <c r="E58" s="268">
        <v>-0.45584045584045579</v>
      </c>
      <c r="F58" s="313">
        <v>28080</v>
      </c>
      <c r="G58" s="267">
        <v>-1525</v>
      </c>
      <c r="H58" s="268">
        <v>-5.1735251212809992</v>
      </c>
      <c r="I58" s="314">
        <v>29477</v>
      </c>
    </row>
    <row r="59" spans="2:9" s="306" customFormat="1" ht="12.9" customHeight="1" x14ac:dyDescent="0.25">
      <c r="B59" s="311" t="s">
        <v>75</v>
      </c>
      <c r="C59" s="312">
        <v>15581</v>
      </c>
      <c r="D59" s="267">
        <v>-189</v>
      </c>
      <c r="E59" s="268">
        <v>-1.1984781230183892</v>
      </c>
      <c r="F59" s="313">
        <v>15770</v>
      </c>
      <c r="G59" s="267">
        <v>-798</v>
      </c>
      <c r="H59" s="268">
        <v>-4.872092313328042</v>
      </c>
      <c r="I59" s="314">
        <v>16379</v>
      </c>
    </row>
    <row r="60" spans="2:9" s="306" customFormat="1" ht="12.9" customHeight="1" x14ac:dyDescent="0.25">
      <c r="B60" s="315" t="s">
        <v>76</v>
      </c>
      <c r="C60" s="316">
        <v>37547</v>
      </c>
      <c r="D60" s="273">
        <v>-193</v>
      </c>
      <c r="E60" s="274">
        <v>-0.5113937466878643</v>
      </c>
      <c r="F60" s="317">
        <v>37740</v>
      </c>
      <c r="G60" s="273">
        <v>-1425</v>
      </c>
      <c r="H60" s="274">
        <v>-3.65647131273735</v>
      </c>
      <c r="I60" s="318">
        <v>38972</v>
      </c>
    </row>
    <row r="61" spans="2:9" s="306" customFormat="1" ht="12.9" customHeight="1" x14ac:dyDescent="0.25">
      <c r="B61" s="319" t="s">
        <v>77</v>
      </c>
      <c r="C61" s="320">
        <v>322072</v>
      </c>
      <c r="D61" s="279">
        <v>-5293</v>
      </c>
      <c r="E61" s="280">
        <v>-1.6168496937668964</v>
      </c>
      <c r="F61" s="321">
        <v>327365</v>
      </c>
      <c r="G61" s="279">
        <v>-9858</v>
      </c>
      <c r="H61" s="280">
        <v>-2.969903292862953</v>
      </c>
      <c r="I61" s="322">
        <v>331930</v>
      </c>
    </row>
    <row r="62" spans="2:9" s="306" customFormat="1" ht="6" customHeight="1" x14ac:dyDescent="0.25">
      <c r="B62" s="323"/>
      <c r="C62" s="324"/>
      <c r="D62" s="285"/>
      <c r="E62" s="286"/>
      <c r="F62" s="325"/>
      <c r="G62" s="285"/>
      <c r="H62" s="286"/>
      <c r="I62" s="325"/>
    </row>
    <row r="63" spans="2:9" s="306" customFormat="1" ht="12.9" customHeight="1" x14ac:dyDescent="0.25">
      <c r="B63" s="307" t="s">
        <v>78</v>
      </c>
      <c r="C63" s="308">
        <v>118079</v>
      </c>
      <c r="D63" s="261">
        <v>-255</v>
      </c>
      <c r="E63" s="262">
        <v>-0.21549174370848614</v>
      </c>
      <c r="F63" s="309">
        <v>118334</v>
      </c>
      <c r="G63" s="261">
        <v>-7757</v>
      </c>
      <c r="H63" s="262">
        <v>-6.1643726755459491</v>
      </c>
      <c r="I63" s="310">
        <v>125836</v>
      </c>
    </row>
    <row r="64" spans="2:9" s="306" customFormat="1" ht="12.9" customHeight="1" x14ac:dyDescent="0.25">
      <c r="B64" s="311" t="s">
        <v>79</v>
      </c>
      <c r="C64" s="312">
        <v>31991</v>
      </c>
      <c r="D64" s="267">
        <v>4</v>
      </c>
      <c r="E64" s="268">
        <v>1.2505080188826711E-2</v>
      </c>
      <c r="F64" s="313">
        <v>31987</v>
      </c>
      <c r="G64" s="267">
        <v>-2877</v>
      </c>
      <c r="H64" s="268">
        <v>-8.2511185040725028</v>
      </c>
      <c r="I64" s="314">
        <v>34868</v>
      </c>
    </row>
    <row r="65" spans="2:9" s="306" customFormat="1" ht="12.9" customHeight="1" x14ac:dyDescent="0.25">
      <c r="B65" s="315" t="s">
        <v>80</v>
      </c>
      <c r="C65" s="316">
        <v>143945</v>
      </c>
      <c r="D65" s="273">
        <v>-2488</v>
      </c>
      <c r="E65" s="274">
        <v>-1.6990705646951165</v>
      </c>
      <c r="F65" s="317">
        <v>146433</v>
      </c>
      <c r="G65" s="273">
        <v>-9881</v>
      </c>
      <c r="H65" s="274">
        <v>-6.4234914773835374</v>
      </c>
      <c r="I65" s="318">
        <v>153826</v>
      </c>
    </row>
    <row r="66" spans="2:9" s="306" customFormat="1" ht="12.9" customHeight="1" x14ac:dyDescent="0.25">
      <c r="B66" s="319" t="s">
        <v>81</v>
      </c>
      <c r="C66" s="320">
        <v>294015</v>
      </c>
      <c r="D66" s="279">
        <v>-2739</v>
      </c>
      <c r="E66" s="280">
        <v>-0.92298671627004181</v>
      </c>
      <c r="F66" s="321">
        <v>296754</v>
      </c>
      <c r="G66" s="279">
        <v>-20515</v>
      </c>
      <c r="H66" s="280">
        <v>-6.5224302928178544</v>
      </c>
      <c r="I66" s="322">
        <v>314530</v>
      </c>
    </row>
    <row r="67" spans="2:9" s="306" customFormat="1" ht="6" customHeight="1" x14ac:dyDescent="0.25">
      <c r="B67" s="323"/>
      <c r="C67" s="324"/>
      <c r="D67" s="285"/>
      <c r="E67" s="286"/>
      <c r="F67" s="325"/>
      <c r="G67" s="285"/>
      <c r="H67" s="286"/>
      <c r="I67" s="325"/>
    </row>
    <row r="68" spans="2:9" s="306" customFormat="1" ht="12.9" customHeight="1" x14ac:dyDescent="0.25">
      <c r="B68" s="307" t="s">
        <v>82</v>
      </c>
      <c r="C68" s="308">
        <v>42959</v>
      </c>
      <c r="D68" s="261">
        <v>19</v>
      </c>
      <c r="E68" s="262">
        <v>4.4247787610619468E-2</v>
      </c>
      <c r="F68" s="309">
        <v>42940</v>
      </c>
      <c r="G68" s="261">
        <v>-4841</v>
      </c>
      <c r="H68" s="262">
        <v>-10.127615062761507</v>
      </c>
      <c r="I68" s="310">
        <v>47800</v>
      </c>
    </row>
    <row r="69" spans="2:9" s="306" customFormat="1" ht="12.9" customHeight="1" x14ac:dyDescent="0.25">
      <c r="B69" s="315" t="s">
        <v>83</v>
      </c>
      <c r="C69" s="316">
        <v>22218</v>
      </c>
      <c r="D69" s="273">
        <v>199</v>
      </c>
      <c r="E69" s="274">
        <v>0.90376493028747895</v>
      </c>
      <c r="F69" s="317">
        <v>22019</v>
      </c>
      <c r="G69" s="273">
        <v>-2485</v>
      </c>
      <c r="H69" s="274">
        <v>-10.059506942476622</v>
      </c>
      <c r="I69" s="318">
        <v>24703</v>
      </c>
    </row>
    <row r="70" spans="2:9" s="306" customFormat="1" ht="12.9" customHeight="1" x14ac:dyDescent="0.25">
      <c r="B70" s="319" t="s">
        <v>84</v>
      </c>
      <c r="C70" s="320">
        <v>65177</v>
      </c>
      <c r="D70" s="279">
        <v>218</v>
      </c>
      <c r="E70" s="280">
        <v>0.33559629920411338</v>
      </c>
      <c r="F70" s="321">
        <v>64959</v>
      </c>
      <c r="G70" s="279">
        <v>-7326</v>
      </c>
      <c r="H70" s="280">
        <v>-10.104409472711474</v>
      </c>
      <c r="I70" s="322">
        <v>72503</v>
      </c>
    </row>
    <row r="71" spans="2:9" s="306" customFormat="1" ht="6" customHeight="1" x14ac:dyDescent="0.25">
      <c r="B71" s="323"/>
      <c r="C71" s="324"/>
      <c r="D71" s="285"/>
      <c r="E71" s="286"/>
      <c r="F71" s="325"/>
      <c r="G71" s="285"/>
      <c r="H71" s="286"/>
      <c r="I71" s="325"/>
    </row>
    <row r="72" spans="2:9" s="306" customFormat="1" ht="12.9" customHeight="1" x14ac:dyDescent="0.25">
      <c r="B72" s="307" t="s">
        <v>85</v>
      </c>
      <c r="C72" s="308">
        <v>44849</v>
      </c>
      <c r="D72" s="261">
        <v>1254</v>
      </c>
      <c r="E72" s="262">
        <v>2.8764766601674503</v>
      </c>
      <c r="F72" s="309">
        <v>43595</v>
      </c>
      <c r="G72" s="261">
        <v>-2963</v>
      </c>
      <c r="H72" s="262">
        <v>-6.1971889902116626</v>
      </c>
      <c r="I72" s="310">
        <v>47812</v>
      </c>
    </row>
    <row r="73" spans="2:9" s="306" customFormat="1" ht="12.9" customHeight="1" x14ac:dyDescent="0.25">
      <c r="B73" s="311" t="s">
        <v>86</v>
      </c>
      <c r="C73" s="312">
        <v>11079</v>
      </c>
      <c r="D73" s="267">
        <v>419</v>
      </c>
      <c r="E73" s="268">
        <v>3.9305816135084428</v>
      </c>
      <c r="F73" s="313">
        <v>10660</v>
      </c>
      <c r="G73" s="267">
        <v>-754</v>
      </c>
      <c r="H73" s="268">
        <v>-6.3720104791684271</v>
      </c>
      <c r="I73" s="314">
        <v>11833</v>
      </c>
    </row>
    <row r="74" spans="2:9" s="306" customFormat="1" ht="12.9" customHeight="1" x14ac:dyDescent="0.25">
      <c r="B74" s="311" t="s">
        <v>87</v>
      </c>
      <c r="C74" s="312">
        <v>13902</v>
      </c>
      <c r="D74" s="267">
        <v>557</v>
      </c>
      <c r="E74" s="268">
        <v>4.1738478831022858</v>
      </c>
      <c r="F74" s="313">
        <v>13345</v>
      </c>
      <c r="G74" s="267">
        <v>-790</v>
      </c>
      <c r="H74" s="268">
        <v>-5.3770759597059623</v>
      </c>
      <c r="I74" s="314">
        <v>14692</v>
      </c>
    </row>
    <row r="75" spans="2:9" s="306" customFormat="1" ht="12.9" customHeight="1" x14ac:dyDescent="0.25">
      <c r="B75" s="315" t="s">
        <v>88</v>
      </c>
      <c r="C75" s="316">
        <v>43255</v>
      </c>
      <c r="D75" s="273">
        <v>1164</v>
      </c>
      <c r="E75" s="274">
        <v>2.765436791713193</v>
      </c>
      <c r="F75" s="317">
        <v>42091</v>
      </c>
      <c r="G75" s="273">
        <v>-3400</v>
      </c>
      <c r="H75" s="274">
        <v>-7.2875361697567254</v>
      </c>
      <c r="I75" s="318">
        <v>46655</v>
      </c>
    </row>
    <row r="76" spans="2:9" s="306" customFormat="1" ht="12.9" customHeight="1" x14ac:dyDescent="0.25">
      <c r="B76" s="319" t="s">
        <v>89</v>
      </c>
      <c r="C76" s="320">
        <v>113085</v>
      </c>
      <c r="D76" s="279">
        <v>3394</v>
      </c>
      <c r="E76" s="280">
        <v>3.094146283651348</v>
      </c>
      <c r="F76" s="321">
        <v>109691</v>
      </c>
      <c r="G76" s="279">
        <v>-7907</v>
      </c>
      <c r="H76" s="280">
        <v>-6.5351428193599572</v>
      </c>
      <c r="I76" s="322">
        <v>120992</v>
      </c>
    </row>
    <row r="77" spans="2:9" s="306" customFormat="1" ht="6" customHeight="1" x14ac:dyDescent="0.25">
      <c r="B77" s="323"/>
      <c r="C77" s="324"/>
      <c r="D77" s="285"/>
      <c r="E77" s="286"/>
      <c r="F77" s="325"/>
      <c r="G77" s="285"/>
      <c r="H77" s="286"/>
      <c r="I77" s="325"/>
    </row>
    <row r="78" spans="2:9" s="306" customFormat="1" ht="12.9" customHeight="1" x14ac:dyDescent="0.25">
      <c r="B78" s="319" t="s">
        <v>90</v>
      </c>
      <c r="C78" s="320">
        <v>278056</v>
      </c>
      <c r="D78" s="279">
        <v>-2034</v>
      </c>
      <c r="E78" s="280">
        <v>-0.72619515155842762</v>
      </c>
      <c r="F78" s="321">
        <v>280090</v>
      </c>
      <c r="G78" s="279">
        <v>-13614</v>
      </c>
      <c r="H78" s="280">
        <v>-4.6676037988137278</v>
      </c>
      <c r="I78" s="322">
        <v>291670</v>
      </c>
    </row>
    <row r="79" spans="2:9" s="306" customFormat="1" ht="6" customHeight="1" x14ac:dyDescent="0.25">
      <c r="B79" s="323"/>
      <c r="C79" s="324"/>
      <c r="D79" s="285"/>
      <c r="E79" s="286"/>
      <c r="F79" s="325"/>
      <c r="G79" s="285"/>
      <c r="H79" s="286"/>
      <c r="I79" s="325"/>
    </row>
    <row r="80" spans="2:9" s="306" customFormat="1" ht="12.9" customHeight="1" x14ac:dyDescent="0.25">
      <c r="B80" s="319" t="s">
        <v>91</v>
      </c>
      <c r="C80" s="320">
        <v>74832</v>
      </c>
      <c r="D80" s="279">
        <v>629</v>
      </c>
      <c r="E80" s="280">
        <v>0.84767462231985224</v>
      </c>
      <c r="F80" s="321">
        <v>74203</v>
      </c>
      <c r="G80" s="279">
        <v>-4153</v>
      </c>
      <c r="H80" s="280">
        <v>-5.2579603722225743</v>
      </c>
      <c r="I80" s="322">
        <v>78985</v>
      </c>
    </row>
    <row r="81" spans="2:10" s="306" customFormat="1" ht="6" customHeight="1" x14ac:dyDescent="0.25">
      <c r="B81" s="323"/>
      <c r="C81" s="324"/>
      <c r="D81" s="285"/>
      <c r="E81" s="286"/>
      <c r="F81" s="325"/>
      <c r="G81" s="285"/>
      <c r="H81" s="286"/>
      <c r="I81" s="325"/>
    </row>
    <row r="82" spans="2:10" s="306" customFormat="1" ht="12.9" customHeight="1" x14ac:dyDescent="0.25">
      <c r="B82" s="319" t="s">
        <v>92</v>
      </c>
      <c r="C82" s="320">
        <v>28380</v>
      </c>
      <c r="D82" s="279">
        <v>-10</v>
      </c>
      <c r="E82" s="280">
        <v>-3.522367030644593E-2</v>
      </c>
      <c r="F82" s="321">
        <v>28390</v>
      </c>
      <c r="G82" s="279">
        <v>-1232</v>
      </c>
      <c r="H82" s="280">
        <v>-4.1604754829123323</v>
      </c>
      <c r="I82" s="322">
        <v>29612</v>
      </c>
    </row>
    <row r="83" spans="2:10" s="306" customFormat="1" ht="6" customHeight="1" x14ac:dyDescent="0.25">
      <c r="B83" s="323"/>
      <c r="C83" s="324"/>
      <c r="D83" s="285"/>
      <c r="E83" s="286"/>
      <c r="F83" s="325"/>
      <c r="G83" s="285"/>
      <c r="H83" s="286"/>
      <c r="I83" s="325"/>
    </row>
    <row r="84" spans="2:10" s="306" customFormat="1" ht="12.9" customHeight="1" x14ac:dyDescent="0.25">
      <c r="B84" s="307" t="s">
        <v>93</v>
      </c>
      <c r="C84" s="308">
        <v>18314</v>
      </c>
      <c r="D84" s="261">
        <v>-84</v>
      </c>
      <c r="E84" s="262">
        <v>-0.45657136645287533</v>
      </c>
      <c r="F84" s="309">
        <v>18398</v>
      </c>
      <c r="G84" s="261">
        <v>162</v>
      </c>
      <c r="H84" s="262">
        <v>0.89246364037020709</v>
      </c>
      <c r="I84" s="310">
        <v>18152</v>
      </c>
    </row>
    <row r="85" spans="2:10" s="306" customFormat="1" ht="12.9" customHeight="1" x14ac:dyDescent="0.25">
      <c r="B85" s="311" t="s">
        <v>94</v>
      </c>
      <c r="C85" s="312">
        <v>60307</v>
      </c>
      <c r="D85" s="267">
        <v>-1110</v>
      </c>
      <c r="E85" s="268">
        <v>-1.8073171923083184</v>
      </c>
      <c r="F85" s="313">
        <v>61417</v>
      </c>
      <c r="G85" s="267">
        <v>-1072</v>
      </c>
      <c r="H85" s="268">
        <v>-1.7465256846804282</v>
      </c>
      <c r="I85" s="314">
        <v>61379</v>
      </c>
      <c r="J85" s="327"/>
    </row>
    <row r="86" spans="2:10" s="306" customFormat="1" ht="12.9" customHeight="1" x14ac:dyDescent="0.25">
      <c r="B86" s="315" t="s">
        <v>95</v>
      </c>
      <c r="C86" s="316">
        <v>28348</v>
      </c>
      <c r="D86" s="273">
        <v>-1006</v>
      </c>
      <c r="E86" s="274">
        <v>-3.4271308850582543</v>
      </c>
      <c r="F86" s="317">
        <v>29354</v>
      </c>
      <c r="G86" s="273">
        <v>-117</v>
      </c>
      <c r="H86" s="274">
        <v>-0.41103109081327943</v>
      </c>
      <c r="I86" s="318">
        <v>28465</v>
      </c>
    </row>
    <row r="87" spans="2:10" s="306" customFormat="1" ht="12.9" customHeight="1" x14ac:dyDescent="0.25">
      <c r="B87" s="319" t="s">
        <v>96</v>
      </c>
      <c r="C87" s="320">
        <v>106969</v>
      </c>
      <c r="D87" s="279">
        <v>-2200</v>
      </c>
      <c r="E87" s="280">
        <v>-2.0152241020802606</v>
      </c>
      <c r="F87" s="321">
        <v>109169</v>
      </c>
      <c r="G87" s="279">
        <v>-1027</v>
      </c>
      <c r="H87" s="280">
        <v>-0.95096114670913734</v>
      </c>
      <c r="I87" s="322">
        <v>107996</v>
      </c>
    </row>
    <row r="88" spans="2:10" s="306" customFormat="1" ht="6" customHeight="1" x14ac:dyDescent="0.25">
      <c r="B88" s="323"/>
      <c r="C88" s="324"/>
      <c r="D88" s="285"/>
      <c r="E88" s="286"/>
      <c r="F88" s="325"/>
      <c r="G88" s="285"/>
      <c r="H88" s="286"/>
      <c r="I88" s="325"/>
    </row>
    <row r="89" spans="2:10" s="306" customFormat="1" ht="12.9" customHeight="1" x14ac:dyDescent="0.25">
      <c r="B89" s="319" t="s">
        <v>97</v>
      </c>
      <c r="C89" s="320">
        <v>11788</v>
      </c>
      <c r="D89" s="279">
        <v>-383</v>
      </c>
      <c r="E89" s="280">
        <v>-3.1468244187001893</v>
      </c>
      <c r="F89" s="321">
        <v>12171</v>
      </c>
      <c r="G89" s="279">
        <v>-548</v>
      </c>
      <c r="H89" s="280">
        <v>-4.442282749675746</v>
      </c>
      <c r="I89" s="322">
        <v>12336</v>
      </c>
    </row>
    <row r="90" spans="2:10" s="306" customFormat="1" ht="6" customHeight="1" x14ac:dyDescent="0.25">
      <c r="B90" s="323"/>
      <c r="C90" s="324"/>
      <c r="D90" s="285"/>
      <c r="E90" s="286"/>
      <c r="F90" s="325"/>
      <c r="G90" s="285"/>
      <c r="H90" s="286"/>
      <c r="I90" s="325"/>
    </row>
    <row r="91" spans="2:10" s="306" customFormat="1" ht="12.9" customHeight="1" x14ac:dyDescent="0.25">
      <c r="B91" s="319" t="s">
        <v>98</v>
      </c>
      <c r="C91" s="320">
        <v>9319</v>
      </c>
      <c r="D91" s="279">
        <v>138</v>
      </c>
      <c r="E91" s="280">
        <v>1.5031042370112189</v>
      </c>
      <c r="F91" s="321">
        <v>9181</v>
      </c>
      <c r="G91" s="279">
        <v>-857</v>
      </c>
      <c r="H91" s="280">
        <v>-8.421776729559749</v>
      </c>
      <c r="I91" s="322">
        <v>10176</v>
      </c>
    </row>
    <row r="92" spans="2:10" s="306" customFormat="1" ht="6" customHeight="1" x14ac:dyDescent="0.25">
      <c r="B92" s="323"/>
      <c r="C92" s="324"/>
      <c r="D92" s="285"/>
      <c r="E92" s="286"/>
      <c r="F92" s="325"/>
      <c r="G92" s="285"/>
      <c r="H92" s="286"/>
      <c r="I92" s="325"/>
    </row>
    <row r="93" spans="2:10" s="306" customFormat="1" ht="12.9" customHeight="1" x14ac:dyDescent="0.25">
      <c r="B93" s="319" t="s">
        <v>99</v>
      </c>
      <c r="C93" s="320">
        <v>7463</v>
      </c>
      <c r="D93" s="279">
        <v>-68</v>
      </c>
      <c r="E93" s="280">
        <v>-0.90293453724604955</v>
      </c>
      <c r="F93" s="321">
        <v>7531</v>
      </c>
      <c r="G93" s="279">
        <v>-1272</v>
      </c>
      <c r="H93" s="280">
        <v>-14.562106468231253</v>
      </c>
      <c r="I93" s="322">
        <v>8735</v>
      </c>
    </row>
    <row r="94" spans="2:10" s="306" customFormat="1" ht="6" customHeight="1" x14ac:dyDescent="0.25">
      <c r="B94" s="323"/>
      <c r="C94" s="324"/>
      <c r="D94" s="285"/>
      <c r="E94" s="286"/>
      <c r="F94" s="325"/>
      <c r="G94" s="285"/>
      <c r="H94" s="286"/>
      <c r="I94" s="325"/>
    </row>
    <row r="95" spans="2:10" s="306" customFormat="1" ht="14.1" customHeight="1" x14ac:dyDescent="0.25">
      <c r="B95" s="319" t="s">
        <v>100</v>
      </c>
      <c r="C95" s="320">
        <v>2421665</v>
      </c>
      <c r="D95" s="279">
        <v>-4846</v>
      </c>
      <c r="E95" s="280">
        <v>-0.19971061330445236</v>
      </c>
      <c r="F95" s="321">
        <v>2426511</v>
      </c>
      <c r="G95" s="279">
        <v>-153620</v>
      </c>
      <c r="H95" s="280">
        <v>-5.9651650205705389</v>
      </c>
      <c r="I95" s="322">
        <v>2575285</v>
      </c>
    </row>
    <row r="97" spans="4:4" x14ac:dyDescent="0.3">
      <c r="D97" s="328"/>
    </row>
    <row r="116" spans="2:2" x14ac:dyDescent="0.3">
      <c r="B116" s="329" t="s">
        <v>17</v>
      </c>
    </row>
    <row r="117" spans="2:2" x14ac:dyDescent="0.3">
      <c r="B117" s="33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17"/>
  <sheetViews>
    <sheetView showGridLines="0" view="pageBreakPreview" zoomScale="110" zoomScaleNormal="130" zoomScaleSheetLayoutView="110" workbookViewId="0">
      <selection activeCell="M39" sqref="M39"/>
    </sheetView>
  </sheetViews>
  <sheetFormatPr baseColWidth="10" defaultColWidth="11.44140625" defaultRowHeight="13.2" x14ac:dyDescent="0.3"/>
  <cols>
    <col min="1" max="1" width="3.109375" style="299" customWidth="1"/>
    <col min="2" max="2" width="23.109375" style="299" customWidth="1"/>
    <col min="3" max="3" width="10.44140625" style="299" customWidth="1"/>
    <col min="4" max="6" width="9.6640625" style="299" customWidth="1"/>
    <col min="7" max="8" width="8.88671875" style="299" customWidth="1"/>
    <col min="9" max="9" width="9.6640625" style="299" customWidth="1"/>
    <col min="10" max="10" width="3.109375" style="299" customWidth="1"/>
    <col min="11" max="16384" width="11.44140625" style="299"/>
  </cols>
  <sheetData>
    <row r="1" spans="1:13" s="291" customFormat="1" ht="14.4" x14ac:dyDescent="0.35">
      <c r="B1" s="292"/>
    </row>
    <row r="2" spans="1:13" s="291" customFormat="1" ht="14.4" x14ac:dyDescent="0.35">
      <c r="B2" s="292"/>
    </row>
    <row r="3" spans="1:13" s="291" customFormat="1" ht="14.4" x14ac:dyDescent="0.35">
      <c r="B3" s="292"/>
    </row>
    <row r="4" spans="1:13" s="291" customFormat="1" ht="14.4" x14ac:dyDescent="0.35">
      <c r="B4" s="292"/>
    </row>
    <row r="5" spans="1:13" s="291" customFormat="1" ht="18" customHeight="1" x14ac:dyDescent="0.35">
      <c r="B5" s="77" t="str">
        <f>'Pag1'!$B$5</f>
        <v>septiembre 2025</v>
      </c>
    </row>
    <row r="6" spans="1:13" s="291" customFormat="1" ht="15" customHeight="1" x14ac:dyDescent="0.45">
      <c r="A6" s="293"/>
      <c r="C6" s="294"/>
      <c r="D6" s="294"/>
      <c r="E6" s="294"/>
      <c r="F6" s="294"/>
      <c r="G6" s="294"/>
      <c r="H6" s="294"/>
      <c r="I6" s="294"/>
      <c r="J6" s="294"/>
      <c r="K6" s="295"/>
      <c r="L6" s="296"/>
      <c r="M6" s="296"/>
    </row>
    <row r="7" spans="1:13" ht="16.8" x14ac:dyDescent="0.3">
      <c r="A7" s="297"/>
      <c r="B7" s="298" t="s">
        <v>106</v>
      </c>
      <c r="C7" s="298"/>
      <c r="D7" s="298"/>
      <c r="E7" s="298"/>
      <c r="F7" s="298"/>
      <c r="G7" s="298"/>
      <c r="H7" s="298"/>
      <c r="I7" s="298"/>
      <c r="J7" s="298"/>
      <c r="K7" s="297"/>
    </row>
    <row r="8" spans="1:13" ht="20.399999999999999" x14ac:dyDescent="0.3">
      <c r="A8" s="297"/>
      <c r="B8" s="232" t="s">
        <v>114</v>
      </c>
      <c r="C8" s="300"/>
      <c r="D8" s="300"/>
      <c r="E8" s="300"/>
      <c r="F8" s="300"/>
      <c r="G8" s="300"/>
      <c r="H8" s="300"/>
      <c r="I8" s="300"/>
      <c r="J8" s="300"/>
      <c r="K8" s="297"/>
    </row>
    <row r="9" spans="1:13" ht="6" customHeight="1" x14ac:dyDescent="0.3">
      <c r="A9" s="297"/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1:13" ht="14.1" customHeight="1" x14ac:dyDescent="0.3">
      <c r="A10" s="297"/>
      <c r="B10" s="301"/>
      <c r="C10" s="240" t="str">
        <f>'Pag1'!C9</f>
        <v>septiembre</v>
      </c>
      <c r="D10" s="241"/>
      <c r="E10" s="242" t="s">
        <v>4</v>
      </c>
      <c r="F10" s="243"/>
      <c r="G10" s="244"/>
      <c r="H10" s="242" t="s">
        <v>5</v>
      </c>
      <c r="I10" s="245"/>
      <c r="J10" s="297"/>
    </row>
    <row r="11" spans="1:13" ht="14.1" customHeight="1" x14ac:dyDescent="0.3">
      <c r="A11" s="297"/>
      <c r="B11" s="302" t="s">
        <v>108</v>
      </c>
      <c r="C11" s="96" t="str">
        <f>'Pag1'!C10</f>
        <v xml:space="preserve"> 2025</v>
      </c>
      <c r="D11" s="247"/>
      <c r="E11" s="248" t="str">
        <f>'Pag1'!$E$10</f>
        <v>agosto 2025</v>
      </c>
      <c r="F11" s="249"/>
      <c r="G11" s="250"/>
      <c r="H11" s="248" t="str">
        <f>'Pag1'!$H$10</f>
        <v>septiembre 2024</v>
      </c>
      <c r="I11" s="251"/>
      <c r="J11" s="297"/>
    </row>
    <row r="12" spans="1:13" ht="14.1" customHeight="1" x14ac:dyDescent="0.3">
      <c r="A12" s="297"/>
      <c r="B12" s="303" t="s">
        <v>109</v>
      </c>
      <c r="C12" s="253" t="s">
        <v>6</v>
      </c>
      <c r="D12" s="254" t="s">
        <v>7</v>
      </c>
      <c r="E12" s="254" t="s">
        <v>8</v>
      </c>
      <c r="F12" s="255" t="s">
        <v>6</v>
      </c>
      <c r="G12" s="254" t="s">
        <v>7</v>
      </c>
      <c r="H12" s="254" t="s">
        <v>8</v>
      </c>
      <c r="I12" s="256" t="s">
        <v>6</v>
      </c>
      <c r="J12" s="297"/>
    </row>
    <row r="13" spans="1:13" ht="6" customHeight="1" x14ac:dyDescent="0.3">
      <c r="B13" s="304"/>
      <c r="C13" s="305"/>
      <c r="D13" s="305"/>
      <c r="E13" s="305"/>
      <c r="F13" s="305"/>
      <c r="G13" s="305"/>
      <c r="H13" s="305"/>
      <c r="I13" s="305"/>
    </row>
    <row r="14" spans="1:13" s="306" customFormat="1" ht="12.9" customHeight="1" x14ac:dyDescent="0.25">
      <c r="B14" s="307" t="s">
        <v>38</v>
      </c>
      <c r="C14" s="308">
        <v>25877</v>
      </c>
      <c r="D14" s="331">
        <v>266</v>
      </c>
      <c r="E14" s="332">
        <v>1.0386162195931434</v>
      </c>
      <c r="F14" s="309">
        <v>25611</v>
      </c>
      <c r="G14" s="331">
        <v>-2666</v>
      </c>
      <c r="H14" s="332">
        <v>-9.3402935921241639</v>
      </c>
      <c r="I14" s="310">
        <v>28543</v>
      </c>
    </row>
    <row r="15" spans="1:13" s="306" customFormat="1" ht="12.9" customHeight="1" x14ac:dyDescent="0.25">
      <c r="B15" s="311" t="s">
        <v>39</v>
      </c>
      <c r="C15" s="312">
        <v>71361</v>
      </c>
      <c r="D15" s="333">
        <v>2318</v>
      </c>
      <c r="E15" s="334">
        <v>3.357328041944875</v>
      </c>
      <c r="F15" s="313">
        <v>69043</v>
      </c>
      <c r="G15" s="333">
        <v>-4973</v>
      </c>
      <c r="H15" s="334">
        <v>-6.5147902638404904</v>
      </c>
      <c r="I15" s="314">
        <v>76334</v>
      </c>
    </row>
    <row r="16" spans="1:13" s="306" customFormat="1" ht="12.9" customHeight="1" x14ac:dyDescent="0.25">
      <c r="B16" s="311" t="s">
        <v>40</v>
      </c>
      <c r="C16" s="312">
        <v>33053</v>
      </c>
      <c r="D16" s="333">
        <v>464</v>
      </c>
      <c r="E16" s="334">
        <v>1.4237933044892448</v>
      </c>
      <c r="F16" s="313">
        <v>32589</v>
      </c>
      <c r="G16" s="333">
        <v>-2751</v>
      </c>
      <c r="H16" s="334">
        <v>-7.6834990503854312</v>
      </c>
      <c r="I16" s="314">
        <v>35804</v>
      </c>
    </row>
    <row r="17" spans="2:9" s="306" customFormat="1" ht="12.9" customHeight="1" x14ac:dyDescent="0.25">
      <c r="B17" s="311" t="s">
        <v>41</v>
      </c>
      <c r="C17" s="312">
        <v>39997</v>
      </c>
      <c r="D17" s="333">
        <v>906</v>
      </c>
      <c r="E17" s="334">
        <v>2.3176690286766775</v>
      </c>
      <c r="F17" s="313">
        <v>39091</v>
      </c>
      <c r="G17" s="333">
        <v>-2083</v>
      </c>
      <c r="H17" s="334">
        <v>-4.9500950570342201</v>
      </c>
      <c r="I17" s="314">
        <v>42080</v>
      </c>
    </row>
    <row r="18" spans="2:9" s="306" customFormat="1" ht="12.9" customHeight="1" x14ac:dyDescent="0.25">
      <c r="B18" s="311" t="s">
        <v>42</v>
      </c>
      <c r="C18" s="312">
        <v>18381</v>
      </c>
      <c r="D18" s="333">
        <v>471</v>
      </c>
      <c r="E18" s="334">
        <v>2.6298157453936351</v>
      </c>
      <c r="F18" s="313">
        <v>17910</v>
      </c>
      <c r="G18" s="333">
        <v>-1830</v>
      </c>
      <c r="H18" s="334">
        <v>-9.0544752857354904</v>
      </c>
      <c r="I18" s="314">
        <v>20211</v>
      </c>
    </row>
    <row r="19" spans="2:9" s="306" customFormat="1" ht="12.9" customHeight="1" x14ac:dyDescent="0.25">
      <c r="B19" s="311" t="s">
        <v>43</v>
      </c>
      <c r="C19" s="312">
        <v>23864</v>
      </c>
      <c r="D19" s="333">
        <v>639</v>
      </c>
      <c r="E19" s="334">
        <v>2.7513455328310013</v>
      </c>
      <c r="F19" s="313">
        <v>23225</v>
      </c>
      <c r="G19" s="333">
        <v>-2350</v>
      </c>
      <c r="H19" s="334">
        <v>-8.9646753643091479</v>
      </c>
      <c r="I19" s="314">
        <v>26214</v>
      </c>
    </row>
    <row r="20" spans="2:9" s="306" customFormat="1" ht="12.9" customHeight="1" x14ac:dyDescent="0.25">
      <c r="B20" s="311" t="s">
        <v>44</v>
      </c>
      <c r="C20" s="312">
        <v>66671</v>
      </c>
      <c r="D20" s="333">
        <v>489</v>
      </c>
      <c r="E20" s="334">
        <v>0.73887159650660306</v>
      </c>
      <c r="F20" s="313">
        <v>66182</v>
      </c>
      <c r="G20" s="333">
        <v>-4611</v>
      </c>
      <c r="H20" s="334">
        <v>-6.4686737184703009</v>
      </c>
      <c r="I20" s="314">
        <v>71282</v>
      </c>
    </row>
    <row r="21" spans="2:9" s="306" customFormat="1" ht="12.9" customHeight="1" x14ac:dyDescent="0.25">
      <c r="B21" s="315" t="s">
        <v>45</v>
      </c>
      <c r="C21" s="316">
        <v>91970</v>
      </c>
      <c r="D21" s="335">
        <v>442</v>
      </c>
      <c r="E21" s="336">
        <v>0.48291233283803864</v>
      </c>
      <c r="F21" s="317">
        <v>91528</v>
      </c>
      <c r="G21" s="335">
        <v>-5475</v>
      </c>
      <c r="H21" s="336">
        <v>-5.6185540561342302</v>
      </c>
      <c r="I21" s="318">
        <v>97445</v>
      </c>
    </row>
    <row r="22" spans="2:9" s="306" customFormat="1" ht="12.9" customHeight="1" x14ac:dyDescent="0.25">
      <c r="B22" s="319" t="s">
        <v>46</v>
      </c>
      <c r="C22" s="320">
        <v>371174</v>
      </c>
      <c r="D22" s="337">
        <v>5995</v>
      </c>
      <c r="E22" s="338">
        <v>1.6416606650437184</v>
      </c>
      <c r="F22" s="321">
        <v>365179</v>
      </c>
      <c r="G22" s="337">
        <v>-26739</v>
      </c>
      <c r="H22" s="338">
        <v>-6.7198106118674188</v>
      </c>
      <c r="I22" s="322">
        <v>397913</v>
      </c>
    </row>
    <row r="23" spans="2:9" s="306" customFormat="1" ht="6" customHeight="1" x14ac:dyDescent="0.25">
      <c r="B23" s="323"/>
      <c r="C23" s="324"/>
      <c r="D23" s="339"/>
      <c r="E23" s="340"/>
      <c r="F23" s="325"/>
      <c r="G23" s="339"/>
      <c r="H23" s="340"/>
      <c r="I23" s="325"/>
    </row>
    <row r="24" spans="2:9" s="306" customFormat="1" ht="12.9" customHeight="1" x14ac:dyDescent="0.25">
      <c r="B24" s="307" t="s">
        <v>47</v>
      </c>
      <c r="C24" s="308">
        <v>3731</v>
      </c>
      <c r="D24" s="331">
        <v>-32</v>
      </c>
      <c r="E24" s="332">
        <v>-0.85038533085304269</v>
      </c>
      <c r="F24" s="309">
        <v>3763</v>
      </c>
      <c r="G24" s="331">
        <v>-339</v>
      </c>
      <c r="H24" s="332">
        <v>-8.3292383292383292</v>
      </c>
      <c r="I24" s="310">
        <v>4070</v>
      </c>
    </row>
    <row r="25" spans="2:9" s="306" customFormat="1" ht="12.9" customHeight="1" x14ac:dyDescent="0.25">
      <c r="B25" s="311" t="s">
        <v>48</v>
      </c>
      <c r="C25" s="312">
        <v>2360</v>
      </c>
      <c r="D25" s="333">
        <v>-12</v>
      </c>
      <c r="E25" s="334">
        <v>-0.50590219224283306</v>
      </c>
      <c r="F25" s="313">
        <v>2372</v>
      </c>
      <c r="G25" s="333">
        <v>-111</v>
      </c>
      <c r="H25" s="334">
        <v>-4.4921084581141235</v>
      </c>
      <c r="I25" s="314">
        <v>2471</v>
      </c>
    </row>
    <row r="26" spans="2:9" s="306" customFormat="1" ht="12.9" customHeight="1" x14ac:dyDescent="0.25">
      <c r="B26" s="315" t="s">
        <v>49</v>
      </c>
      <c r="C26" s="316">
        <v>23346</v>
      </c>
      <c r="D26" s="335">
        <v>-355</v>
      </c>
      <c r="E26" s="336">
        <v>-1.4978270959031263</v>
      </c>
      <c r="F26" s="317">
        <v>23701</v>
      </c>
      <c r="G26" s="335">
        <v>-1339</v>
      </c>
      <c r="H26" s="336">
        <v>-5.4243467692930931</v>
      </c>
      <c r="I26" s="318">
        <v>24685</v>
      </c>
    </row>
    <row r="27" spans="2:9" s="306" customFormat="1" ht="12.9" customHeight="1" x14ac:dyDescent="0.25">
      <c r="B27" s="319" t="s">
        <v>50</v>
      </c>
      <c r="C27" s="320">
        <v>29437</v>
      </c>
      <c r="D27" s="337">
        <v>-399</v>
      </c>
      <c r="E27" s="338">
        <v>-1.3373106314519374</v>
      </c>
      <c r="F27" s="321">
        <v>29836</v>
      </c>
      <c r="G27" s="337">
        <v>-1789</v>
      </c>
      <c r="H27" s="338">
        <v>-5.7292000256196758</v>
      </c>
      <c r="I27" s="322">
        <v>31226</v>
      </c>
    </row>
    <row r="28" spans="2:9" s="306" customFormat="1" ht="6" customHeight="1" x14ac:dyDescent="0.25">
      <c r="B28" s="323"/>
      <c r="C28" s="324"/>
      <c r="D28" s="339"/>
      <c r="E28" s="340"/>
      <c r="F28" s="325"/>
      <c r="G28" s="339"/>
      <c r="H28" s="340"/>
      <c r="I28" s="325"/>
    </row>
    <row r="29" spans="2:9" s="306" customFormat="1" ht="12.9" customHeight="1" x14ac:dyDescent="0.25">
      <c r="B29" s="319" t="s">
        <v>51</v>
      </c>
      <c r="C29" s="320">
        <v>29335</v>
      </c>
      <c r="D29" s="337">
        <v>818</v>
      </c>
      <c r="E29" s="338">
        <v>2.8684644247291091</v>
      </c>
      <c r="F29" s="321">
        <v>28517</v>
      </c>
      <c r="G29" s="337">
        <v>-2260</v>
      </c>
      <c r="H29" s="338">
        <v>-7.1530305428074064</v>
      </c>
      <c r="I29" s="322">
        <v>31595</v>
      </c>
    </row>
    <row r="30" spans="2:9" s="306" customFormat="1" ht="6" customHeight="1" x14ac:dyDescent="0.25">
      <c r="B30" s="323"/>
      <c r="C30" s="324"/>
      <c r="D30" s="339"/>
      <c r="E30" s="340"/>
      <c r="F30" s="325"/>
      <c r="G30" s="339"/>
      <c r="H30" s="340"/>
      <c r="I30" s="325"/>
    </row>
    <row r="31" spans="2:9" s="306" customFormat="1" ht="12.9" customHeight="1" x14ac:dyDescent="0.25">
      <c r="B31" s="319" t="s">
        <v>52</v>
      </c>
      <c r="C31" s="320">
        <v>14645</v>
      </c>
      <c r="D31" s="337">
        <v>-139</v>
      </c>
      <c r="E31" s="338">
        <v>-0.94020562770562777</v>
      </c>
      <c r="F31" s="321">
        <v>14784</v>
      </c>
      <c r="G31" s="337">
        <v>-975</v>
      </c>
      <c r="H31" s="338">
        <v>-6.2419974391805377</v>
      </c>
      <c r="I31" s="322">
        <v>15620</v>
      </c>
    </row>
    <row r="32" spans="2:9" s="306" customFormat="1" ht="6" customHeight="1" x14ac:dyDescent="0.25">
      <c r="B32" s="323"/>
      <c r="C32" s="324"/>
      <c r="D32" s="339"/>
      <c r="E32" s="340"/>
      <c r="F32" s="325"/>
      <c r="G32" s="339"/>
      <c r="H32" s="340"/>
      <c r="I32" s="325"/>
    </row>
    <row r="33" spans="2:9" s="306" customFormat="1" ht="12.9" customHeight="1" x14ac:dyDescent="0.25">
      <c r="B33" s="307" t="s">
        <v>53</v>
      </c>
      <c r="C33" s="308">
        <v>43653</v>
      </c>
      <c r="D33" s="331">
        <v>-1808</v>
      </c>
      <c r="E33" s="332">
        <v>-3.9770352609929387</v>
      </c>
      <c r="F33" s="309">
        <v>45461</v>
      </c>
      <c r="G33" s="331">
        <v>-3781</v>
      </c>
      <c r="H33" s="332">
        <v>-7.9710755997807485</v>
      </c>
      <c r="I33" s="310">
        <v>47434</v>
      </c>
    </row>
    <row r="34" spans="2:9" s="306" customFormat="1" ht="12.9" customHeight="1" x14ac:dyDescent="0.25">
      <c r="B34" s="326" t="s">
        <v>54</v>
      </c>
      <c r="C34" s="316">
        <v>40660</v>
      </c>
      <c r="D34" s="335">
        <v>-1354</v>
      </c>
      <c r="E34" s="336">
        <v>-3.2227352787166179</v>
      </c>
      <c r="F34" s="317">
        <v>42014</v>
      </c>
      <c r="G34" s="335">
        <v>-3251</v>
      </c>
      <c r="H34" s="336">
        <v>-7.4036118512445626</v>
      </c>
      <c r="I34" s="318">
        <v>43911</v>
      </c>
    </row>
    <row r="35" spans="2:9" s="306" customFormat="1" ht="12.9" customHeight="1" x14ac:dyDescent="0.25">
      <c r="B35" s="319" t="s">
        <v>55</v>
      </c>
      <c r="C35" s="320">
        <v>84313</v>
      </c>
      <c r="D35" s="337">
        <v>-3162</v>
      </c>
      <c r="E35" s="338">
        <v>-3.6147470705915978</v>
      </c>
      <c r="F35" s="321">
        <v>87475</v>
      </c>
      <c r="G35" s="337">
        <v>-7032</v>
      </c>
      <c r="H35" s="338">
        <v>-7.6982867152006129</v>
      </c>
      <c r="I35" s="322">
        <v>91345</v>
      </c>
    </row>
    <row r="36" spans="2:9" s="306" customFormat="1" ht="6" customHeight="1" x14ac:dyDescent="0.25">
      <c r="B36" s="323"/>
      <c r="C36" s="324"/>
      <c r="D36" s="339"/>
      <c r="E36" s="340"/>
      <c r="F36" s="325"/>
      <c r="G36" s="339"/>
      <c r="H36" s="340"/>
      <c r="I36" s="325"/>
    </row>
    <row r="37" spans="2:9" s="306" customFormat="1" ht="12.9" customHeight="1" x14ac:dyDescent="0.25">
      <c r="B37" s="319" t="s">
        <v>56</v>
      </c>
      <c r="C37" s="320">
        <v>16111</v>
      </c>
      <c r="D37" s="337">
        <v>110</v>
      </c>
      <c r="E37" s="338">
        <v>0.68745703393537905</v>
      </c>
      <c r="F37" s="321">
        <v>16001</v>
      </c>
      <c r="G37" s="337">
        <v>-1034</v>
      </c>
      <c r="H37" s="338">
        <v>-6.0309128025663465</v>
      </c>
      <c r="I37" s="322">
        <v>17145</v>
      </c>
    </row>
    <row r="38" spans="2:9" s="306" customFormat="1" ht="6" customHeight="1" x14ac:dyDescent="0.25">
      <c r="B38" s="323"/>
      <c r="C38" s="324"/>
      <c r="D38" s="339"/>
      <c r="E38" s="340"/>
      <c r="F38" s="325"/>
      <c r="G38" s="339"/>
      <c r="H38" s="340"/>
      <c r="I38" s="325"/>
    </row>
    <row r="39" spans="2:9" s="306" customFormat="1" ht="12.9" customHeight="1" x14ac:dyDescent="0.25">
      <c r="B39" s="307" t="s">
        <v>57</v>
      </c>
      <c r="C39" s="308">
        <v>14045</v>
      </c>
      <c r="D39" s="331">
        <v>185</v>
      </c>
      <c r="E39" s="332">
        <v>1.3347763347763348</v>
      </c>
      <c r="F39" s="309">
        <v>13860</v>
      </c>
      <c r="G39" s="331">
        <v>-1364</v>
      </c>
      <c r="H39" s="332">
        <v>-8.8519696281393987</v>
      </c>
      <c r="I39" s="310">
        <v>15409</v>
      </c>
    </row>
    <row r="40" spans="2:9" s="306" customFormat="1" ht="12.9" customHeight="1" x14ac:dyDescent="0.25">
      <c r="B40" s="311" t="s">
        <v>58</v>
      </c>
      <c r="C40" s="312">
        <v>21270</v>
      </c>
      <c r="D40" s="333">
        <v>313</v>
      </c>
      <c r="E40" s="334">
        <v>1.4935343799207901</v>
      </c>
      <c r="F40" s="313">
        <v>20957</v>
      </c>
      <c r="G40" s="333">
        <v>-1630</v>
      </c>
      <c r="H40" s="334">
        <v>-7.1179039301310043</v>
      </c>
      <c r="I40" s="314">
        <v>22900</v>
      </c>
    </row>
    <row r="41" spans="2:9" s="306" customFormat="1" ht="12.9" customHeight="1" x14ac:dyDescent="0.25">
      <c r="B41" s="311" t="s">
        <v>59</v>
      </c>
      <c r="C41" s="312">
        <v>5408</v>
      </c>
      <c r="D41" s="333">
        <v>132</v>
      </c>
      <c r="E41" s="334">
        <v>2.5018953752843061</v>
      </c>
      <c r="F41" s="313">
        <v>5276</v>
      </c>
      <c r="G41" s="333">
        <v>-495</v>
      </c>
      <c r="H41" s="334">
        <v>-8.385566661019821</v>
      </c>
      <c r="I41" s="314">
        <v>5903</v>
      </c>
    </row>
    <row r="42" spans="2:9" s="306" customFormat="1" ht="12.9" customHeight="1" x14ac:dyDescent="0.25">
      <c r="B42" s="311" t="s">
        <v>60</v>
      </c>
      <c r="C42" s="312">
        <v>7314</v>
      </c>
      <c r="D42" s="333">
        <v>4</v>
      </c>
      <c r="E42" s="334">
        <v>5.4719562243502051E-2</v>
      </c>
      <c r="F42" s="313">
        <v>7310</v>
      </c>
      <c r="G42" s="333">
        <v>-475</v>
      </c>
      <c r="H42" s="334">
        <v>-6.0983438182051612</v>
      </c>
      <c r="I42" s="314">
        <v>7789</v>
      </c>
    </row>
    <row r="43" spans="2:9" s="306" customFormat="1" ht="12.9" customHeight="1" x14ac:dyDescent="0.25">
      <c r="B43" s="315" t="s">
        <v>61</v>
      </c>
      <c r="C43" s="316">
        <v>28635</v>
      </c>
      <c r="D43" s="335">
        <v>7</v>
      </c>
      <c r="E43" s="336">
        <v>2.4451585859997203E-2</v>
      </c>
      <c r="F43" s="317">
        <v>28628</v>
      </c>
      <c r="G43" s="335">
        <v>-1686</v>
      </c>
      <c r="H43" s="336">
        <v>-5.5605026219451865</v>
      </c>
      <c r="I43" s="318">
        <v>30321</v>
      </c>
    </row>
    <row r="44" spans="2:9" s="306" customFormat="1" ht="12.9" customHeight="1" x14ac:dyDescent="0.25">
      <c r="B44" s="319" t="s">
        <v>62</v>
      </c>
      <c r="C44" s="320">
        <v>76672</v>
      </c>
      <c r="D44" s="337">
        <v>641</v>
      </c>
      <c r="E44" s="338">
        <v>0.84307716589285941</v>
      </c>
      <c r="F44" s="321">
        <v>76031</v>
      </c>
      <c r="G44" s="337">
        <v>-5650</v>
      </c>
      <c r="H44" s="338">
        <v>-6.863292922912466</v>
      </c>
      <c r="I44" s="322">
        <v>82322</v>
      </c>
    </row>
    <row r="45" spans="2:9" s="306" customFormat="1" ht="6" customHeight="1" x14ac:dyDescent="0.25">
      <c r="B45" s="323"/>
      <c r="C45" s="324"/>
      <c r="D45" s="339"/>
      <c r="E45" s="340"/>
      <c r="F45" s="325"/>
      <c r="G45" s="339"/>
      <c r="H45" s="340"/>
      <c r="I45" s="325"/>
    </row>
    <row r="46" spans="2:9" s="306" customFormat="1" ht="12.9" customHeight="1" x14ac:dyDescent="0.25">
      <c r="B46" s="307" t="s">
        <v>63</v>
      </c>
      <c r="C46" s="308">
        <v>4846</v>
      </c>
      <c r="D46" s="331">
        <v>115</v>
      </c>
      <c r="E46" s="332">
        <v>2.4307757345170158</v>
      </c>
      <c r="F46" s="309">
        <v>4731</v>
      </c>
      <c r="G46" s="331">
        <v>-226</v>
      </c>
      <c r="H46" s="332">
        <v>-4.4558359621451107</v>
      </c>
      <c r="I46" s="310">
        <v>5072</v>
      </c>
    </row>
    <row r="47" spans="2:9" s="306" customFormat="1" ht="12.9" customHeight="1" x14ac:dyDescent="0.25">
      <c r="B47" s="311" t="s">
        <v>64</v>
      </c>
      <c r="C47" s="312">
        <v>7672</v>
      </c>
      <c r="D47" s="333">
        <v>-144</v>
      </c>
      <c r="E47" s="334">
        <v>-1.842374616171955</v>
      </c>
      <c r="F47" s="313">
        <v>7816</v>
      </c>
      <c r="G47" s="333">
        <v>-426</v>
      </c>
      <c r="H47" s="334">
        <v>-5.2605581625092617</v>
      </c>
      <c r="I47" s="314">
        <v>8098</v>
      </c>
    </row>
    <row r="48" spans="2:9" s="306" customFormat="1" ht="12.9" customHeight="1" x14ac:dyDescent="0.25">
      <c r="B48" s="311" t="s">
        <v>65</v>
      </c>
      <c r="C48" s="312">
        <v>11883</v>
      </c>
      <c r="D48" s="333">
        <v>-52</v>
      </c>
      <c r="E48" s="334">
        <v>-0.43569333891914536</v>
      </c>
      <c r="F48" s="313">
        <v>11935</v>
      </c>
      <c r="G48" s="333">
        <v>-667</v>
      </c>
      <c r="H48" s="334">
        <v>-5.3147410358565743</v>
      </c>
      <c r="I48" s="314">
        <v>12550</v>
      </c>
    </row>
    <row r="49" spans="2:9" s="306" customFormat="1" ht="12.9" customHeight="1" x14ac:dyDescent="0.25">
      <c r="B49" s="311" t="s">
        <v>66</v>
      </c>
      <c r="C49" s="312">
        <v>3589</v>
      </c>
      <c r="D49" s="333">
        <v>45</v>
      </c>
      <c r="E49" s="334">
        <v>1.2697516930022574</v>
      </c>
      <c r="F49" s="313">
        <v>3544</v>
      </c>
      <c r="G49" s="333">
        <v>14</v>
      </c>
      <c r="H49" s="334">
        <v>0.39160839160839161</v>
      </c>
      <c r="I49" s="314">
        <v>3575</v>
      </c>
    </row>
    <row r="50" spans="2:9" s="306" customFormat="1" ht="12.9" customHeight="1" x14ac:dyDescent="0.25">
      <c r="B50" s="311" t="s">
        <v>67</v>
      </c>
      <c r="C50" s="312">
        <v>9762</v>
      </c>
      <c r="D50" s="333">
        <v>59</v>
      </c>
      <c r="E50" s="334">
        <v>0.60805936308358244</v>
      </c>
      <c r="F50" s="313">
        <v>9703</v>
      </c>
      <c r="G50" s="333">
        <v>-711</v>
      </c>
      <c r="H50" s="334">
        <v>-6.7888857061014036</v>
      </c>
      <c r="I50" s="314">
        <v>10473</v>
      </c>
    </row>
    <row r="51" spans="2:9" s="306" customFormat="1" ht="12.9" customHeight="1" x14ac:dyDescent="0.25">
      <c r="B51" s="311" t="s">
        <v>68</v>
      </c>
      <c r="C51" s="312">
        <v>2635</v>
      </c>
      <c r="D51" s="333">
        <v>-80</v>
      </c>
      <c r="E51" s="334">
        <v>-2.9465930018416207</v>
      </c>
      <c r="F51" s="313">
        <v>2715</v>
      </c>
      <c r="G51" s="333">
        <v>-111</v>
      </c>
      <c r="H51" s="334">
        <v>-4.0422432629278946</v>
      </c>
      <c r="I51" s="314">
        <v>2746</v>
      </c>
    </row>
    <row r="52" spans="2:9" s="306" customFormat="1" ht="12.9" customHeight="1" x14ac:dyDescent="0.25">
      <c r="B52" s="311" t="s">
        <v>69</v>
      </c>
      <c r="C52" s="312">
        <v>1365</v>
      </c>
      <c r="D52" s="333">
        <v>11</v>
      </c>
      <c r="E52" s="334">
        <v>0.8124076809453471</v>
      </c>
      <c r="F52" s="313">
        <v>1354</v>
      </c>
      <c r="G52" s="333">
        <v>-83</v>
      </c>
      <c r="H52" s="334">
        <v>-5.7320441988950277</v>
      </c>
      <c r="I52" s="314">
        <v>1448</v>
      </c>
    </row>
    <row r="53" spans="2:9" s="306" customFormat="1" ht="12.9" customHeight="1" x14ac:dyDescent="0.25">
      <c r="B53" s="311" t="s">
        <v>70</v>
      </c>
      <c r="C53" s="312">
        <v>12924</v>
      </c>
      <c r="D53" s="333">
        <v>-291</v>
      </c>
      <c r="E53" s="334">
        <v>-2.2020431328036323</v>
      </c>
      <c r="F53" s="313">
        <v>13215</v>
      </c>
      <c r="G53" s="333">
        <v>-627</v>
      </c>
      <c r="H53" s="334">
        <v>-4.6269647996457826</v>
      </c>
      <c r="I53" s="314">
        <v>13551</v>
      </c>
    </row>
    <row r="54" spans="2:9" s="306" customFormat="1" ht="12.9" customHeight="1" x14ac:dyDescent="0.25">
      <c r="B54" s="315" t="s">
        <v>71</v>
      </c>
      <c r="C54" s="316">
        <v>4731</v>
      </c>
      <c r="D54" s="335">
        <v>52</v>
      </c>
      <c r="E54" s="336">
        <v>1.1113485787561443</v>
      </c>
      <c r="F54" s="317">
        <v>4679</v>
      </c>
      <c r="G54" s="335">
        <v>-288</v>
      </c>
      <c r="H54" s="336">
        <v>-5.7381948595337722</v>
      </c>
      <c r="I54" s="318">
        <v>5019</v>
      </c>
    </row>
    <row r="55" spans="2:9" s="306" customFormat="1" ht="12.9" customHeight="1" x14ac:dyDescent="0.25">
      <c r="B55" s="319" t="s">
        <v>72</v>
      </c>
      <c r="C55" s="320">
        <v>59407</v>
      </c>
      <c r="D55" s="337">
        <v>-285</v>
      </c>
      <c r="E55" s="338">
        <v>-0.4774509146954366</v>
      </c>
      <c r="F55" s="321">
        <v>59692</v>
      </c>
      <c r="G55" s="337">
        <v>-3125</v>
      </c>
      <c r="H55" s="338">
        <v>-4.997441310049255</v>
      </c>
      <c r="I55" s="322">
        <v>62532</v>
      </c>
    </row>
    <row r="56" spans="2:9" s="306" customFormat="1" ht="6" customHeight="1" x14ac:dyDescent="0.25">
      <c r="B56" s="323"/>
      <c r="C56" s="324"/>
      <c r="D56" s="339"/>
      <c r="E56" s="340"/>
      <c r="F56" s="325"/>
      <c r="G56" s="339"/>
      <c r="H56" s="340"/>
      <c r="I56" s="325"/>
    </row>
    <row r="57" spans="2:9" s="306" customFormat="1" ht="12.9" customHeight="1" x14ac:dyDescent="0.25">
      <c r="B57" s="307" t="s">
        <v>73</v>
      </c>
      <c r="C57" s="308">
        <v>139780</v>
      </c>
      <c r="D57" s="331">
        <v>-3598</v>
      </c>
      <c r="E57" s="332">
        <v>-2.5094505433190588</v>
      </c>
      <c r="F57" s="309">
        <v>143378</v>
      </c>
      <c r="G57" s="331">
        <v>-2916</v>
      </c>
      <c r="H57" s="332">
        <v>-2.0435050737231597</v>
      </c>
      <c r="I57" s="310">
        <v>142696</v>
      </c>
    </row>
    <row r="58" spans="2:9" s="306" customFormat="1" ht="12.9" customHeight="1" x14ac:dyDescent="0.25">
      <c r="B58" s="311" t="s">
        <v>74</v>
      </c>
      <c r="C58" s="312">
        <v>15955</v>
      </c>
      <c r="D58" s="333">
        <v>-306</v>
      </c>
      <c r="E58" s="334">
        <v>-1.8818030871410123</v>
      </c>
      <c r="F58" s="313">
        <v>16261</v>
      </c>
      <c r="G58" s="333">
        <v>-885</v>
      </c>
      <c r="H58" s="334">
        <v>-5.2553444180522568</v>
      </c>
      <c r="I58" s="314">
        <v>16840</v>
      </c>
    </row>
    <row r="59" spans="2:9" s="306" customFormat="1" ht="12.9" customHeight="1" x14ac:dyDescent="0.25">
      <c r="B59" s="311" t="s">
        <v>75</v>
      </c>
      <c r="C59" s="312">
        <v>9169</v>
      </c>
      <c r="D59" s="333">
        <v>-240</v>
      </c>
      <c r="E59" s="334">
        <v>-2.5507492826017644</v>
      </c>
      <c r="F59" s="313">
        <v>9409</v>
      </c>
      <c r="G59" s="333">
        <v>-326</v>
      </c>
      <c r="H59" s="334">
        <v>-3.4333859926276986</v>
      </c>
      <c r="I59" s="314">
        <v>9495</v>
      </c>
    </row>
    <row r="60" spans="2:9" s="306" customFormat="1" ht="12.9" customHeight="1" x14ac:dyDescent="0.25">
      <c r="B60" s="315" t="s">
        <v>76</v>
      </c>
      <c r="C60" s="316">
        <v>22117</v>
      </c>
      <c r="D60" s="335">
        <v>-262</v>
      </c>
      <c r="E60" s="336">
        <v>-1.1707404262925063</v>
      </c>
      <c r="F60" s="317">
        <v>22379</v>
      </c>
      <c r="G60" s="335">
        <v>-741</v>
      </c>
      <c r="H60" s="336">
        <v>-3.241753434246216</v>
      </c>
      <c r="I60" s="318">
        <v>22858</v>
      </c>
    </row>
    <row r="61" spans="2:9" s="306" customFormat="1" ht="12.9" customHeight="1" x14ac:dyDescent="0.25">
      <c r="B61" s="319" t="s">
        <v>77</v>
      </c>
      <c r="C61" s="320">
        <v>187021</v>
      </c>
      <c r="D61" s="337">
        <v>-4406</v>
      </c>
      <c r="E61" s="338">
        <v>-2.3016606852742822</v>
      </c>
      <c r="F61" s="321">
        <v>191427</v>
      </c>
      <c r="G61" s="337">
        <v>-4868</v>
      </c>
      <c r="H61" s="338">
        <v>-2.5368833023258239</v>
      </c>
      <c r="I61" s="322">
        <v>191889</v>
      </c>
    </row>
    <row r="62" spans="2:9" s="306" customFormat="1" ht="6" customHeight="1" x14ac:dyDescent="0.25">
      <c r="B62" s="323"/>
      <c r="C62" s="324"/>
      <c r="D62" s="339"/>
      <c r="E62" s="340"/>
      <c r="F62" s="325"/>
      <c r="G62" s="339"/>
      <c r="H62" s="340"/>
      <c r="I62" s="325"/>
    </row>
    <row r="63" spans="2:9" s="306" customFormat="1" ht="12.9" customHeight="1" x14ac:dyDescent="0.25">
      <c r="B63" s="307" t="s">
        <v>78</v>
      </c>
      <c r="C63" s="308">
        <v>71372</v>
      </c>
      <c r="D63" s="331">
        <v>-195</v>
      </c>
      <c r="E63" s="332">
        <v>-0.27247194936213615</v>
      </c>
      <c r="F63" s="309">
        <v>71567</v>
      </c>
      <c r="G63" s="331">
        <v>-4311</v>
      </c>
      <c r="H63" s="332">
        <v>-5.6961272676823063</v>
      </c>
      <c r="I63" s="310">
        <v>75683</v>
      </c>
    </row>
    <row r="64" spans="2:9" s="306" customFormat="1" ht="12.9" customHeight="1" x14ac:dyDescent="0.25">
      <c r="B64" s="311" t="s">
        <v>79</v>
      </c>
      <c r="C64" s="312">
        <v>19730</v>
      </c>
      <c r="D64" s="333">
        <v>-6</v>
      </c>
      <c r="E64" s="334">
        <v>-3.0401297122010541E-2</v>
      </c>
      <c r="F64" s="313">
        <v>19736</v>
      </c>
      <c r="G64" s="333">
        <v>-1364</v>
      </c>
      <c r="H64" s="334">
        <v>-6.4662937328150187</v>
      </c>
      <c r="I64" s="314">
        <v>21094</v>
      </c>
    </row>
    <row r="65" spans="2:9" s="306" customFormat="1" ht="12.9" customHeight="1" x14ac:dyDescent="0.25">
      <c r="B65" s="315" t="s">
        <v>80</v>
      </c>
      <c r="C65" s="316">
        <v>88896</v>
      </c>
      <c r="D65" s="335">
        <v>-1542</v>
      </c>
      <c r="E65" s="336">
        <v>-1.7050354939295429</v>
      </c>
      <c r="F65" s="317">
        <v>90438</v>
      </c>
      <c r="G65" s="335">
        <v>-4883</v>
      </c>
      <c r="H65" s="336">
        <v>-5.2069226585909432</v>
      </c>
      <c r="I65" s="318">
        <v>93779</v>
      </c>
    </row>
    <row r="66" spans="2:9" s="306" customFormat="1" ht="12.9" customHeight="1" x14ac:dyDescent="0.25">
      <c r="B66" s="319" t="s">
        <v>81</v>
      </c>
      <c r="C66" s="320">
        <v>179998</v>
      </c>
      <c r="D66" s="337">
        <v>-1743</v>
      </c>
      <c r="E66" s="338">
        <v>-0.95905711974733265</v>
      </c>
      <c r="F66" s="321">
        <v>181741</v>
      </c>
      <c r="G66" s="337">
        <v>-10558</v>
      </c>
      <c r="H66" s="338">
        <v>-5.5406284766682763</v>
      </c>
      <c r="I66" s="322">
        <v>190556</v>
      </c>
    </row>
    <row r="67" spans="2:9" s="306" customFormat="1" ht="6" customHeight="1" x14ac:dyDescent="0.25">
      <c r="B67" s="323"/>
      <c r="C67" s="324"/>
      <c r="D67" s="339"/>
      <c r="E67" s="340"/>
      <c r="F67" s="325"/>
      <c r="G67" s="339"/>
      <c r="H67" s="340"/>
      <c r="I67" s="325"/>
    </row>
    <row r="68" spans="2:9" s="306" customFormat="1" ht="12.9" customHeight="1" x14ac:dyDescent="0.25">
      <c r="B68" s="307" t="s">
        <v>82</v>
      </c>
      <c r="C68" s="308">
        <v>28546</v>
      </c>
      <c r="D68" s="331">
        <v>103</v>
      </c>
      <c r="E68" s="332">
        <v>0.3621277643005309</v>
      </c>
      <c r="F68" s="309">
        <v>28443</v>
      </c>
      <c r="G68" s="331">
        <v>-3114</v>
      </c>
      <c r="H68" s="332">
        <v>-9.8357548957675309</v>
      </c>
      <c r="I68" s="310">
        <v>31660</v>
      </c>
    </row>
    <row r="69" spans="2:9" s="306" customFormat="1" ht="12.9" customHeight="1" x14ac:dyDescent="0.25">
      <c r="B69" s="315" t="s">
        <v>83</v>
      </c>
      <c r="C69" s="316">
        <v>13665</v>
      </c>
      <c r="D69" s="335">
        <v>254</v>
      </c>
      <c r="E69" s="336">
        <v>1.8939676385057045</v>
      </c>
      <c r="F69" s="317">
        <v>13411</v>
      </c>
      <c r="G69" s="335">
        <v>-1434</v>
      </c>
      <c r="H69" s="336">
        <v>-9.4973177031591494</v>
      </c>
      <c r="I69" s="318">
        <v>15099</v>
      </c>
    </row>
    <row r="70" spans="2:9" s="306" customFormat="1" ht="12.9" customHeight="1" x14ac:dyDescent="0.25">
      <c r="B70" s="319" t="s">
        <v>84</v>
      </c>
      <c r="C70" s="320">
        <v>42211</v>
      </c>
      <c r="D70" s="337">
        <v>357</v>
      </c>
      <c r="E70" s="338">
        <v>0.85296506904955316</v>
      </c>
      <c r="F70" s="321">
        <v>41854</v>
      </c>
      <c r="G70" s="337">
        <v>-4548</v>
      </c>
      <c r="H70" s="338">
        <v>-9.7264697705254601</v>
      </c>
      <c r="I70" s="322">
        <v>46759</v>
      </c>
    </row>
    <row r="71" spans="2:9" s="306" customFormat="1" ht="6" customHeight="1" x14ac:dyDescent="0.25">
      <c r="B71" s="323"/>
      <c r="C71" s="324"/>
      <c r="D71" s="339"/>
      <c r="E71" s="340"/>
      <c r="F71" s="325"/>
      <c r="G71" s="339"/>
      <c r="H71" s="340"/>
      <c r="I71" s="325"/>
    </row>
    <row r="72" spans="2:9" s="306" customFormat="1" ht="12.9" customHeight="1" x14ac:dyDescent="0.25">
      <c r="B72" s="307" t="s">
        <v>85</v>
      </c>
      <c r="C72" s="308">
        <v>26737</v>
      </c>
      <c r="D72" s="331">
        <v>638</v>
      </c>
      <c r="E72" s="332">
        <v>2.4445381049082342</v>
      </c>
      <c r="F72" s="309">
        <v>26099</v>
      </c>
      <c r="G72" s="331">
        <v>-1619</v>
      </c>
      <c r="H72" s="332">
        <v>-5.7095500070531813</v>
      </c>
      <c r="I72" s="310">
        <v>28356</v>
      </c>
    </row>
    <row r="73" spans="2:9" s="306" customFormat="1" ht="12.9" customHeight="1" x14ac:dyDescent="0.25">
      <c r="B73" s="311" t="s">
        <v>86</v>
      </c>
      <c r="C73" s="312">
        <v>6516</v>
      </c>
      <c r="D73" s="333">
        <v>272</v>
      </c>
      <c r="E73" s="334">
        <v>4.356181934657271</v>
      </c>
      <c r="F73" s="313">
        <v>6244</v>
      </c>
      <c r="G73" s="333">
        <v>-379</v>
      </c>
      <c r="H73" s="334">
        <v>-5.4967367657722992</v>
      </c>
      <c r="I73" s="314">
        <v>6895</v>
      </c>
    </row>
    <row r="74" spans="2:9" s="306" customFormat="1" ht="12.9" customHeight="1" x14ac:dyDescent="0.25">
      <c r="B74" s="311" t="s">
        <v>87</v>
      </c>
      <c r="C74" s="312">
        <v>8285</v>
      </c>
      <c r="D74" s="333">
        <v>352</v>
      </c>
      <c r="E74" s="334">
        <v>4.4371612252615655</v>
      </c>
      <c r="F74" s="313">
        <v>7933</v>
      </c>
      <c r="G74" s="333">
        <v>-413</v>
      </c>
      <c r="H74" s="334">
        <v>-4.7482179811450909</v>
      </c>
      <c r="I74" s="314">
        <v>8698</v>
      </c>
    </row>
    <row r="75" spans="2:9" s="306" customFormat="1" ht="12.9" customHeight="1" x14ac:dyDescent="0.25">
      <c r="B75" s="315" t="s">
        <v>88</v>
      </c>
      <c r="C75" s="316">
        <v>25686</v>
      </c>
      <c r="D75" s="335">
        <v>477</v>
      </c>
      <c r="E75" s="336">
        <v>1.8921813637986433</v>
      </c>
      <c r="F75" s="317">
        <v>25209</v>
      </c>
      <c r="G75" s="335">
        <v>-1903</v>
      </c>
      <c r="H75" s="336">
        <v>-6.897676610243213</v>
      </c>
      <c r="I75" s="318">
        <v>27589</v>
      </c>
    </row>
    <row r="76" spans="2:9" s="306" customFormat="1" ht="12.9" customHeight="1" x14ac:dyDescent="0.25">
      <c r="B76" s="319" t="s">
        <v>89</v>
      </c>
      <c r="C76" s="320">
        <v>67224</v>
      </c>
      <c r="D76" s="337">
        <v>1739</v>
      </c>
      <c r="E76" s="338">
        <v>2.6555699778575246</v>
      </c>
      <c r="F76" s="321">
        <v>65485</v>
      </c>
      <c r="G76" s="337">
        <v>-4314</v>
      </c>
      <c r="H76" s="338">
        <v>-6.0303614862031365</v>
      </c>
      <c r="I76" s="322">
        <v>71538</v>
      </c>
    </row>
    <row r="77" spans="2:9" s="306" customFormat="1" ht="6" customHeight="1" x14ac:dyDescent="0.25">
      <c r="B77" s="323"/>
      <c r="C77" s="324"/>
      <c r="D77" s="339"/>
      <c r="E77" s="340"/>
      <c r="F77" s="325"/>
      <c r="G77" s="339"/>
      <c r="H77" s="340"/>
      <c r="I77" s="325"/>
    </row>
    <row r="78" spans="2:9" s="306" customFormat="1" ht="12.9" customHeight="1" x14ac:dyDescent="0.25">
      <c r="B78" s="319" t="s">
        <v>90</v>
      </c>
      <c r="C78" s="320">
        <v>166853</v>
      </c>
      <c r="D78" s="337">
        <v>-1244</v>
      </c>
      <c r="E78" s="338">
        <v>-0.74004890033730519</v>
      </c>
      <c r="F78" s="321">
        <v>168097</v>
      </c>
      <c r="G78" s="337">
        <v>-7035</v>
      </c>
      <c r="H78" s="338">
        <v>-4.0457075818917918</v>
      </c>
      <c r="I78" s="322">
        <v>173888</v>
      </c>
    </row>
    <row r="79" spans="2:9" s="306" customFormat="1" ht="6" customHeight="1" x14ac:dyDescent="0.25">
      <c r="B79" s="323"/>
      <c r="C79" s="324"/>
      <c r="D79" s="339"/>
      <c r="E79" s="340"/>
      <c r="F79" s="325"/>
      <c r="G79" s="339"/>
      <c r="H79" s="340"/>
      <c r="I79" s="325"/>
    </row>
    <row r="80" spans="2:9" s="306" customFormat="1" ht="12.9" customHeight="1" x14ac:dyDescent="0.25">
      <c r="B80" s="319" t="s">
        <v>91</v>
      </c>
      <c r="C80" s="320">
        <v>46311</v>
      </c>
      <c r="D80" s="337">
        <v>515</v>
      </c>
      <c r="E80" s="338">
        <v>1.12455236265176</v>
      </c>
      <c r="F80" s="321">
        <v>45796</v>
      </c>
      <c r="G80" s="337">
        <v>-2299</v>
      </c>
      <c r="H80" s="338">
        <v>-4.7294795309607078</v>
      </c>
      <c r="I80" s="322">
        <v>48610</v>
      </c>
    </row>
    <row r="81" spans="2:10" s="306" customFormat="1" ht="6" customHeight="1" x14ac:dyDescent="0.25">
      <c r="B81" s="323"/>
      <c r="C81" s="324"/>
      <c r="D81" s="339"/>
      <c r="E81" s="340"/>
      <c r="F81" s="325"/>
      <c r="G81" s="339"/>
      <c r="H81" s="340"/>
      <c r="I81" s="325"/>
    </row>
    <row r="82" spans="2:10" s="306" customFormat="1" ht="12.9" customHeight="1" x14ac:dyDescent="0.25">
      <c r="B82" s="319" t="s">
        <v>92</v>
      </c>
      <c r="C82" s="320">
        <v>17737</v>
      </c>
      <c r="D82" s="337">
        <v>42</v>
      </c>
      <c r="E82" s="338">
        <v>0.23735518508053122</v>
      </c>
      <c r="F82" s="321">
        <v>17695</v>
      </c>
      <c r="G82" s="337">
        <v>-590</v>
      </c>
      <c r="H82" s="338">
        <v>-3.2192939379058219</v>
      </c>
      <c r="I82" s="322">
        <v>18327</v>
      </c>
    </row>
    <row r="83" spans="2:10" s="306" customFormat="1" ht="6" customHeight="1" x14ac:dyDescent="0.25">
      <c r="B83" s="323"/>
      <c r="C83" s="324"/>
      <c r="D83" s="339"/>
      <c r="E83" s="340"/>
      <c r="F83" s="325"/>
      <c r="G83" s="339"/>
      <c r="H83" s="340"/>
      <c r="I83" s="325"/>
    </row>
    <row r="84" spans="2:10" s="306" customFormat="1" ht="12.9" customHeight="1" x14ac:dyDescent="0.25">
      <c r="B84" s="307" t="s">
        <v>93</v>
      </c>
      <c r="C84" s="308">
        <v>10940</v>
      </c>
      <c r="D84" s="331">
        <v>26</v>
      </c>
      <c r="E84" s="332">
        <v>0.23822613157412498</v>
      </c>
      <c r="F84" s="309">
        <v>10914</v>
      </c>
      <c r="G84" s="331">
        <v>-27</v>
      </c>
      <c r="H84" s="332">
        <v>-0.24619312482903255</v>
      </c>
      <c r="I84" s="310">
        <v>10967</v>
      </c>
    </row>
    <row r="85" spans="2:10" s="306" customFormat="1" ht="12.9" customHeight="1" x14ac:dyDescent="0.25">
      <c r="B85" s="311" t="s">
        <v>94</v>
      </c>
      <c r="C85" s="312">
        <v>35017</v>
      </c>
      <c r="D85" s="333">
        <v>-732</v>
      </c>
      <c r="E85" s="334">
        <v>-2.0476097233489048</v>
      </c>
      <c r="F85" s="313">
        <v>35749</v>
      </c>
      <c r="G85" s="333">
        <v>-405</v>
      </c>
      <c r="H85" s="334">
        <v>-1.1433572356162836</v>
      </c>
      <c r="I85" s="314">
        <v>35422</v>
      </c>
      <c r="J85" s="327"/>
    </row>
    <row r="86" spans="2:10" s="306" customFormat="1" ht="12.9" customHeight="1" x14ac:dyDescent="0.25">
      <c r="B86" s="315" t="s">
        <v>95</v>
      </c>
      <c r="C86" s="316">
        <v>16421</v>
      </c>
      <c r="D86" s="335">
        <v>-758</v>
      </c>
      <c r="E86" s="336">
        <v>-4.4123639327085389</v>
      </c>
      <c r="F86" s="317">
        <v>17179</v>
      </c>
      <c r="G86" s="335">
        <v>-173</v>
      </c>
      <c r="H86" s="336">
        <v>-1.0425454983729059</v>
      </c>
      <c r="I86" s="318">
        <v>16594</v>
      </c>
    </row>
    <row r="87" spans="2:10" s="306" customFormat="1" ht="12.9" customHeight="1" x14ac:dyDescent="0.25">
      <c r="B87" s="319" t="s">
        <v>96</v>
      </c>
      <c r="C87" s="320">
        <v>62378</v>
      </c>
      <c r="D87" s="337">
        <v>-1464</v>
      </c>
      <c r="E87" s="338">
        <v>-2.2931612418157323</v>
      </c>
      <c r="F87" s="321">
        <v>63842</v>
      </c>
      <c r="G87" s="337">
        <v>-605</v>
      </c>
      <c r="H87" s="338">
        <v>-0.96057666354413085</v>
      </c>
      <c r="I87" s="322">
        <v>62983</v>
      </c>
    </row>
    <row r="88" spans="2:10" s="306" customFormat="1" ht="6" customHeight="1" x14ac:dyDescent="0.25">
      <c r="B88" s="323"/>
      <c r="C88" s="324"/>
      <c r="D88" s="339"/>
      <c r="E88" s="340"/>
      <c r="F88" s="325"/>
      <c r="G88" s="339"/>
      <c r="H88" s="340"/>
      <c r="I88" s="325"/>
    </row>
    <row r="89" spans="2:10" s="306" customFormat="1" ht="12.9" customHeight="1" x14ac:dyDescent="0.25">
      <c r="B89" s="319" t="s">
        <v>97</v>
      </c>
      <c r="C89" s="320">
        <v>7221</v>
      </c>
      <c r="D89" s="337">
        <v>-200</v>
      </c>
      <c r="E89" s="338">
        <v>-2.6950545748551407</v>
      </c>
      <c r="F89" s="321">
        <v>7421</v>
      </c>
      <c r="G89" s="337">
        <v>-306</v>
      </c>
      <c r="H89" s="338">
        <v>-4.0653646871263449</v>
      </c>
      <c r="I89" s="322">
        <v>7527</v>
      </c>
    </row>
    <row r="90" spans="2:10" s="306" customFormat="1" ht="6" customHeight="1" x14ac:dyDescent="0.25">
      <c r="B90" s="323"/>
      <c r="C90" s="324"/>
      <c r="D90" s="339"/>
      <c r="E90" s="340"/>
      <c r="F90" s="325"/>
      <c r="G90" s="339"/>
      <c r="H90" s="340"/>
      <c r="I90" s="325"/>
    </row>
    <row r="91" spans="2:10" s="306" customFormat="1" ht="12.9" customHeight="1" x14ac:dyDescent="0.25">
      <c r="B91" s="319" t="s">
        <v>98</v>
      </c>
      <c r="C91" s="320">
        <v>5913</v>
      </c>
      <c r="D91" s="337">
        <v>59</v>
      </c>
      <c r="E91" s="338">
        <v>1.0078578749572942</v>
      </c>
      <c r="F91" s="321">
        <v>5854</v>
      </c>
      <c r="G91" s="337">
        <v>-410</v>
      </c>
      <c r="H91" s="338">
        <v>-6.4842637988296685</v>
      </c>
      <c r="I91" s="322">
        <v>6323</v>
      </c>
    </row>
    <row r="92" spans="2:10" s="306" customFormat="1" ht="6" customHeight="1" x14ac:dyDescent="0.25">
      <c r="B92" s="323"/>
      <c r="C92" s="324"/>
      <c r="D92" s="339"/>
      <c r="E92" s="340"/>
      <c r="F92" s="325"/>
      <c r="G92" s="339"/>
      <c r="H92" s="340"/>
      <c r="I92" s="325"/>
    </row>
    <row r="93" spans="2:10" s="306" customFormat="1" ht="12.9" customHeight="1" x14ac:dyDescent="0.25">
      <c r="B93" s="319" t="s">
        <v>99</v>
      </c>
      <c r="C93" s="320">
        <v>4943</v>
      </c>
      <c r="D93" s="337">
        <v>-61</v>
      </c>
      <c r="E93" s="338">
        <v>-1.2190247801758594</v>
      </c>
      <c r="F93" s="321">
        <v>5004</v>
      </c>
      <c r="G93" s="337">
        <v>-697</v>
      </c>
      <c r="H93" s="338">
        <v>-12.358156028368795</v>
      </c>
      <c r="I93" s="322">
        <v>5640</v>
      </c>
    </row>
    <row r="94" spans="2:10" s="306" customFormat="1" ht="6" customHeight="1" x14ac:dyDescent="0.25">
      <c r="B94" s="323"/>
      <c r="C94" s="324"/>
      <c r="D94" s="339"/>
      <c r="E94" s="340"/>
      <c r="F94" s="325"/>
      <c r="G94" s="339"/>
      <c r="H94" s="340"/>
      <c r="I94" s="325"/>
    </row>
    <row r="95" spans="2:10" s="306" customFormat="1" ht="14.1" customHeight="1" x14ac:dyDescent="0.25">
      <c r="B95" s="319" t="s">
        <v>100</v>
      </c>
      <c r="C95" s="320">
        <v>1468904</v>
      </c>
      <c r="D95" s="337">
        <v>-2827</v>
      </c>
      <c r="E95" s="338">
        <v>-0.19208673324133282</v>
      </c>
      <c r="F95" s="321">
        <v>1471731</v>
      </c>
      <c r="G95" s="337">
        <v>-84834</v>
      </c>
      <c r="H95" s="338">
        <v>-5.4599938985852186</v>
      </c>
      <c r="I95" s="322">
        <v>1553738</v>
      </c>
    </row>
    <row r="97" spans="4:4" x14ac:dyDescent="0.3">
      <c r="D97" s="328"/>
    </row>
    <row r="116" spans="2:2" x14ac:dyDescent="0.3">
      <c r="B116" s="329" t="s">
        <v>17</v>
      </c>
    </row>
    <row r="117" spans="2:2" x14ac:dyDescent="0.3">
      <c r="B117" s="33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00"/>
  <sheetViews>
    <sheetView showGridLines="0" view="pageBreakPreview" topLeftCell="A73" zoomScale="110" zoomScaleNormal="130" zoomScaleSheetLayoutView="110" workbookViewId="0">
      <selection activeCell="M39" sqref="M39"/>
    </sheetView>
  </sheetViews>
  <sheetFormatPr baseColWidth="10" defaultColWidth="11.44140625" defaultRowHeight="13.2" x14ac:dyDescent="0.3"/>
  <cols>
    <col min="1" max="1" width="3.109375" style="299" customWidth="1"/>
    <col min="2" max="2" width="23.109375" style="299" customWidth="1"/>
    <col min="3" max="3" width="10.44140625" style="299" customWidth="1"/>
    <col min="4" max="6" width="9.6640625" style="299" customWidth="1"/>
    <col min="7" max="8" width="8.88671875" style="299" customWidth="1"/>
    <col min="9" max="9" width="9.6640625" style="299" customWidth="1"/>
    <col min="10" max="10" width="3.109375" style="299" customWidth="1"/>
    <col min="11" max="16384" width="11.44140625" style="299"/>
  </cols>
  <sheetData>
    <row r="1" spans="1:13" s="291" customFormat="1" ht="14.4" x14ac:dyDescent="0.35">
      <c r="B1" s="292"/>
    </row>
    <row r="2" spans="1:13" s="291" customFormat="1" ht="14.4" x14ac:dyDescent="0.35">
      <c r="B2" s="292"/>
    </row>
    <row r="3" spans="1:13" s="291" customFormat="1" ht="14.4" x14ac:dyDescent="0.35">
      <c r="B3" s="292"/>
    </row>
    <row r="4" spans="1:13" s="291" customFormat="1" ht="14.4" x14ac:dyDescent="0.35">
      <c r="B4" s="292"/>
    </row>
    <row r="5" spans="1:13" s="291" customFormat="1" ht="18" customHeight="1" x14ac:dyDescent="0.35">
      <c r="B5" s="77" t="str">
        <f>'Pag1'!$B$5</f>
        <v>septiembre 2025</v>
      </c>
    </row>
    <row r="6" spans="1:13" s="291" customFormat="1" ht="15" customHeight="1" x14ac:dyDescent="0.45">
      <c r="A6" s="293"/>
      <c r="C6" s="294"/>
      <c r="D6" s="294"/>
      <c r="E6" s="294"/>
      <c r="F6" s="294"/>
      <c r="G6" s="294"/>
      <c r="H6" s="294"/>
      <c r="I6" s="294"/>
      <c r="J6" s="294"/>
      <c r="K6" s="295"/>
      <c r="L6" s="296"/>
      <c r="M6" s="296"/>
    </row>
    <row r="7" spans="1:13" ht="16.8" x14ac:dyDescent="0.3">
      <c r="A7" s="297"/>
      <c r="B7" s="298" t="s">
        <v>106</v>
      </c>
      <c r="C7" s="298"/>
      <c r="D7" s="298"/>
      <c r="E7" s="298"/>
      <c r="F7" s="298"/>
      <c r="G7" s="298"/>
      <c r="H7" s="298"/>
      <c r="I7" s="298"/>
      <c r="J7" s="298"/>
      <c r="K7" s="297"/>
    </row>
    <row r="8" spans="1:13" ht="20.399999999999999" x14ac:dyDescent="0.3">
      <c r="A8" s="297"/>
      <c r="B8" s="232" t="s">
        <v>115</v>
      </c>
      <c r="C8" s="300"/>
      <c r="D8" s="300"/>
      <c r="E8" s="300"/>
      <c r="F8" s="300"/>
      <c r="G8" s="300"/>
      <c r="H8" s="300"/>
      <c r="I8" s="300"/>
      <c r="J8" s="300"/>
      <c r="K8" s="297"/>
    </row>
    <row r="9" spans="1:13" ht="6" customHeight="1" x14ac:dyDescent="0.3">
      <c r="A9" s="297"/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1:13" ht="14.1" customHeight="1" x14ac:dyDescent="0.3">
      <c r="A10" s="297"/>
      <c r="B10" s="301"/>
      <c r="C10" s="240" t="str">
        <f>'Pag1'!C9</f>
        <v>septiembre</v>
      </c>
      <c r="D10" s="241"/>
      <c r="E10" s="242" t="s">
        <v>4</v>
      </c>
      <c r="F10" s="243"/>
      <c r="G10" s="244"/>
      <c r="H10" s="242" t="s">
        <v>5</v>
      </c>
      <c r="I10" s="245"/>
      <c r="J10" s="297"/>
    </row>
    <row r="11" spans="1:13" ht="14.1" customHeight="1" x14ac:dyDescent="0.3">
      <c r="A11" s="297"/>
      <c r="B11" s="302" t="s">
        <v>108</v>
      </c>
      <c r="C11" s="96" t="str">
        <f>'Pag1'!C10</f>
        <v xml:space="preserve"> 2025</v>
      </c>
      <c r="D11" s="247"/>
      <c r="E11" s="248" t="str">
        <f>'Pag1'!$E$10</f>
        <v>agosto 2025</v>
      </c>
      <c r="F11" s="249"/>
      <c r="G11" s="250"/>
      <c r="H11" s="248" t="str">
        <f>'Pag1'!$H$10</f>
        <v>septiembre 2024</v>
      </c>
      <c r="I11" s="251"/>
      <c r="J11" s="297"/>
    </row>
    <row r="12" spans="1:13" ht="14.1" customHeight="1" x14ac:dyDescent="0.3">
      <c r="A12" s="297"/>
      <c r="B12" s="303" t="s">
        <v>109</v>
      </c>
      <c r="C12" s="253" t="s">
        <v>6</v>
      </c>
      <c r="D12" s="254" t="s">
        <v>7</v>
      </c>
      <c r="E12" s="254" t="s">
        <v>8</v>
      </c>
      <c r="F12" s="255" t="s">
        <v>6</v>
      </c>
      <c r="G12" s="254" t="s">
        <v>7</v>
      </c>
      <c r="H12" s="254" t="s">
        <v>8</v>
      </c>
      <c r="I12" s="256" t="s">
        <v>6</v>
      </c>
      <c r="J12" s="297"/>
    </row>
    <row r="13" spans="1:13" ht="6" customHeight="1" x14ac:dyDescent="0.3">
      <c r="B13" s="304"/>
      <c r="C13" s="305"/>
      <c r="D13" s="305"/>
      <c r="E13" s="305"/>
      <c r="F13" s="305"/>
      <c r="G13" s="305"/>
      <c r="H13" s="305"/>
      <c r="I13" s="305"/>
    </row>
    <row r="14" spans="1:13" s="306" customFormat="1" ht="12.9" customHeight="1" x14ac:dyDescent="0.25">
      <c r="B14" s="307" t="s">
        <v>38</v>
      </c>
      <c r="C14" s="308">
        <v>18021</v>
      </c>
      <c r="D14" s="331">
        <v>95</v>
      </c>
      <c r="E14" s="332">
        <v>0.52995648778310833</v>
      </c>
      <c r="F14" s="309">
        <v>17926</v>
      </c>
      <c r="G14" s="331">
        <v>-1990</v>
      </c>
      <c r="H14" s="332">
        <v>-9.9445305082204776</v>
      </c>
      <c r="I14" s="310">
        <v>20011</v>
      </c>
    </row>
    <row r="15" spans="1:13" s="306" customFormat="1" ht="12.9" customHeight="1" x14ac:dyDescent="0.25">
      <c r="B15" s="311" t="s">
        <v>39</v>
      </c>
      <c r="C15" s="312">
        <v>41216</v>
      </c>
      <c r="D15" s="333">
        <v>1365</v>
      </c>
      <c r="E15" s="334">
        <v>3.4252590901106621</v>
      </c>
      <c r="F15" s="313">
        <v>39851</v>
      </c>
      <c r="G15" s="333">
        <v>-3753</v>
      </c>
      <c r="H15" s="334">
        <v>-8.3457492939580611</v>
      </c>
      <c r="I15" s="314">
        <v>44969</v>
      </c>
    </row>
    <row r="16" spans="1:13" s="306" customFormat="1" ht="12.9" customHeight="1" x14ac:dyDescent="0.25">
      <c r="B16" s="311" t="s">
        <v>40</v>
      </c>
      <c r="C16" s="312">
        <v>19619</v>
      </c>
      <c r="D16" s="333">
        <v>-218</v>
      </c>
      <c r="E16" s="334">
        <v>-1.0989564954378184</v>
      </c>
      <c r="F16" s="313">
        <v>19837</v>
      </c>
      <c r="G16" s="333">
        <v>-2060</v>
      </c>
      <c r="H16" s="334">
        <v>-9.5022833156510895</v>
      </c>
      <c r="I16" s="314">
        <v>21679</v>
      </c>
    </row>
    <row r="17" spans="2:9" s="306" customFormat="1" ht="12.9" customHeight="1" x14ac:dyDescent="0.25">
      <c r="B17" s="311" t="s">
        <v>41</v>
      </c>
      <c r="C17" s="312">
        <v>27972</v>
      </c>
      <c r="D17" s="333">
        <v>123</v>
      </c>
      <c r="E17" s="334">
        <v>0.44166756436496823</v>
      </c>
      <c r="F17" s="313">
        <v>27849</v>
      </c>
      <c r="G17" s="333">
        <v>-1981</v>
      </c>
      <c r="H17" s="334">
        <v>-6.6136947885019861</v>
      </c>
      <c r="I17" s="314">
        <v>29953</v>
      </c>
    </row>
    <row r="18" spans="2:9" s="306" customFormat="1" ht="12.9" customHeight="1" x14ac:dyDescent="0.25">
      <c r="B18" s="311" t="s">
        <v>42</v>
      </c>
      <c r="C18" s="312">
        <v>12954</v>
      </c>
      <c r="D18" s="333">
        <v>276</v>
      </c>
      <c r="E18" s="334">
        <v>2.1769995267392335</v>
      </c>
      <c r="F18" s="313">
        <v>12678</v>
      </c>
      <c r="G18" s="333">
        <v>-1070</v>
      </c>
      <c r="H18" s="334">
        <v>-7.6297775242441528</v>
      </c>
      <c r="I18" s="314">
        <v>14024</v>
      </c>
    </row>
    <row r="19" spans="2:9" s="306" customFormat="1" ht="12.9" customHeight="1" x14ac:dyDescent="0.25">
      <c r="B19" s="311" t="s">
        <v>43</v>
      </c>
      <c r="C19" s="312">
        <v>11896</v>
      </c>
      <c r="D19" s="333">
        <v>-37</v>
      </c>
      <c r="E19" s="334">
        <v>-0.31006452694209335</v>
      </c>
      <c r="F19" s="313">
        <v>11933</v>
      </c>
      <c r="G19" s="333">
        <v>-1682</v>
      </c>
      <c r="H19" s="334">
        <v>-12.387685962586536</v>
      </c>
      <c r="I19" s="314">
        <v>13578</v>
      </c>
    </row>
    <row r="20" spans="2:9" s="306" customFormat="1" ht="12.9" customHeight="1" x14ac:dyDescent="0.25">
      <c r="B20" s="311" t="s">
        <v>44</v>
      </c>
      <c r="C20" s="312">
        <v>42695</v>
      </c>
      <c r="D20" s="333">
        <v>148</v>
      </c>
      <c r="E20" s="334">
        <v>0.34785061226408442</v>
      </c>
      <c r="F20" s="313">
        <v>42547</v>
      </c>
      <c r="G20" s="333">
        <v>-3655</v>
      </c>
      <c r="H20" s="334">
        <v>-7.885652642934196</v>
      </c>
      <c r="I20" s="314">
        <v>46350</v>
      </c>
    </row>
    <row r="21" spans="2:9" s="306" customFormat="1" ht="12.9" customHeight="1" x14ac:dyDescent="0.25">
      <c r="B21" s="315" t="s">
        <v>45</v>
      </c>
      <c r="C21" s="316">
        <v>54180</v>
      </c>
      <c r="D21" s="335">
        <v>-631</v>
      </c>
      <c r="E21" s="336">
        <v>-1.1512287679480397</v>
      </c>
      <c r="F21" s="317">
        <v>54811</v>
      </c>
      <c r="G21" s="335">
        <v>-4397</v>
      </c>
      <c r="H21" s="336">
        <v>-7.506359151202691</v>
      </c>
      <c r="I21" s="318">
        <v>58577</v>
      </c>
    </row>
    <row r="22" spans="2:9" s="306" customFormat="1" ht="12.9" customHeight="1" x14ac:dyDescent="0.25">
      <c r="B22" s="319" t="s">
        <v>46</v>
      </c>
      <c r="C22" s="320">
        <v>228553</v>
      </c>
      <c r="D22" s="337">
        <v>1121</v>
      </c>
      <c r="E22" s="338">
        <v>0.49289457947870136</v>
      </c>
      <c r="F22" s="321">
        <v>227432</v>
      </c>
      <c r="G22" s="337">
        <v>-20588</v>
      </c>
      <c r="H22" s="338">
        <v>-8.2635937079806219</v>
      </c>
      <c r="I22" s="322">
        <v>249141</v>
      </c>
    </row>
    <row r="23" spans="2:9" s="306" customFormat="1" ht="6" customHeight="1" x14ac:dyDescent="0.25">
      <c r="B23" s="323"/>
      <c r="C23" s="324"/>
      <c r="D23" s="339"/>
      <c r="E23" s="340"/>
      <c r="F23" s="325"/>
      <c r="G23" s="339"/>
      <c r="H23" s="340"/>
      <c r="I23" s="325"/>
    </row>
    <row r="24" spans="2:9" s="306" customFormat="1" ht="12.9" customHeight="1" x14ac:dyDescent="0.25">
      <c r="B24" s="307" t="s">
        <v>47</v>
      </c>
      <c r="C24" s="308">
        <v>2648</v>
      </c>
      <c r="D24" s="331">
        <v>103</v>
      </c>
      <c r="E24" s="332">
        <v>4.0471512770137528</v>
      </c>
      <c r="F24" s="309">
        <v>2545</v>
      </c>
      <c r="G24" s="331">
        <v>-237</v>
      </c>
      <c r="H24" s="332">
        <v>-8.2149046793760832</v>
      </c>
      <c r="I24" s="310">
        <v>2885</v>
      </c>
    </row>
    <row r="25" spans="2:9" s="306" customFormat="1" ht="12.9" customHeight="1" x14ac:dyDescent="0.25">
      <c r="B25" s="311" t="s">
        <v>48</v>
      </c>
      <c r="C25" s="312">
        <v>1572</v>
      </c>
      <c r="D25" s="333">
        <v>21</v>
      </c>
      <c r="E25" s="334">
        <v>1.3539651837524178</v>
      </c>
      <c r="F25" s="313">
        <v>1551</v>
      </c>
      <c r="G25" s="333">
        <v>-103</v>
      </c>
      <c r="H25" s="334">
        <v>-6.1492537313432836</v>
      </c>
      <c r="I25" s="314">
        <v>1675</v>
      </c>
    </row>
    <row r="26" spans="2:9" s="306" customFormat="1" ht="12.9" customHeight="1" x14ac:dyDescent="0.25">
      <c r="B26" s="315" t="s">
        <v>49</v>
      </c>
      <c r="C26" s="316">
        <v>14167</v>
      </c>
      <c r="D26" s="335">
        <v>-382</v>
      </c>
      <c r="E26" s="336">
        <v>-2.625610007560657</v>
      </c>
      <c r="F26" s="317">
        <v>14549</v>
      </c>
      <c r="G26" s="335">
        <v>-970</v>
      </c>
      <c r="H26" s="336">
        <v>-6.4081389971592779</v>
      </c>
      <c r="I26" s="318">
        <v>15137</v>
      </c>
    </row>
    <row r="27" spans="2:9" s="306" customFormat="1" ht="12.9" customHeight="1" x14ac:dyDescent="0.25">
      <c r="B27" s="319" t="s">
        <v>50</v>
      </c>
      <c r="C27" s="320">
        <v>18387</v>
      </c>
      <c r="D27" s="337">
        <v>-258</v>
      </c>
      <c r="E27" s="338">
        <v>-1.3837489943684633</v>
      </c>
      <c r="F27" s="321">
        <v>18645</v>
      </c>
      <c r="G27" s="337">
        <v>-1310</v>
      </c>
      <c r="H27" s="338">
        <v>-6.6507589988323099</v>
      </c>
      <c r="I27" s="322">
        <v>19697</v>
      </c>
    </row>
    <row r="28" spans="2:9" s="306" customFormat="1" ht="6" customHeight="1" x14ac:dyDescent="0.25">
      <c r="B28" s="323"/>
      <c r="C28" s="324"/>
      <c r="D28" s="339"/>
      <c r="E28" s="340"/>
      <c r="F28" s="325"/>
      <c r="G28" s="339"/>
      <c r="H28" s="340"/>
      <c r="I28" s="325"/>
    </row>
    <row r="29" spans="2:9" s="306" customFormat="1" ht="12.9" customHeight="1" x14ac:dyDescent="0.25">
      <c r="B29" s="319" t="s">
        <v>51</v>
      </c>
      <c r="C29" s="320">
        <v>20182</v>
      </c>
      <c r="D29" s="337">
        <v>401</v>
      </c>
      <c r="E29" s="338">
        <v>2.0271978160861432</v>
      </c>
      <c r="F29" s="321">
        <v>19781</v>
      </c>
      <c r="G29" s="337">
        <v>-2024</v>
      </c>
      <c r="H29" s="338">
        <v>-9.1146536971989551</v>
      </c>
      <c r="I29" s="322">
        <v>22206</v>
      </c>
    </row>
    <row r="30" spans="2:9" s="306" customFormat="1" ht="6" customHeight="1" x14ac:dyDescent="0.25">
      <c r="B30" s="323"/>
      <c r="C30" s="324"/>
      <c r="D30" s="339"/>
      <c r="E30" s="340"/>
      <c r="F30" s="325"/>
      <c r="G30" s="339"/>
      <c r="H30" s="340"/>
      <c r="I30" s="325"/>
    </row>
    <row r="31" spans="2:9" s="306" customFormat="1" ht="12.9" customHeight="1" x14ac:dyDescent="0.25">
      <c r="B31" s="319" t="s">
        <v>52</v>
      </c>
      <c r="C31" s="320">
        <v>11409</v>
      </c>
      <c r="D31" s="337">
        <v>225</v>
      </c>
      <c r="E31" s="338">
        <v>2.0118025751072963</v>
      </c>
      <c r="F31" s="321">
        <v>11184</v>
      </c>
      <c r="G31" s="337">
        <v>-933</v>
      </c>
      <c r="H31" s="338">
        <v>-7.5595527467185217</v>
      </c>
      <c r="I31" s="322">
        <v>12342</v>
      </c>
    </row>
    <row r="32" spans="2:9" s="306" customFormat="1" ht="6" customHeight="1" x14ac:dyDescent="0.25">
      <c r="B32" s="323"/>
      <c r="C32" s="324"/>
      <c r="D32" s="339"/>
      <c r="E32" s="340"/>
      <c r="F32" s="325"/>
      <c r="G32" s="339"/>
      <c r="H32" s="340"/>
      <c r="I32" s="325"/>
    </row>
    <row r="33" spans="2:9" s="306" customFormat="1" ht="12.9" customHeight="1" x14ac:dyDescent="0.25">
      <c r="B33" s="307" t="s">
        <v>53</v>
      </c>
      <c r="C33" s="308">
        <v>31912</v>
      </c>
      <c r="D33" s="331">
        <v>-877</v>
      </c>
      <c r="E33" s="332">
        <v>-2.674677483302327</v>
      </c>
      <c r="F33" s="309">
        <v>32789</v>
      </c>
      <c r="G33" s="331">
        <v>-2949</v>
      </c>
      <c r="H33" s="332">
        <v>-8.4593098304695786</v>
      </c>
      <c r="I33" s="310">
        <v>34861</v>
      </c>
    </row>
    <row r="34" spans="2:9" s="306" customFormat="1" ht="12.9" customHeight="1" x14ac:dyDescent="0.25">
      <c r="B34" s="326" t="s">
        <v>54</v>
      </c>
      <c r="C34" s="316">
        <v>29148</v>
      </c>
      <c r="D34" s="335">
        <v>-803</v>
      </c>
      <c r="E34" s="336">
        <v>-2.6810457079897163</v>
      </c>
      <c r="F34" s="317">
        <v>29951</v>
      </c>
      <c r="G34" s="335">
        <v>-3316</v>
      </c>
      <c r="H34" s="336">
        <v>-10.214391325776244</v>
      </c>
      <c r="I34" s="318">
        <v>32464</v>
      </c>
    </row>
    <row r="35" spans="2:9" s="306" customFormat="1" ht="12.9" customHeight="1" x14ac:dyDescent="0.25">
      <c r="B35" s="319" t="s">
        <v>55</v>
      </c>
      <c r="C35" s="320">
        <v>61060</v>
      </c>
      <c r="D35" s="337">
        <v>-1680</v>
      </c>
      <c r="E35" s="338">
        <v>-2.6777175645521201</v>
      </c>
      <c r="F35" s="321">
        <v>62740</v>
      </c>
      <c r="G35" s="337">
        <v>-6265</v>
      </c>
      <c r="H35" s="338">
        <v>-9.3056071295952467</v>
      </c>
      <c r="I35" s="322">
        <v>67325</v>
      </c>
    </row>
    <row r="36" spans="2:9" s="306" customFormat="1" ht="6" customHeight="1" x14ac:dyDescent="0.25">
      <c r="B36" s="323"/>
      <c r="C36" s="324"/>
      <c r="D36" s="339"/>
      <c r="E36" s="340"/>
      <c r="F36" s="325"/>
      <c r="G36" s="339"/>
      <c r="H36" s="340"/>
      <c r="I36" s="325"/>
    </row>
    <row r="37" spans="2:9" s="306" customFormat="1" ht="12.9" customHeight="1" x14ac:dyDescent="0.25">
      <c r="B37" s="319" t="s">
        <v>56</v>
      </c>
      <c r="C37" s="320">
        <v>11166</v>
      </c>
      <c r="D37" s="337">
        <v>11</v>
      </c>
      <c r="E37" s="338">
        <v>9.8610488570147925E-2</v>
      </c>
      <c r="F37" s="321">
        <v>11155</v>
      </c>
      <c r="G37" s="337">
        <v>-619</v>
      </c>
      <c r="H37" s="338">
        <v>-5.2524395417904115</v>
      </c>
      <c r="I37" s="322">
        <v>11785</v>
      </c>
    </row>
    <row r="38" spans="2:9" s="306" customFormat="1" ht="6" customHeight="1" x14ac:dyDescent="0.25">
      <c r="B38" s="323"/>
      <c r="C38" s="324"/>
      <c r="D38" s="339"/>
      <c r="E38" s="340"/>
      <c r="F38" s="325"/>
      <c r="G38" s="339"/>
      <c r="H38" s="340"/>
      <c r="I38" s="325"/>
    </row>
    <row r="39" spans="2:9" s="306" customFormat="1" ht="12.9" customHeight="1" x14ac:dyDescent="0.25">
      <c r="B39" s="307" t="s">
        <v>57</v>
      </c>
      <c r="C39" s="308">
        <v>7048</v>
      </c>
      <c r="D39" s="331">
        <v>55</v>
      </c>
      <c r="E39" s="332">
        <v>0.78650078650078648</v>
      </c>
      <c r="F39" s="309">
        <v>6993</v>
      </c>
      <c r="G39" s="331">
        <v>-604</v>
      </c>
      <c r="H39" s="332">
        <v>-7.8933612127548347</v>
      </c>
      <c r="I39" s="310">
        <v>7652</v>
      </c>
    </row>
    <row r="40" spans="2:9" s="306" customFormat="1" ht="12.9" customHeight="1" x14ac:dyDescent="0.25">
      <c r="B40" s="311" t="s">
        <v>58</v>
      </c>
      <c r="C40" s="312">
        <v>9920</v>
      </c>
      <c r="D40" s="333">
        <v>-156</v>
      </c>
      <c r="E40" s="334">
        <v>-1.5482334259626835</v>
      </c>
      <c r="F40" s="313">
        <v>10076</v>
      </c>
      <c r="G40" s="333">
        <v>-964</v>
      </c>
      <c r="H40" s="334">
        <v>-8.8570378537302457</v>
      </c>
      <c r="I40" s="314">
        <v>10884</v>
      </c>
    </row>
    <row r="41" spans="2:9" s="306" customFormat="1" ht="12.9" customHeight="1" x14ac:dyDescent="0.25">
      <c r="B41" s="311" t="s">
        <v>59</v>
      </c>
      <c r="C41" s="312">
        <v>3206</v>
      </c>
      <c r="D41" s="333">
        <v>103</v>
      </c>
      <c r="E41" s="334">
        <v>3.3193683532065741</v>
      </c>
      <c r="F41" s="313">
        <v>3103</v>
      </c>
      <c r="G41" s="333">
        <v>-261</v>
      </c>
      <c r="H41" s="334">
        <v>-7.5281222959330831</v>
      </c>
      <c r="I41" s="314">
        <v>3467</v>
      </c>
    </row>
    <row r="42" spans="2:9" s="306" customFormat="1" ht="12.9" customHeight="1" x14ac:dyDescent="0.25">
      <c r="B42" s="311" t="s">
        <v>60</v>
      </c>
      <c r="C42" s="312">
        <v>4690</v>
      </c>
      <c r="D42" s="333">
        <v>90</v>
      </c>
      <c r="E42" s="334">
        <v>1.956521739130435</v>
      </c>
      <c r="F42" s="313">
        <v>4600</v>
      </c>
      <c r="G42" s="333">
        <v>-79</v>
      </c>
      <c r="H42" s="334">
        <v>-1.6565317676661775</v>
      </c>
      <c r="I42" s="314">
        <v>4769</v>
      </c>
    </row>
    <row r="43" spans="2:9" s="306" customFormat="1" ht="12.9" customHeight="1" x14ac:dyDescent="0.25">
      <c r="B43" s="315" t="s">
        <v>61</v>
      </c>
      <c r="C43" s="316">
        <v>15178</v>
      </c>
      <c r="D43" s="335">
        <v>-118</v>
      </c>
      <c r="E43" s="336">
        <v>-0.77144351464435146</v>
      </c>
      <c r="F43" s="317">
        <v>15296</v>
      </c>
      <c r="G43" s="335">
        <v>-912</v>
      </c>
      <c r="H43" s="336">
        <v>-5.6681168427594777</v>
      </c>
      <c r="I43" s="318">
        <v>16090</v>
      </c>
    </row>
    <row r="44" spans="2:9" s="306" customFormat="1" ht="12.9" customHeight="1" x14ac:dyDescent="0.25">
      <c r="B44" s="319" t="s">
        <v>62</v>
      </c>
      <c r="C44" s="320">
        <v>40042</v>
      </c>
      <c r="D44" s="337">
        <v>-26</v>
      </c>
      <c r="E44" s="338">
        <v>-6.4889687531196963E-2</v>
      </c>
      <c r="F44" s="321">
        <v>40068</v>
      </c>
      <c r="G44" s="337">
        <v>-2820</v>
      </c>
      <c r="H44" s="338">
        <v>-6.5792543511735344</v>
      </c>
      <c r="I44" s="322">
        <v>42862</v>
      </c>
    </row>
    <row r="45" spans="2:9" s="306" customFormat="1" ht="6" customHeight="1" x14ac:dyDescent="0.25">
      <c r="B45" s="323"/>
      <c r="C45" s="324"/>
      <c r="D45" s="339"/>
      <c r="E45" s="340"/>
      <c r="F45" s="325"/>
      <c r="G45" s="339"/>
      <c r="H45" s="340"/>
      <c r="I45" s="325"/>
    </row>
    <row r="46" spans="2:9" s="306" customFormat="1" ht="12.9" customHeight="1" x14ac:dyDescent="0.25">
      <c r="B46" s="307" t="s">
        <v>63</v>
      </c>
      <c r="C46" s="308">
        <v>3100</v>
      </c>
      <c r="D46" s="331">
        <v>51</v>
      </c>
      <c r="E46" s="332">
        <v>1.6726795670711707</v>
      </c>
      <c r="F46" s="309">
        <v>3049</v>
      </c>
      <c r="G46" s="331">
        <v>-206</v>
      </c>
      <c r="H46" s="332">
        <v>-6.2310949788263761</v>
      </c>
      <c r="I46" s="310">
        <v>3306</v>
      </c>
    </row>
    <row r="47" spans="2:9" s="306" customFormat="1" ht="12.9" customHeight="1" x14ac:dyDescent="0.25">
      <c r="B47" s="311" t="s">
        <v>64</v>
      </c>
      <c r="C47" s="312">
        <v>5062</v>
      </c>
      <c r="D47" s="333">
        <v>24</v>
      </c>
      <c r="E47" s="334">
        <v>0.4763795156808257</v>
      </c>
      <c r="F47" s="313">
        <v>5038</v>
      </c>
      <c r="G47" s="333">
        <v>-296</v>
      </c>
      <c r="H47" s="334">
        <v>-5.5244494214259054</v>
      </c>
      <c r="I47" s="314">
        <v>5358</v>
      </c>
    </row>
    <row r="48" spans="2:9" s="306" customFormat="1" ht="12.9" customHeight="1" x14ac:dyDescent="0.25">
      <c r="B48" s="311" t="s">
        <v>65</v>
      </c>
      <c r="C48" s="312">
        <v>7894</v>
      </c>
      <c r="D48" s="333">
        <v>2</v>
      </c>
      <c r="E48" s="334">
        <v>2.5342118601115054E-2</v>
      </c>
      <c r="F48" s="313">
        <v>7892</v>
      </c>
      <c r="G48" s="333">
        <v>-466</v>
      </c>
      <c r="H48" s="334">
        <v>-5.5741626794258368</v>
      </c>
      <c r="I48" s="314">
        <v>8360</v>
      </c>
    </row>
    <row r="49" spans="2:9" s="306" customFormat="1" ht="12.9" customHeight="1" x14ac:dyDescent="0.25">
      <c r="B49" s="311" t="s">
        <v>66</v>
      </c>
      <c r="C49" s="312">
        <v>2340</v>
      </c>
      <c r="D49" s="333">
        <v>-25</v>
      </c>
      <c r="E49" s="334">
        <v>-1.0570824524312896</v>
      </c>
      <c r="F49" s="313">
        <v>2365</v>
      </c>
      <c r="G49" s="333">
        <v>-14</v>
      </c>
      <c r="H49" s="334">
        <v>-0.59473237043330507</v>
      </c>
      <c r="I49" s="314">
        <v>2354</v>
      </c>
    </row>
    <row r="50" spans="2:9" s="306" customFormat="1" ht="12.9" customHeight="1" x14ac:dyDescent="0.25">
      <c r="B50" s="311" t="s">
        <v>67</v>
      </c>
      <c r="C50" s="312">
        <v>6192</v>
      </c>
      <c r="D50" s="333">
        <v>158</v>
      </c>
      <c r="E50" s="334">
        <v>2.6184951939012264</v>
      </c>
      <c r="F50" s="313">
        <v>6034</v>
      </c>
      <c r="G50" s="333">
        <v>-404</v>
      </c>
      <c r="H50" s="334">
        <v>-6.1249241964827164</v>
      </c>
      <c r="I50" s="314">
        <v>6596</v>
      </c>
    </row>
    <row r="51" spans="2:9" s="306" customFormat="1" ht="12.9" customHeight="1" x14ac:dyDescent="0.25">
      <c r="B51" s="311" t="s">
        <v>68</v>
      </c>
      <c r="C51" s="312">
        <v>1770</v>
      </c>
      <c r="D51" s="333">
        <v>0</v>
      </c>
      <c r="E51" s="334">
        <v>0</v>
      </c>
      <c r="F51" s="313">
        <v>1770</v>
      </c>
      <c r="G51" s="333">
        <v>-148</v>
      </c>
      <c r="H51" s="334">
        <v>-7.7163712200208554</v>
      </c>
      <c r="I51" s="314">
        <v>1918</v>
      </c>
    </row>
    <row r="52" spans="2:9" s="306" customFormat="1" ht="12.9" customHeight="1" x14ac:dyDescent="0.25">
      <c r="B52" s="311" t="s">
        <v>69</v>
      </c>
      <c r="C52" s="312">
        <v>1044</v>
      </c>
      <c r="D52" s="333">
        <v>-13</v>
      </c>
      <c r="E52" s="334">
        <v>-1.229895931882687</v>
      </c>
      <c r="F52" s="313">
        <v>1057</v>
      </c>
      <c r="G52" s="333">
        <v>-14</v>
      </c>
      <c r="H52" s="334">
        <v>-1.3232514177693762</v>
      </c>
      <c r="I52" s="314">
        <v>1058</v>
      </c>
    </row>
    <row r="53" spans="2:9" s="306" customFormat="1" ht="12.9" customHeight="1" x14ac:dyDescent="0.25">
      <c r="B53" s="311" t="s">
        <v>70</v>
      </c>
      <c r="C53" s="312">
        <v>8033</v>
      </c>
      <c r="D53" s="333">
        <v>-100</v>
      </c>
      <c r="E53" s="334">
        <v>-1.2295585884667404</v>
      </c>
      <c r="F53" s="313">
        <v>8133</v>
      </c>
      <c r="G53" s="333">
        <v>-344</v>
      </c>
      <c r="H53" s="334">
        <v>-4.1064820341411004</v>
      </c>
      <c r="I53" s="314">
        <v>8377</v>
      </c>
    </row>
    <row r="54" spans="2:9" s="306" customFormat="1" ht="12.9" customHeight="1" x14ac:dyDescent="0.25">
      <c r="B54" s="315" t="s">
        <v>71</v>
      </c>
      <c r="C54" s="316">
        <v>3181</v>
      </c>
      <c r="D54" s="335">
        <v>32</v>
      </c>
      <c r="E54" s="336">
        <v>1.0161956176563989</v>
      </c>
      <c r="F54" s="317">
        <v>3149</v>
      </c>
      <c r="G54" s="335">
        <v>-256</v>
      </c>
      <c r="H54" s="336">
        <v>-7.4483561245272041</v>
      </c>
      <c r="I54" s="318">
        <v>3437</v>
      </c>
    </row>
    <row r="55" spans="2:9" s="306" customFormat="1" ht="12.9" customHeight="1" x14ac:dyDescent="0.25">
      <c r="B55" s="319" t="s">
        <v>72</v>
      </c>
      <c r="C55" s="320">
        <v>38616</v>
      </c>
      <c r="D55" s="337">
        <v>129</v>
      </c>
      <c r="E55" s="338">
        <v>0.33517811208979653</v>
      </c>
      <c r="F55" s="321">
        <v>38487</v>
      </c>
      <c r="G55" s="337">
        <v>-2148</v>
      </c>
      <c r="H55" s="338">
        <v>-5.2693553135119222</v>
      </c>
      <c r="I55" s="322">
        <v>40764</v>
      </c>
    </row>
    <row r="56" spans="2:9" s="306" customFormat="1" ht="6" customHeight="1" x14ac:dyDescent="0.25">
      <c r="B56" s="323"/>
      <c r="C56" s="324"/>
      <c r="D56" s="339"/>
      <c r="E56" s="340"/>
      <c r="F56" s="325"/>
      <c r="G56" s="339"/>
      <c r="H56" s="340"/>
      <c r="I56" s="325"/>
    </row>
    <row r="57" spans="2:9" s="306" customFormat="1" ht="12.9" customHeight="1" x14ac:dyDescent="0.25">
      <c r="B57" s="307" t="s">
        <v>73</v>
      </c>
      <c r="C57" s="308">
        <v>101212</v>
      </c>
      <c r="D57" s="331">
        <v>-1185</v>
      </c>
      <c r="E57" s="332">
        <v>-1.1572604666152329</v>
      </c>
      <c r="F57" s="309">
        <v>102397</v>
      </c>
      <c r="G57" s="331">
        <v>-3194</v>
      </c>
      <c r="H57" s="332">
        <v>-3.0592111564469477</v>
      </c>
      <c r="I57" s="310">
        <v>104406</v>
      </c>
    </row>
    <row r="58" spans="2:9" s="306" customFormat="1" ht="12.9" customHeight="1" x14ac:dyDescent="0.25">
      <c r="B58" s="311" t="s">
        <v>74</v>
      </c>
      <c r="C58" s="312">
        <v>11997</v>
      </c>
      <c r="D58" s="333">
        <v>178</v>
      </c>
      <c r="E58" s="334">
        <v>1.5060495811828412</v>
      </c>
      <c r="F58" s="313">
        <v>11819</v>
      </c>
      <c r="G58" s="333">
        <v>-640</v>
      </c>
      <c r="H58" s="334">
        <v>-5.06449315502097</v>
      </c>
      <c r="I58" s="314">
        <v>12637</v>
      </c>
    </row>
    <row r="59" spans="2:9" s="306" customFormat="1" ht="12.9" customHeight="1" x14ac:dyDescent="0.25">
      <c r="B59" s="311" t="s">
        <v>75</v>
      </c>
      <c r="C59" s="312">
        <v>6412</v>
      </c>
      <c r="D59" s="333">
        <v>51</v>
      </c>
      <c r="E59" s="334">
        <v>0.80176072944505594</v>
      </c>
      <c r="F59" s="313">
        <v>6361</v>
      </c>
      <c r="G59" s="333">
        <v>-472</v>
      </c>
      <c r="H59" s="334">
        <v>-6.8564787914003489</v>
      </c>
      <c r="I59" s="314">
        <v>6884</v>
      </c>
    </row>
    <row r="60" spans="2:9" s="306" customFormat="1" ht="12.9" customHeight="1" x14ac:dyDescent="0.25">
      <c r="B60" s="315" t="s">
        <v>76</v>
      </c>
      <c r="C60" s="316">
        <v>15430</v>
      </c>
      <c r="D60" s="335">
        <v>69</v>
      </c>
      <c r="E60" s="336">
        <v>0.44918950589154349</v>
      </c>
      <c r="F60" s="317">
        <v>15361</v>
      </c>
      <c r="G60" s="335">
        <v>-684</v>
      </c>
      <c r="H60" s="336">
        <v>-4.2447561126970337</v>
      </c>
      <c r="I60" s="318">
        <v>16114</v>
      </c>
    </row>
    <row r="61" spans="2:9" s="306" customFormat="1" ht="12.9" customHeight="1" x14ac:dyDescent="0.25">
      <c r="B61" s="319" t="s">
        <v>77</v>
      </c>
      <c r="C61" s="320">
        <v>135051</v>
      </c>
      <c r="D61" s="337">
        <v>-887</v>
      </c>
      <c r="E61" s="338">
        <v>-0.65250334711412561</v>
      </c>
      <c r="F61" s="321">
        <v>135938</v>
      </c>
      <c r="G61" s="337">
        <v>-4990</v>
      </c>
      <c r="H61" s="338">
        <v>-3.5632421933576595</v>
      </c>
      <c r="I61" s="322">
        <v>140041</v>
      </c>
    </row>
    <row r="62" spans="2:9" s="306" customFormat="1" ht="6" customHeight="1" x14ac:dyDescent="0.25">
      <c r="B62" s="323"/>
      <c r="C62" s="324"/>
      <c r="D62" s="339"/>
      <c r="E62" s="340"/>
      <c r="F62" s="325"/>
      <c r="G62" s="339"/>
      <c r="H62" s="340"/>
      <c r="I62" s="325"/>
    </row>
    <row r="63" spans="2:9" s="306" customFormat="1" ht="12.9" customHeight="1" x14ac:dyDescent="0.25">
      <c r="B63" s="307" t="s">
        <v>78</v>
      </c>
      <c r="C63" s="308">
        <v>46707</v>
      </c>
      <c r="D63" s="331">
        <v>-60</v>
      </c>
      <c r="E63" s="332">
        <v>-0.12829559304637886</v>
      </c>
      <c r="F63" s="309">
        <v>46767</v>
      </c>
      <c r="G63" s="331">
        <v>-3446</v>
      </c>
      <c r="H63" s="332">
        <v>-6.8709748170597971</v>
      </c>
      <c r="I63" s="310">
        <v>50153</v>
      </c>
    </row>
    <row r="64" spans="2:9" s="306" customFormat="1" ht="12.9" customHeight="1" x14ac:dyDescent="0.25">
      <c r="B64" s="311" t="s">
        <v>79</v>
      </c>
      <c r="C64" s="312">
        <v>12261</v>
      </c>
      <c r="D64" s="333">
        <v>10</v>
      </c>
      <c r="E64" s="334">
        <v>8.1625989715125302E-2</v>
      </c>
      <c r="F64" s="313">
        <v>12251</v>
      </c>
      <c r="G64" s="333">
        <v>-1513</v>
      </c>
      <c r="H64" s="334">
        <v>-10.984463481922463</v>
      </c>
      <c r="I64" s="314">
        <v>13774</v>
      </c>
    </row>
    <row r="65" spans="2:9" s="306" customFormat="1" ht="12.9" customHeight="1" x14ac:dyDescent="0.25">
      <c r="B65" s="315" t="s">
        <v>80</v>
      </c>
      <c r="C65" s="316">
        <v>55049</v>
      </c>
      <c r="D65" s="335">
        <v>-946</v>
      </c>
      <c r="E65" s="336">
        <v>-1.6894365568354317</v>
      </c>
      <c r="F65" s="317">
        <v>55995</v>
      </c>
      <c r="G65" s="335">
        <v>-4998</v>
      </c>
      <c r="H65" s="336">
        <v>-8.3234799407131081</v>
      </c>
      <c r="I65" s="318">
        <v>60047</v>
      </c>
    </row>
    <row r="66" spans="2:9" s="306" customFormat="1" ht="12.9" customHeight="1" x14ac:dyDescent="0.25">
      <c r="B66" s="319" t="s">
        <v>81</v>
      </c>
      <c r="C66" s="320">
        <v>114017</v>
      </c>
      <c r="D66" s="337">
        <v>-996</v>
      </c>
      <c r="E66" s="338">
        <v>-0.86598906210602278</v>
      </c>
      <c r="F66" s="321">
        <v>115013</v>
      </c>
      <c r="G66" s="337">
        <v>-9957</v>
      </c>
      <c r="H66" s="338">
        <v>-8.0315227386387473</v>
      </c>
      <c r="I66" s="322">
        <v>123974</v>
      </c>
    </row>
    <row r="67" spans="2:9" s="306" customFormat="1" ht="6" customHeight="1" x14ac:dyDescent="0.25">
      <c r="B67" s="323"/>
      <c r="C67" s="324"/>
      <c r="D67" s="339"/>
      <c r="E67" s="340"/>
      <c r="F67" s="325"/>
      <c r="G67" s="339"/>
      <c r="H67" s="340"/>
      <c r="I67" s="325"/>
    </row>
    <row r="68" spans="2:9" s="306" customFormat="1" ht="12.9" customHeight="1" x14ac:dyDescent="0.25">
      <c r="B68" s="307" t="s">
        <v>82</v>
      </c>
      <c r="C68" s="308">
        <v>14413</v>
      </c>
      <c r="D68" s="331">
        <v>-84</v>
      </c>
      <c r="E68" s="332">
        <v>-0.57943022694350554</v>
      </c>
      <c r="F68" s="309">
        <v>14497</v>
      </c>
      <c r="G68" s="331">
        <v>-1727</v>
      </c>
      <c r="H68" s="332">
        <v>-10.700123915737299</v>
      </c>
      <c r="I68" s="310">
        <v>16140</v>
      </c>
    </row>
    <row r="69" spans="2:9" s="306" customFormat="1" ht="12.9" customHeight="1" x14ac:dyDescent="0.25">
      <c r="B69" s="315" t="s">
        <v>83</v>
      </c>
      <c r="C69" s="316">
        <v>8553</v>
      </c>
      <c r="D69" s="335">
        <v>-55</v>
      </c>
      <c r="E69" s="336">
        <v>-0.63894052044609662</v>
      </c>
      <c r="F69" s="317">
        <v>8608</v>
      </c>
      <c r="G69" s="335">
        <v>-1051</v>
      </c>
      <c r="H69" s="336">
        <v>-10.943356934610579</v>
      </c>
      <c r="I69" s="318">
        <v>9604</v>
      </c>
    </row>
    <row r="70" spans="2:9" s="306" customFormat="1" ht="12.9" customHeight="1" x14ac:dyDescent="0.25">
      <c r="B70" s="319" t="s">
        <v>84</v>
      </c>
      <c r="C70" s="320">
        <v>22966</v>
      </c>
      <c r="D70" s="337">
        <v>-139</v>
      </c>
      <c r="E70" s="338">
        <v>-0.60160138498160576</v>
      </c>
      <c r="F70" s="321">
        <v>23105</v>
      </c>
      <c r="G70" s="337">
        <v>-2778</v>
      </c>
      <c r="H70" s="338">
        <v>-10.79086389061529</v>
      </c>
      <c r="I70" s="322">
        <v>25744</v>
      </c>
    </row>
    <row r="71" spans="2:9" s="306" customFormat="1" ht="6" customHeight="1" x14ac:dyDescent="0.25">
      <c r="B71" s="323"/>
      <c r="C71" s="324"/>
      <c r="D71" s="339"/>
      <c r="E71" s="340"/>
      <c r="F71" s="325"/>
      <c r="G71" s="339"/>
      <c r="H71" s="340"/>
      <c r="I71" s="325"/>
    </row>
    <row r="72" spans="2:9" s="306" customFormat="1" ht="12.9" customHeight="1" x14ac:dyDescent="0.25">
      <c r="B72" s="307" t="s">
        <v>85</v>
      </c>
      <c r="C72" s="308">
        <v>18112</v>
      </c>
      <c r="D72" s="331">
        <v>616</v>
      </c>
      <c r="E72" s="332">
        <v>3.5208047553726565</v>
      </c>
      <c r="F72" s="309">
        <v>17496</v>
      </c>
      <c r="G72" s="331">
        <v>-1344</v>
      </c>
      <c r="H72" s="332">
        <v>-6.9078947368421062</v>
      </c>
      <c r="I72" s="310">
        <v>19456</v>
      </c>
    </row>
    <row r="73" spans="2:9" s="306" customFormat="1" ht="12.9" customHeight="1" x14ac:dyDescent="0.25">
      <c r="B73" s="311" t="s">
        <v>86</v>
      </c>
      <c r="C73" s="312">
        <v>4563</v>
      </c>
      <c r="D73" s="333">
        <v>147</v>
      </c>
      <c r="E73" s="334">
        <v>3.3288043478260874</v>
      </c>
      <c r="F73" s="313">
        <v>4416</v>
      </c>
      <c r="G73" s="333">
        <v>-375</v>
      </c>
      <c r="H73" s="334">
        <v>-7.594167679222358</v>
      </c>
      <c r="I73" s="314">
        <v>4938</v>
      </c>
    </row>
    <row r="74" spans="2:9" s="306" customFormat="1" ht="12.9" customHeight="1" x14ac:dyDescent="0.25">
      <c r="B74" s="311" t="s">
        <v>87</v>
      </c>
      <c r="C74" s="312">
        <v>5617</v>
      </c>
      <c r="D74" s="333">
        <v>205</v>
      </c>
      <c r="E74" s="334">
        <v>3.7878787878787881</v>
      </c>
      <c r="F74" s="313">
        <v>5412</v>
      </c>
      <c r="G74" s="333">
        <v>-377</v>
      </c>
      <c r="H74" s="334">
        <v>-6.2896229562896231</v>
      </c>
      <c r="I74" s="314">
        <v>5994</v>
      </c>
    </row>
    <row r="75" spans="2:9" s="306" customFormat="1" ht="12.9" customHeight="1" x14ac:dyDescent="0.25">
      <c r="B75" s="315" t="s">
        <v>88</v>
      </c>
      <c r="C75" s="316">
        <v>17569</v>
      </c>
      <c r="D75" s="335">
        <v>687</v>
      </c>
      <c r="E75" s="336">
        <v>4.0694230541405041</v>
      </c>
      <c r="F75" s="317">
        <v>16882</v>
      </c>
      <c r="G75" s="335">
        <v>-1497</v>
      </c>
      <c r="H75" s="336">
        <v>-7.8516731354243152</v>
      </c>
      <c r="I75" s="318">
        <v>19066</v>
      </c>
    </row>
    <row r="76" spans="2:9" s="306" customFormat="1" ht="12.9" customHeight="1" x14ac:dyDescent="0.25">
      <c r="B76" s="319" t="s">
        <v>89</v>
      </c>
      <c r="C76" s="320">
        <v>45861</v>
      </c>
      <c r="D76" s="337">
        <v>1655</v>
      </c>
      <c r="E76" s="338">
        <v>3.7438356784146949</v>
      </c>
      <c r="F76" s="321">
        <v>44206</v>
      </c>
      <c r="G76" s="337">
        <v>-3593</v>
      </c>
      <c r="H76" s="338">
        <v>-7.265337485339912</v>
      </c>
      <c r="I76" s="322">
        <v>49454</v>
      </c>
    </row>
    <row r="77" spans="2:9" s="306" customFormat="1" ht="6" customHeight="1" x14ac:dyDescent="0.25">
      <c r="B77" s="323"/>
      <c r="C77" s="324"/>
      <c r="D77" s="339"/>
      <c r="E77" s="340"/>
      <c r="F77" s="325"/>
      <c r="G77" s="339"/>
      <c r="H77" s="340"/>
      <c r="I77" s="325"/>
    </row>
    <row r="78" spans="2:9" s="306" customFormat="1" ht="12.9" customHeight="1" x14ac:dyDescent="0.25">
      <c r="B78" s="319" t="s">
        <v>90</v>
      </c>
      <c r="C78" s="320">
        <v>111203</v>
      </c>
      <c r="D78" s="337">
        <v>-790</v>
      </c>
      <c r="E78" s="338">
        <v>-0.70540123043404501</v>
      </c>
      <c r="F78" s="321">
        <v>111993</v>
      </c>
      <c r="G78" s="337">
        <v>-6579</v>
      </c>
      <c r="H78" s="338">
        <v>-5.5857431526039631</v>
      </c>
      <c r="I78" s="322">
        <v>117782</v>
      </c>
    </row>
    <row r="79" spans="2:9" s="306" customFormat="1" ht="6" customHeight="1" x14ac:dyDescent="0.25">
      <c r="B79" s="323"/>
      <c r="C79" s="324"/>
      <c r="D79" s="339"/>
      <c r="E79" s="340"/>
      <c r="F79" s="325"/>
      <c r="G79" s="339"/>
      <c r="H79" s="340"/>
      <c r="I79" s="325"/>
    </row>
    <row r="80" spans="2:9" s="306" customFormat="1" ht="12.9" customHeight="1" x14ac:dyDescent="0.25">
      <c r="B80" s="319" t="s">
        <v>91</v>
      </c>
      <c r="C80" s="320">
        <v>28521</v>
      </c>
      <c r="D80" s="337">
        <v>114</v>
      </c>
      <c r="E80" s="338">
        <v>0.40130953638187766</v>
      </c>
      <c r="F80" s="321">
        <v>28407</v>
      </c>
      <c r="G80" s="337">
        <v>-1854</v>
      </c>
      <c r="H80" s="338">
        <v>-6.1037037037037036</v>
      </c>
      <c r="I80" s="322">
        <v>30375</v>
      </c>
    </row>
    <row r="81" spans="2:10" s="306" customFormat="1" ht="6" customHeight="1" x14ac:dyDescent="0.25">
      <c r="B81" s="323"/>
      <c r="C81" s="324"/>
      <c r="D81" s="339"/>
      <c r="E81" s="340"/>
      <c r="F81" s="325"/>
      <c r="G81" s="339"/>
      <c r="H81" s="340"/>
      <c r="I81" s="325"/>
    </row>
    <row r="82" spans="2:10" s="306" customFormat="1" ht="12.9" customHeight="1" x14ac:dyDescent="0.25">
      <c r="B82" s="319" t="s">
        <v>92</v>
      </c>
      <c r="C82" s="320">
        <v>10643</v>
      </c>
      <c r="D82" s="337">
        <v>-52</v>
      </c>
      <c r="E82" s="338">
        <v>-0.48620850864890136</v>
      </c>
      <c r="F82" s="321">
        <v>10695</v>
      </c>
      <c r="G82" s="337">
        <v>-642</v>
      </c>
      <c r="H82" s="338">
        <v>-5.6889676561807709</v>
      </c>
      <c r="I82" s="322">
        <v>11285</v>
      </c>
    </row>
    <row r="83" spans="2:10" s="306" customFormat="1" ht="6" customHeight="1" x14ac:dyDescent="0.25">
      <c r="B83" s="323"/>
      <c r="C83" s="324"/>
      <c r="D83" s="339"/>
      <c r="E83" s="340"/>
      <c r="F83" s="325"/>
      <c r="G83" s="339"/>
      <c r="H83" s="340"/>
      <c r="I83" s="325"/>
    </row>
    <row r="84" spans="2:10" s="306" customFormat="1" ht="12.9" customHeight="1" x14ac:dyDescent="0.25">
      <c r="B84" s="307" t="s">
        <v>93</v>
      </c>
      <c r="C84" s="308">
        <v>7374</v>
      </c>
      <c r="D84" s="331">
        <v>-110</v>
      </c>
      <c r="E84" s="332">
        <v>-1.469802244788883</v>
      </c>
      <c r="F84" s="309">
        <v>7484</v>
      </c>
      <c r="G84" s="331">
        <v>189</v>
      </c>
      <c r="H84" s="332">
        <v>2.6304801670146141</v>
      </c>
      <c r="I84" s="310">
        <v>7185</v>
      </c>
    </row>
    <row r="85" spans="2:10" s="306" customFormat="1" ht="12.9" customHeight="1" x14ac:dyDescent="0.25">
      <c r="B85" s="311" t="s">
        <v>94</v>
      </c>
      <c r="C85" s="312">
        <v>25290</v>
      </c>
      <c r="D85" s="333">
        <v>-378</v>
      </c>
      <c r="E85" s="334">
        <v>-1.4726507713884993</v>
      </c>
      <c r="F85" s="313">
        <v>25668</v>
      </c>
      <c r="G85" s="333">
        <v>-667</v>
      </c>
      <c r="H85" s="334">
        <v>-2.5696343953461493</v>
      </c>
      <c r="I85" s="314">
        <v>25957</v>
      </c>
      <c r="J85" s="327"/>
    </row>
    <row r="86" spans="2:10" s="306" customFormat="1" ht="12.9" customHeight="1" x14ac:dyDescent="0.25">
      <c r="B86" s="315" t="s">
        <v>95</v>
      </c>
      <c r="C86" s="316">
        <v>11927</v>
      </c>
      <c r="D86" s="335">
        <v>-248</v>
      </c>
      <c r="E86" s="336">
        <v>-2.0369609856262834</v>
      </c>
      <c r="F86" s="317">
        <v>12175</v>
      </c>
      <c r="G86" s="335">
        <v>56</v>
      </c>
      <c r="H86" s="336">
        <v>0.47173784853845507</v>
      </c>
      <c r="I86" s="318">
        <v>11871</v>
      </c>
    </row>
    <row r="87" spans="2:10" s="306" customFormat="1" ht="12.9" customHeight="1" x14ac:dyDescent="0.25">
      <c r="B87" s="319" t="s">
        <v>96</v>
      </c>
      <c r="C87" s="320">
        <v>44591</v>
      </c>
      <c r="D87" s="337">
        <v>-736</v>
      </c>
      <c r="E87" s="338">
        <v>-1.6237562600657445</v>
      </c>
      <c r="F87" s="321">
        <v>45327</v>
      </c>
      <c r="G87" s="337">
        <v>-422</v>
      </c>
      <c r="H87" s="338">
        <v>-0.93750694243885102</v>
      </c>
      <c r="I87" s="322">
        <v>45013</v>
      </c>
    </row>
    <row r="88" spans="2:10" s="306" customFormat="1" ht="6" customHeight="1" x14ac:dyDescent="0.25">
      <c r="B88" s="323"/>
      <c r="C88" s="324"/>
      <c r="D88" s="339"/>
      <c r="E88" s="340"/>
      <c r="F88" s="325"/>
      <c r="G88" s="339"/>
      <c r="H88" s="340"/>
      <c r="I88" s="325"/>
    </row>
    <row r="89" spans="2:10" s="306" customFormat="1" ht="12.9" customHeight="1" x14ac:dyDescent="0.25">
      <c r="B89" s="319" t="s">
        <v>97</v>
      </c>
      <c r="C89" s="320">
        <v>4567</v>
      </c>
      <c r="D89" s="337">
        <v>-183</v>
      </c>
      <c r="E89" s="338">
        <v>-3.8526315789473689</v>
      </c>
      <c r="F89" s="321">
        <v>4750</v>
      </c>
      <c r="G89" s="337">
        <v>-242</v>
      </c>
      <c r="H89" s="338">
        <v>-5.0322312331045955</v>
      </c>
      <c r="I89" s="322">
        <v>4809</v>
      </c>
    </row>
    <row r="90" spans="2:10" s="306" customFormat="1" ht="6" customHeight="1" x14ac:dyDescent="0.25">
      <c r="B90" s="323"/>
      <c r="C90" s="324"/>
      <c r="D90" s="339"/>
      <c r="E90" s="340"/>
      <c r="F90" s="325"/>
      <c r="G90" s="339"/>
      <c r="H90" s="340"/>
      <c r="I90" s="325"/>
    </row>
    <row r="91" spans="2:10" s="306" customFormat="1" ht="12.9" customHeight="1" x14ac:dyDescent="0.25">
      <c r="B91" s="319" t="s">
        <v>98</v>
      </c>
      <c r="C91" s="320">
        <v>3406</v>
      </c>
      <c r="D91" s="337">
        <v>79</v>
      </c>
      <c r="E91" s="338">
        <v>2.3745115719867749</v>
      </c>
      <c r="F91" s="321">
        <v>3327</v>
      </c>
      <c r="G91" s="337">
        <v>-447</v>
      </c>
      <c r="H91" s="338">
        <v>-11.601349597716066</v>
      </c>
      <c r="I91" s="322">
        <v>3853</v>
      </c>
    </row>
    <row r="92" spans="2:10" s="306" customFormat="1" ht="6" customHeight="1" x14ac:dyDescent="0.25">
      <c r="B92" s="323"/>
      <c r="C92" s="324"/>
      <c r="D92" s="339"/>
      <c r="E92" s="340"/>
      <c r="F92" s="325"/>
      <c r="G92" s="339"/>
      <c r="H92" s="340"/>
      <c r="I92" s="325"/>
    </row>
    <row r="93" spans="2:10" s="306" customFormat="1" ht="12.9" customHeight="1" x14ac:dyDescent="0.25">
      <c r="B93" s="319" t="s">
        <v>99</v>
      </c>
      <c r="C93" s="320">
        <v>2520</v>
      </c>
      <c r="D93" s="337">
        <v>-7</v>
      </c>
      <c r="E93" s="338">
        <v>-0.2770083102493075</v>
      </c>
      <c r="F93" s="321">
        <v>2527</v>
      </c>
      <c r="G93" s="337">
        <v>-575</v>
      </c>
      <c r="H93" s="338">
        <v>-18.578352180936992</v>
      </c>
      <c r="I93" s="322">
        <v>3095</v>
      </c>
    </row>
    <row r="94" spans="2:10" s="306" customFormat="1" ht="6" customHeight="1" x14ac:dyDescent="0.25">
      <c r="B94" s="323"/>
      <c r="C94" s="324"/>
      <c r="D94" s="339"/>
      <c r="E94" s="340"/>
      <c r="F94" s="325"/>
      <c r="G94" s="339"/>
      <c r="H94" s="340"/>
      <c r="I94" s="325"/>
    </row>
    <row r="95" spans="2:10" s="306" customFormat="1" ht="14.1" customHeight="1" x14ac:dyDescent="0.25">
      <c r="B95" s="319" t="s">
        <v>100</v>
      </c>
      <c r="C95" s="320">
        <v>952761</v>
      </c>
      <c r="D95" s="337">
        <v>-2019</v>
      </c>
      <c r="E95" s="338">
        <v>-0.21146232639979892</v>
      </c>
      <c r="F95" s="321">
        <v>954780</v>
      </c>
      <c r="G95" s="337">
        <v>-68786</v>
      </c>
      <c r="H95" s="338">
        <v>-6.7335129954862571</v>
      </c>
      <c r="I95" s="322">
        <v>1021547</v>
      </c>
    </row>
    <row r="97" spans="2:4" x14ac:dyDescent="0.3">
      <c r="D97" s="328"/>
    </row>
    <row r="99" spans="2:4" x14ac:dyDescent="0.3">
      <c r="B99" s="329" t="s">
        <v>17</v>
      </c>
    </row>
    <row r="100" spans="2:4" x14ac:dyDescent="0.3">
      <c r="B100" s="33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12"/>
  <sheetViews>
    <sheetView showGridLines="0" showZeros="0" view="pageBreakPreview" topLeftCell="A67" zoomScale="110" zoomScaleNormal="130" zoomScaleSheetLayoutView="110" workbookViewId="0">
      <selection activeCell="M39" sqref="M39"/>
    </sheetView>
  </sheetViews>
  <sheetFormatPr baseColWidth="10" defaultColWidth="11.44140625" defaultRowHeight="14.4" x14ac:dyDescent="0.35"/>
  <cols>
    <col min="1" max="1" width="17.33203125" style="360" customWidth="1"/>
    <col min="2" max="10" width="9.6640625" style="342" customWidth="1"/>
    <col min="11" max="16384" width="11.44140625" style="342"/>
  </cols>
  <sheetData>
    <row r="1" spans="1:10" x14ac:dyDescent="0.35">
      <c r="A1" s="430"/>
      <c r="B1" s="431"/>
      <c r="C1" s="431"/>
      <c r="D1" s="431"/>
      <c r="E1" s="431"/>
      <c r="F1" s="431"/>
      <c r="G1" s="431"/>
      <c r="H1" s="431"/>
      <c r="I1" s="431"/>
      <c r="J1" s="431"/>
    </row>
    <row r="2" spans="1:10" x14ac:dyDescent="0.35">
      <c r="A2" s="430"/>
      <c r="B2" s="431"/>
      <c r="C2" s="431"/>
      <c r="D2" s="431"/>
      <c r="E2" s="431"/>
      <c r="F2" s="431"/>
      <c r="G2" s="431"/>
      <c r="H2" s="431"/>
      <c r="I2" s="431"/>
      <c r="J2" s="431"/>
    </row>
    <row r="3" spans="1:10" x14ac:dyDescent="0.35">
      <c r="A3" s="432"/>
      <c r="B3" s="433"/>
      <c r="C3" s="433"/>
      <c r="D3" s="433"/>
      <c r="E3" s="433"/>
      <c r="F3" s="433"/>
      <c r="G3" s="433"/>
      <c r="H3" s="433"/>
      <c r="I3" s="433"/>
      <c r="J3" s="433"/>
    </row>
    <row r="4" spans="1:10" x14ac:dyDescent="0.35">
      <c r="A4" s="432"/>
      <c r="B4" s="433"/>
      <c r="C4" s="433"/>
      <c r="D4" s="433"/>
      <c r="E4" s="433"/>
      <c r="F4" s="433"/>
      <c r="G4" s="433"/>
      <c r="H4" s="433"/>
      <c r="I4" s="433"/>
      <c r="J4" s="433"/>
    </row>
    <row r="5" spans="1:10" ht="18.75" customHeight="1" x14ac:dyDescent="0.35">
      <c r="A5" s="434" t="s">
        <v>116</v>
      </c>
      <c r="B5" s="435"/>
      <c r="C5" s="433"/>
      <c r="D5" s="433"/>
      <c r="E5" s="433"/>
      <c r="F5" s="433"/>
      <c r="G5" s="433"/>
      <c r="H5" s="433"/>
      <c r="I5" s="433"/>
      <c r="J5" s="433"/>
    </row>
    <row r="6" spans="1:10" ht="18" x14ac:dyDescent="0.35">
      <c r="A6" s="434" t="s">
        <v>117</v>
      </c>
      <c r="B6" s="434"/>
      <c r="C6" s="434"/>
      <c r="D6" s="434"/>
      <c r="E6" s="434"/>
      <c r="F6" s="434"/>
      <c r="G6" s="434"/>
      <c r="H6" s="434"/>
      <c r="I6" s="434"/>
      <c r="J6" s="434"/>
    </row>
    <row r="7" spans="1:10" ht="6" customHeight="1" x14ac:dyDescent="0.35">
      <c r="A7" s="432"/>
      <c r="B7" s="433"/>
      <c r="C7" s="433"/>
      <c r="D7" s="433"/>
      <c r="E7" s="433"/>
      <c r="F7" s="433"/>
      <c r="G7" s="433"/>
      <c r="H7" s="433"/>
      <c r="I7" s="433"/>
      <c r="J7" s="433"/>
    </row>
    <row r="8" spans="1:10" ht="14.4" customHeight="1" x14ac:dyDescent="0.35">
      <c r="A8" s="436"/>
      <c r="B8" s="437"/>
      <c r="C8" s="438" t="s">
        <v>32</v>
      </c>
      <c r="D8" s="439"/>
      <c r="E8" s="437"/>
      <c r="F8" s="440" t="s">
        <v>118</v>
      </c>
      <c r="G8" s="439"/>
      <c r="H8" s="437"/>
      <c r="I8" s="438" t="s">
        <v>27</v>
      </c>
      <c r="J8" s="441"/>
    </row>
    <row r="9" spans="1:10" ht="16.2" customHeight="1" x14ac:dyDescent="0.35">
      <c r="A9" s="442"/>
      <c r="B9" s="443" t="s">
        <v>119</v>
      </c>
      <c r="C9" s="443" t="s">
        <v>10</v>
      </c>
      <c r="D9" s="443" t="s">
        <v>11</v>
      </c>
      <c r="E9" s="443" t="s">
        <v>35</v>
      </c>
      <c r="F9" s="443" t="s">
        <v>10</v>
      </c>
      <c r="G9" s="443" t="s">
        <v>11</v>
      </c>
      <c r="H9" s="443" t="s">
        <v>35</v>
      </c>
      <c r="I9" s="443" t="s">
        <v>10</v>
      </c>
      <c r="J9" s="440" t="s">
        <v>11</v>
      </c>
    </row>
    <row r="10" spans="1:10" ht="6" customHeight="1" x14ac:dyDescent="0.35">
      <c r="A10" s="444"/>
      <c r="B10" s="445"/>
      <c r="C10" s="445"/>
      <c r="D10" s="445"/>
      <c r="E10" s="445"/>
      <c r="F10" s="445"/>
      <c r="G10" s="445"/>
      <c r="H10" s="445"/>
      <c r="I10" s="445"/>
      <c r="J10" s="445"/>
    </row>
    <row r="11" spans="1:10" x14ac:dyDescent="0.35">
      <c r="A11" s="346" t="s">
        <v>120</v>
      </c>
      <c r="B11" s="347">
        <v>3964353</v>
      </c>
      <c r="C11" s="347">
        <v>1690978</v>
      </c>
      <c r="D11" s="347">
        <v>2273375</v>
      </c>
      <c r="E11" s="348">
        <v>357123</v>
      </c>
      <c r="F11" s="348">
        <v>184430</v>
      </c>
      <c r="G11" s="348">
        <v>172693</v>
      </c>
      <c r="H11" s="347">
        <v>3607230</v>
      </c>
      <c r="I11" s="347">
        <v>1506548</v>
      </c>
      <c r="J11" s="349">
        <v>2100682</v>
      </c>
    </row>
    <row r="12" spans="1:10" x14ac:dyDescent="0.35">
      <c r="A12" s="350" t="s">
        <v>121</v>
      </c>
      <c r="B12" s="351">
        <v>4008789</v>
      </c>
      <c r="C12" s="351">
        <v>1704010</v>
      </c>
      <c r="D12" s="351">
        <v>2304779</v>
      </c>
      <c r="E12" s="352">
        <v>366403</v>
      </c>
      <c r="F12" s="352">
        <v>188420</v>
      </c>
      <c r="G12" s="352">
        <v>177983</v>
      </c>
      <c r="H12" s="351">
        <v>3642386</v>
      </c>
      <c r="I12" s="351">
        <v>1515590</v>
      </c>
      <c r="J12" s="353">
        <v>2126796</v>
      </c>
    </row>
    <row r="13" spans="1:10" x14ac:dyDescent="0.35">
      <c r="A13" s="350" t="s">
        <v>122</v>
      </c>
      <c r="B13" s="351">
        <v>3949640</v>
      </c>
      <c r="C13" s="351">
        <v>1671541</v>
      </c>
      <c r="D13" s="351">
        <v>2278099</v>
      </c>
      <c r="E13" s="352">
        <v>357793</v>
      </c>
      <c r="F13" s="352">
        <v>184502</v>
      </c>
      <c r="G13" s="352">
        <v>173291</v>
      </c>
      <c r="H13" s="351">
        <v>3591847</v>
      </c>
      <c r="I13" s="351">
        <v>1487039</v>
      </c>
      <c r="J13" s="353">
        <v>2104808</v>
      </c>
    </row>
    <row r="14" spans="1:10" x14ac:dyDescent="0.35">
      <c r="A14" s="350" t="s">
        <v>123</v>
      </c>
      <c r="B14" s="351">
        <v>3910628</v>
      </c>
      <c r="C14" s="351">
        <v>1647503</v>
      </c>
      <c r="D14" s="351">
        <v>2263125</v>
      </c>
      <c r="E14" s="352">
        <v>355884</v>
      </c>
      <c r="F14" s="352">
        <v>183258</v>
      </c>
      <c r="G14" s="352">
        <v>172626</v>
      </c>
      <c r="H14" s="351">
        <v>3554744</v>
      </c>
      <c r="I14" s="351">
        <v>1464245</v>
      </c>
      <c r="J14" s="353">
        <v>2090499</v>
      </c>
    </row>
    <row r="15" spans="1:10" x14ac:dyDescent="0.35">
      <c r="A15" s="350" t="s">
        <v>124</v>
      </c>
      <c r="B15" s="351">
        <v>3781250</v>
      </c>
      <c r="C15" s="351">
        <v>1579779</v>
      </c>
      <c r="D15" s="351">
        <v>2201471</v>
      </c>
      <c r="E15" s="352">
        <v>322894</v>
      </c>
      <c r="F15" s="352">
        <v>169021</v>
      </c>
      <c r="G15" s="352">
        <v>153873</v>
      </c>
      <c r="H15" s="351">
        <v>3458356</v>
      </c>
      <c r="I15" s="351">
        <v>1410758</v>
      </c>
      <c r="J15" s="353">
        <v>2047598</v>
      </c>
    </row>
    <row r="16" spans="1:10" x14ac:dyDescent="0.35">
      <c r="A16" s="350" t="s">
        <v>125</v>
      </c>
      <c r="B16" s="351">
        <v>3614339</v>
      </c>
      <c r="C16" s="351">
        <v>1491729</v>
      </c>
      <c r="D16" s="351">
        <v>2122610</v>
      </c>
      <c r="E16" s="352">
        <v>299337</v>
      </c>
      <c r="F16" s="352">
        <v>154960</v>
      </c>
      <c r="G16" s="352">
        <v>144377</v>
      </c>
      <c r="H16" s="351">
        <v>3315002</v>
      </c>
      <c r="I16" s="351">
        <v>1336769</v>
      </c>
      <c r="J16" s="353">
        <v>1978233</v>
      </c>
    </row>
    <row r="17" spans="1:10" x14ac:dyDescent="0.35">
      <c r="A17" s="350" t="s">
        <v>126</v>
      </c>
      <c r="B17" s="351">
        <v>3416498</v>
      </c>
      <c r="C17" s="351">
        <v>1398779</v>
      </c>
      <c r="D17" s="351">
        <v>2017719</v>
      </c>
      <c r="E17" s="352">
        <v>262411</v>
      </c>
      <c r="F17" s="352">
        <v>134423</v>
      </c>
      <c r="G17" s="352">
        <v>127988</v>
      </c>
      <c r="H17" s="351">
        <v>3154087</v>
      </c>
      <c r="I17" s="351">
        <v>1264356</v>
      </c>
      <c r="J17" s="353">
        <v>1889731</v>
      </c>
    </row>
    <row r="18" spans="1:10" x14ac:dyDescent="0.35">
      <c r="A18" s="350" t="s">
        <v>127</v>
      </c>
      <c r="B18" s="351">
        <v>3333915</v>
      </c>
      <c r="C18" s="351">
        <v>1361699</v>
      </c>
      <c r="D18" s="351">
        <v>1972216</v>
      </c>
      <c r="E18" s="352">
        <v>245291</v>
      </c>
      <c r="F18" s="352">
        <v>124027</v>
      </c>
      <c r="G18" s="352">
        <v>121264</v>
      </c>
      <c r="H18" s="351">
        <v>3088624</v>
      </c>
      <c r="I18" s="351">
        <v>1237672</v>
      </c>
      <c r="J18" s="353">
        <v>1850952</v>
      </c>
    </row>
    <row r="19" spans="1:10" x14ac:dyDescent="0.35">
      <c r="A19" s="350" t="s">
        <v>128</v>
      </c>
      <c r="B19" s="351">
        <v>3257802</v>
      </c>
      <c r="C19" s="351">
        <v>1325563</v>
      </c>
      <c r="D19" s="351">
        <v>1932239</v>
      </c>
      <c r="E19" s="352">
        <v>251129</v>
      </c>
      <c r="F19" s="352">
        <v>126697</v>
      </c>
      <c r="G19" s="352">
        <v>124432</v>
      </c>
      <c r="H19" s="351">
        <v>3006673</v>
      </c>
      <c r="I19" s="351">
        <v>1198866</v>
      </c>
      <c r="J19" s="353">
        <v>1807807</v>
      </c>
    </row>
    <row r="20" spans="1:10" x14ac:dyDescent="0.35">
      <c r="A20" s="357" t="s">
        <v>129</v>
      </c>
      <c r="B20" s="351">
        <v>3257068</v>
      </c>
      <c r="C20" s="351">
        <v>1328489</v>
      </c>
      <c r="D20" s="351">
        <v>1928579</v>
      </c>
      <c r="E20" s="352">
        <v>256996</v>
      </c>
      <c r="F20" s="352">
        <v>130337</v>
      </c>
      <c r="G20" s="352">
        <v>126659</v>
      </c>
      <c r="H20" s="351">
        <v>3000072</v>
      </c>
      <c r="I20" s="351">
        <v>1198152</v>
      </c>
      <c r="J20" s="353">
        <v>1801920</v>
      </c>
    </row>
    <row r="21" spans="1:10" x14ac:dyDescent="0.35">
      <c r="A21" s="357" t="s">
        <v>130</v>
      </c>
      <c r="B21" s="351">
        <v>3182687</v>
      </c>
      <c r="C21" s="351">
        <v>1294430</v>
      </c>
      <c r="D21" s="351">
        <v>1888257</v>
      </c>
      <c r="E21" s="352">
        <v>245442</v>
      </c>
      <c r="F21" s="352">
        <v>124580</v>
      </c>
      <c r="G21" s="352">
        <v>120862</v>
      </c>
      <c r="H21" s="351">
        <v>2937245</v>
      </c>
      <c r="I21" s="351">
        <v>1169850</v>
      </c>
      <c r="J21" s="353">
        <v>1767395</v>
      </c>
    </row>
    <row r="22" spans="1:10" x14ac:dyDescent="0.35">
      <c r="A22" s="446" t="s">
        <v>131</v>
      </c>
      <c r="B22" s="447">
        <v>3105905</v>
      </c>
      <c r="C22" s="447">
        <v>1281873</v>
      </c>
      <c r="D22" s="447">
        <v>1824032</v>
      </c>
      <c r="E22" s="448">
        <v>222594</v>
      </c>
      <c r="F22" s="448">
        <v>114047</v>
      </c>
      <c r="G22" s="448">
        <v>108547</v>
      </c>
      <c r="H22" s="447">
        <v>2883311</v>
      </c>
      <c r="I22" s="447">
        <v>1167826</v>
      </c>
      <c r="J22" s="449">
        <v>1715485</v>
      </c>
    </row>
    <row r="23" spans="1:10" ht="6" customHeight="1" x14ac:dyDescent="0.35">
      <c r="A23" s="354">
        <v>0</v>
      </c>
      <c r="B23" s="355">
        <v>0</v>
      </c>
      <c r="C23" s="355">
        <v>0</v>
      </c>
      <c r="D23" s="355">
        <v>0</v>
      </c>
      <c r="E23" s="356">
        <v>0</v>
      </c>
      <c r="F23" s="356">
        <v>0</v>
      </c>
      <c r="G23" s="356">
        <v>0</v>
      </c>
      <c r="H23" s="355">
        <v>0</v>
      </c>
      <c r="I23" s="355">
        <v>0</v>
      </c>
      <c r="J23" s="355">
        <v>0</v>
      </c>
    </row>
    <row r="24" spans="1:10" x14ac:dyDescent="0.35">
      <c r="A24" s="346" t="s">
        <v>132</v>
      </c>
      <c r="B24" s="347">
        <v>3123078</v>
      </c>
      <c r="C24" s="347">
        <v>1281615</v>
      </c>
      <c r="D24" s="347">
        <v>1841463</v>
      </c>
      <c r="E24" s="348">
        <v>219475</v>
      </c>
      <c r="F24" s="348">
        <v>112490</v>
      </c>
      <c r="G24" s="348">
        <v>106985</v>
      </c>
      <c r="H24" s="347">
        <v>2903603</v>
      </c>
      <c r="I24" s="347">
        <v>1169125</v>
      </c>
      <c r="J24" s="349">
        <v>1734478</v>
      </c>
    </row>
    <row r="25" spans="1:10" x14ac:dyDescent="0.35">
      <c r="A25" s="350" t="s">
        <v>133</v>
      </c>
      <c r="B25" s="351">
        <v>3111684</v>
      </c>
      <c r="C25" s="351">
        <v>1271037</v>
      </c>
      <c r="D25" s="351">
        <v>1840647</v>
      </c>
      <c r="E25" s="352">
        <v>225480</v>
      </c>
      <c r="F25" s="352">
        <v>115340</v>
      </c>
      <c r="G25" s="352">
        <v>110140</v>
      </c>
      <c r="H25" s="351">
        <v>2886204</v>
      </c>
      <c r="I25" s="351">
        <v>1155697</v>
      </c>
      <c r="J25" s="353">
        <v>1730507</v>
      </c>
    </row>
    <row r="26" spans="1:10" x14ac:dyDescent="0.35">
      <c r="A26" s="350" t="s">
        <v>134</v>
      </c>
      <c r="B26" s="351">
        <v>3108763</v>
      </c>
      <c r="C26" s="351">
        <v>1277335</v>
      </c>
      <c r="D26" s="351">
        <v>1831428</v>
      </c>
      <c r="E26" s="352">
        <v>232845</v>
      </c>
      <c r="F26" s="352">
        <v>120056</v>
      </c>
      <c r="G26" s="352">
        <v>112789</v>
      </c>
      <c r="H26" s="351">
        <v>2875918</v>
      </c>
      <c r="I26" s="351">
        <v>1157279</v>
      </c>
      <c r="J26" s="353">
        <v>1718639</v>
      </c>
    </row>
    <row r="27" spans="1:10" x14ac:dyDescent="0.35">
      <c r="A27" s="350" t="s">
        <v>135</v>
      </c>
      <c r="B27" s="351">
        <v>3022503</v>
      </c>
      <c r="C27" s="351">
        <v>1234118</v>
      </c>
      <c r="D27" s="351">
        <v>1788385</v>
      </c>
      <c r="E27" s="352">
        <v>221893</v>
      </c>
      <c r="F27" s="352">
        <v>114162</v>
      </c>
      <c r="G27" s="352">
        <v>107731</v>
      </c>
      <c r="H27" s="351">
        <v>2800610</v>
      </c>
      <c r="I27" s="351">
        <v>1119956</v>
      </c>
      <c r="J27" s="353">
        <v>1680654</v>
      </c>
    </row>
    <row r="28" spans="1:10" x14ac:dyDescent="0.35">
      <c r="A28" s="350" t="s">
        <v>136</v>
      </c>
      <c r="B28" s="351">
        <v>2922991</v>
      </c>
      <c r="C28" s="351">
        <v>1182009</v>
      </c>
      <c r="D28" s="351">
        <v>1740982</v>
      </c>
      <c r="E28" s="352">
        <v>199920</v>
      </c>
      <c r="F28" s="352">
        <v>103569</v>
      </c>
      <c r="G28" s="352">
        <v>96351</v>
      </c>
      <c r="H28" s="351">
        <v>2723071</v>
      </c>
      <c r="I28" s="351">
        <v>1078440</v>
      </c>
      <c r="J28" s="353">
        <v>1644631</v>
      </c>
    </row>
    <row r="29" spans="1:10" x14ac:dyDescent="0.35">
      <c r="A29" s="350" t="s">
        <v>137</v>
      </c>
      <c r="B29" s="351">
        <v>2880582</v>
      </c>
      <c r="C29" s="351">
        <v>1156767</v>
      </c>
      <c r="D29" s="351">
        <v>1723815</v>
      </c>
      <c r="E29" s="352">
        <v>201209</v>
      </c>
      <c r="F29" s="352">
        <v>103107</v>
      </c>
      <c r="G29" s="352">
        <v>98102</v>
      </c>
      <c r="H29" s="351">
        <v>2679373</v>
      </c>
      <c r="I29" s="351">
        <v>1053660</v>
      </c>
      <c r="J29" s="353">
        <v>1625713</v>
      </c>
    </row>
    <row r="30" spans="1:10" x14ac:dyDescent="0.35">
      <c r="A30" s="350" t="s">
        <v>138</v>
      </c>
      <c r="B30" s="351">
        <v>2883812</v>
      </c>
      <c r="C30" s="351">
        <v>1155424</v>
      </c>
      <c r="D30" s="351">
        <v>1728388</v>
      </c>
      <c r="E30" s="352">
        <v>188605</v>
      </c>
      <c r="F30" s="352">
        <v>97340</v>
      </c>
      <c r="G30" s="352">
        <v>91265</v>
      </c>
      <c r="H30" s="351">
        <v>2695207</v>
      </c>
      <c r="I30" s="351">
        <v>1058084</v>
      </c>
      <c r="J30" s="353">
        <v>1637123</v>
      </c>
    </row>
    <row r="31" spans="1:10" x14ac:dyDescent="0.35">
      <c r="A31" s="350" t="s">
        <v>139</v>
      </c>
      <c r="B31" s="351">
        <v>2924240</v>
      </c>
      <c r="C31" s="351">
        <v>1173239</v>
      </c>
      <c r="D31" s="351">
        <v>1751001</v>
      </c>
      <c r="E31" s="352">
        <v>197486</v>
      </c>
      <c r="F31" s="352">
        <v>100279</v>
      </c>
      <c r="G31" s="352">
        <v>97207</v>
      </c>
      <c r="H31" s="351">
        <v>2726754</v>
      </c>
      <c r="I31" s="351">
        <v>1072960</v>
      </c>
      <c r="J31" s="353">
        <v>1653794</v>
      </c>
    </row>
    <row r="32" spans="1:10" x14ac:dyDescent="0.35">
      <c r="A32" s="350" t="s">
        <v>140</v>
      </c>
      <c r="B32" s="351">
        <v>2941919</v>
      </c>
      <c r="C32" s="351">
        <v>1183033</v>
      </c>
      <c r="D32" s="351">
        <v>1758886</v>
      </c>
      <c r="E32" s="352">
        <v>210273</v>
      </c>
      <c r="F32" s="352">
        <v>108466</v>
      </c>
      <c r="G32" s="352">
        <v>101807</v>
      </c>
      <c r="H32" s="351">
        <v>2731646</v>
      </c>
      <c r="I32" s="351">
        <v>1074567</v>
      </c>
      <c r="J32" s="353">
        <v>1657079</v>
      </c>
    </row>
    <row r="33" spans="1:10" x14ac:dyDescent="0.35">
      <c r="A33" s="357" t="s">
        <v>141</v>
      </c>
      <c r="B33" s="351">
        <v>2914892</v>
      </c>
      <c r="C33" s="351">
        <v>1168134</v>
      </c>
      <c r="D33" s="351">
        <v>1746758</v>
      </c>
      <c r="E33" s="352">
        <v>212118</v>
      </c>
      <c r="F33" s="352">
        <v>108592</v>
      </c>
      <c r="G33" s="352">
        <v>103526</v>
      </c>
      <c r="H33" s="351">
        <v>2702774</v>
      </c>
      <c r="I33" s="351">
        <v>1059542</v>
      </c>
      <c r="J33" s="353">
        <v>1643232</v>
      </c>
    </row>
    <row r="34" spans="1:10" x14ac:dyDescent="0.35">
      <c r="A34" s="357" t="s">
        <v>142</v>
      </c>
      <c r="B34" s="351">
        <v>2881380</v>
      </c>
      <c r="C34" s="351">
        <v>1153821</v>
      </c>
      <c r="D34" s="351">
        <v>1727559</v>
      </c>
      <c r="E34" s="352">
        <v>207936</v>
      </c>
      <c r="F34" s="352">
        <v>106209</v>
      </c>
      <c r="G34" s="352">
        <v>101727</v>
      </c>
      <c r="H34" s="351">
        <v>2673444</v>
      </c>
      <c r="I34" s="351">
        <v>1047612</v>
      </c>
      <c r="J34" s="353">
        <v>1625832</v>
      </c>
    </row>
    <row r="35" spans="1:10" x14ac:dyDescent="0.35">
      <c r="A35" s="446" t="s">
        <v>143</v>
      </c>
      <c r="B35" s="447">
        <v>2837653</v>
      </c>
      <c r="C35" s="447">
        <v>1147505</v>
      </c>
      <c r="D35" s="447">
        <v>1690148</v>
      </c>
      <c r="E35" s="448">
        <v>195751</v>
      </c>
      <c r="F35" s="448">
        <v>100702</v>
      </c>
      <c r="G35" s="448">
        <v>95049</v>
      </c>
      <c r="H35" s="447">
        <v>2641902</v>
      </c>
      <c r="I35" s="447">
        <v>1046803</v>
      </c>
      <c r="J35" s="449">
        <v>1595099</v>
      </c>
    </row>
    <row r="36" spans="1:10" ht="6" customHeight="1" x14ac:dyDescent="0.35">
      <c r="A36" s="354">
        <v>0</v>
      </c>
      <c r="B36" s="355">
        <v>0</v>
      </c>
      <c r="C36" s="355">
        <v>0</v>
      </c>
      <c r="D36" s="355">
        <v>0</v>
      </c>
      <c r="E36" s="356">
        <v>0</v>
      </c>
      <c r="F36" s="356">
        <v>0</v>
      </c>
      <c r="G36" s="356">
        <v>0</v>
      </c>
      <c r="H36" s="355">
        <v>0</v>
      </c>
      <c r="I36" s="355">
        <v>0</v>
      </c>
      <c r="J36" s="355">
        <v>0</v>
      </c>
    </row>
    <row r="37" spans="1:10" x14ac:dyDescent="0.35">
      <c r="A37" s="346" t="s">
        <v>144</v>
      </c>
      <c r="B37" s="347">
        <v>2908397</v>
      </c>
      <c r="C37" s="347">
        <v>1168312</v>
      </c>
      <c r="D37" s="347">
        <v>1740085</v>
      </c>
      <c r="E37" s="348">
        <v>203504</v>
      </c>
      <c r="F37" s="348">
        <v>104955</v>
      </c>
      <c r="G37" s="348">
        <v>98549</v>
      </c>
      <c r="H37" s="347">
        <v>2704893</v>
      </c>
      <c r="I37" s="347">
        <v>1063357</v>
      </c>
      <c r="J37" s="349">
        <v>1641536</v>
      </c>
    </row>
    <row r="38" spans="1:10" x14ac:dyDescent="0.35">
      <c r="A38" s="350" t="s">
        <v>145</v>
      </c>
      <c r="B38" s="351">
        <v>2911015</v>
      </c>
      <c r="C38" s="351">
        <v>1166795</v>
      </c>
      <c r="D38" s="351">
        <v>1744220</v>
      </c>
      <c r="E38" s="352">
        <v>215366</v>
      </c>
      <c r="F38" s="352">
        <v>110556</v>
      </c>
      <c r="G38" s="352">
        <v>104810</v>
      </c>
      <c r="H38" s="351">
        <v>2695649</v>
      </c>
      <c r="I38" s="351">
        <v>1056239</v>
      </c>
      <c r="J38" s="353">
        <v>1639410</v>
      </c>
    </row>
    <row r="39" spans="1:10" x14ac:dyDescent="0.35">
      <c r="A39" s="350" t="s">
        <v>146</v>
      </c>
      <c r="B39" s="351">
        <v>2862260</v>
      </c>
      <c r="C39" s="351">
        <v>1143937</v>
      </c>
      <c r="D39" s="351">
        <v>1718323</v>
      </c>
      <c r="E39" s="352">
        <v>215099</v>
      </c>
      <c r="F39" s="352">
        <v>110766</v>
      </c>
      <c r="G39" s="352">
        <v>104333</v>
      </c>
      <c r="H39" s="351">
        <v>2647161</v>
      </c>
      <c r="I39" s="351">
        <v>1033171</v>
      </c>
      <c r="J39" s="353">
        <v>1613990</v>
      </c>
    </row>
    <row r="40" spans="1:10" x14ac:dyDescent="0.35">
      <c r="A40" s="357" t="s">
        <v>147</v>
      </c>
      <c r="B40" s="351">
        <v>2788370</v>
      </c>
      <c r="C40" s="351">
        <v>1108803</v>
      </c>
      <c r="D40" s="351">
        <v>1679567</v>
      </c>
      <c r="E40" s="352">
        <v>195251</v>
      </c>
      <c r="F40" s="352">
        <v>101731</v>
      </c>
      <c r="G40" s="352">
        <v>93520</v>
      </c>
      <c r="H40" s="351">
        <v>2593119</v>
      </c>
      <c r="I40" s="351">
        <v>1007072</v>
      </c>
      <c r="J40" s="353">
        <v>1586047</v>
      </c>
    </row>
    <row r="41" spans="1:10" x14ac:dyDescent="0.35">
      <c r="A41" s="357" t="s">
        <v>148</v>
      </c>
      <c r="B41" s="351">
        <v>2739110</v>
      </c>
      <c r="C41" s="351">
        <v>1084083</v>
      </c>
      <c r="D41" s="351">
        <v>1655027</v>
      </c>
      <c r="E41" s="352">
        <v>188043</v>
      </c>
      <c r="F41" s="352">
        <v>97503</v>
      </c>
      <c r="G41" s="352">
        <v>90540</v>
      </c>
      <c r="H41" s="351">
        <v>2551067</v>
      </c>
      <c r="I41" s="351">
        <v>986580</v>
      </c>
      <c r="J41" s="353">
        <v>1564487</v>
      </c>
    </row>
    <row r="42" spans="1:10" x14ac:dyDescent="0.35">
      <c r="A42" s="350" t="s">
        <v>149</v>
      </c>
      <c r="B42" s="351">
        <v>2688842</v>
      </c>
      <c r="C42" s="351">
        <v>1064525</v>
      </c>
      <c r="D42" s="351">
        <v>1624317</v>
      </c>
      <c r="E42" s="352">
        <v>184491</v>
      </c>
      <c r="F42" s="352">
        <v>96331</v>
      </c>
      <c r="G42" s="352">
        <v>88160</v>
      </c>
      <c r="H42" s="351">
        <v>2504351</v>
      </c>
      <c r="I42" s="351">
        <v>968194</v>
      </c>
      <c r="J42" s="353">
        <v>1536157</v>
      </c>
    </row>
    <row r="43" spans="1:10" x14ac:dyDescent="0.35">
      <c r="A43" s="357" t="s">
        <v>150</v>
      </c>
      <c r="B43" s="351">
        <v>2677874</v>
      </c>
      <c r="C43" s="351">
        <v>1059390</v>
      </c>
      <c r="D43" s="351">
        <v>1618484</v>
      </c>
      <c r="E43" s="352">
        <v>184038</v>
      </c>
      <c r="F43" s="352">
        <v>95092</v>
      </c>
      <c r="G43" s="352">
        <v>88946</v>
      </c>
      <c r="H43" s="351">
        <v>2493836</v>
      </c>
      <c r="I43" s="351">
        <v>964298</v>
      </c>
      <c r="J43" s="353">
        <v>1529538</v>
      </c>
    </row>
    <row r="44" spans="1:10" x14ac:dyDescent="0.35">
      <c r="A44" s="357" t="s">
        <v>151</v>
      </c>
      <c r="B44" s="351">
        <v>2702700</v>
      </c>
      <c r="C44" s="351">
        <v>1073259</v>
      </c>
      <c r="D44" s="351">
        <v>1629441</v>
      </c>
      <c r="E44" s="352">
        <v>187957</v>
      </c>
      <c r="F44" s="352">
        <v>96719</v>
      </c>
      <c r="G44" s="352">
        <v>91238</v>
      </c>
      <c r="H44" s="351">
        <v>2514743</v>
      </c>
      <c r="I44" s="351">
        <v>976540</v>
      </c>
      <c r="J44" s="353">
        <v>1538203</v>
      </c>
    </row>
    <row r="45" spans="1:10" x14ac:dyDescent="0.35">
      <c r="A45" s="357" t="s">
        <v>152</v>
      </c>
      <c r="B45" s="351">
        <v>2722468</v>
      </c>
      <c r="C45" s="351">
        <v>1081605</v>
      </c>
      <c r="D45" s="351">
        <v>1640863</v>
      </c>
      <c r="E45" s="352">
        <v>205000</v>
      </c>
      <c r="F45" s="352">
        <v>105262</v>
      </c>
      <c r="G45" s="352">
        <v>99738</v>
      </c>
      <c r="H45" s="351">
        <v>2517468</v>
      </c>
      <c r="I45" s="351">
        <v>976343</v>
      </c>
      <c r="J45" s="353">
        <v>1541125</v>
      </c>
    </row>
    <row r="46" spans="1:10" x14ac:dyDescent="0.35">
      <c r="A46" s="357" t="s">
        <v>153</v>
      </c>
      <c r="B46" s="351">
        <v>2759404</v>
      </c>
      <c r="C46" s="351">
        <v>1098349</v>
      </c>
      <c r="D46" s="351">
        <v>1661055</v>
      </c>
      <c r="E46" s="352">
        <v>211567</v>
      </c>
      <c r="F46" s="352">
        <v>109205</v>
      </c>
      <c r="G46" s="352">
        <v>102362</v>
      </c>
      <c r="H46" s="351">
        <v>2547837</v>
      </c>
      <c r="I46" s="351">
        <v>989144</v>
      </c>
      <c r="J46" s="353">
        <v>1558693</v>
      </c>
    </row>
    <row r="47" spans="1:10" x14ac:dyDescent="0.35">
      <c r="A47" s="357" t="s">
        <v>154</v>
      </c>
      <c r="B47" s="351">
        <v>2734831</v>
      </c>
      <c r="C47" s="351">
        <v>1089738</v>
      </c>
      <c r="D47" s="351">
        <v>1645093</v>
      </c>
      <c r="E47" s="352">
        <v>205979</v>
      </c>
      <c r="F47" s="352">
        <v>106416</v>
      </c>
      <c r="G47" s="352">
        <v>99563</v>
      </c>
      <c r="H47" s="351">
        <v>2528852</v>
      </c>
      <c r="I47" s="351">
        <v>983322</v>
      </c>
      <c r="J47" s="353">
        <v>1545530</v>
      </c>
    </row>
    <row r="48" spans="1:10" x14ac:dyDescent="0.35">
      <c r="A48" s="446" t="s">
        <v>155</v>
      </c>
      <c r="B48" s="447">
        <v>2707456</v>
      </c>
      <c r="C48" s="447">
        <v>1090483</v>
      </c>
      <c r="D48" s="447">
        <v>1616973</v>
      </c>
      <c r="E48" s="448">
        <v>193965</v>
      </c>
      <c r="F48" s="448">
        <v>101060</v>
      </c>
      <c r="G48" s="448">
        <v>92905</v>
      </c>
      <c r="H48" s="447">
        <v>2513491</v>
      </c>
      <c r="I48" s="447">
        <v>989423</v>
      </c>
      <c r="J48" s="449">
        <v>1524068</v>
      </c>
    </row>
    <row r="49" spans="1:10" ht="6" customHeight="1" x14ac:dyDescent="0.35">
      <c r="A49" s="354">
        <v>0</v>
      </c>
      <c r="B49" s="355">
        <v>0</v>
      </c>
      <c r="C49" s="355">
        <v>0</v>
      </c>
      <c r="D49" s="355">
        <v>0</v>
      </c>
      <c r="E49" s="356">
        <v>0</v>
      </c>
      <c r="F49" s="356">
        <v>0</v>
      </c>
      <c r="G49" s="356">
        <v>0</v>
      </c>
      <c r="H49" s="355">
        <v>0</v>
      </c>
      <c r="I49" s="355">
        <v>0</v>
      </c>
      <c r="J49" s="355">
        <v>0</v>
      </c>
    </row>
    <row r="50" spans="1:10" x14ac:dyDescent="0.35">
      <c r="A50" s="424" t="s">
        <v>156</v>
      </c>
      <c r="B50" s="347">
        <v>2767860</v>
      </c>
      <c r="C50" s="347">
        <v>1108983</v>
      </c>
      <c r="D50" s="347">
        <v>1658877</v>
      </c>
      <c r="E50" s="348">
        <v>201154</v>
      </c>
      <c r="F50" s="348">
        <v>104223</v>
      </c>
      <c r="G50" s="348">
        <v>96931</v>
      </c>
      <c r="H50" s="347">
        <v>2566706</v>
      </c>
      <c r="I50" s="347">
        <v>1004760</v>
      </c>
      <c r="J50" s="349">
        <v>1561946</v>
      </c>
    </row>
    <row r="51" spans="1:10" x14ac:dyDescent="0.35">
      <c r="A51" s="357" t="s">
        <v>157</v>
      </c>
      <c r="B51" s="351">
        <v>2760408</v>
      </c>
      <c r="C51" s="351">
        <v>1104842</v>
      </c>
      <c r="D51" s="351">
        <v>1655566</v>
      </c>
      <c r="E51" s="352">
        <v>207755</v>
      </c>
      <c r="F51" s="352">
        <v>107580</v>
      </c>
      <c r="G51" s="352">
        <v>100175</v>
      </c>
      <c r="H51" s="351">
        <v>2552653</v>
      </c>
      <c r="I51" s="351">
        <v>997262</v>
      </c>
      <c r="J51" s="353">
        <v>1555391</v>
      </c>
    </row>
    <row r="52" spans="1:10" x14ac:dyDescent="0.35">
      <c r="A52" s="357" t="s">
        <v>158</v>
      </c>
      <c r="B52" s="351">
        <v>2727003</v>
      </c>
      <c r="C52" s="351">
        <v>1094446</v>
      </c>
      <c r="D52" s="351">
        <v>1632557</v>
      </c>
      <c r="E52" s="352">
        <v>205007</v>
      </c>
      <c r="F52" s="352">
        <v>106458</v>
      </c>
      <c r="G52" s="352">
        <v>98549</v>
      </c>
      <c r="H52" s="351">
        <v>2521996</v>
      </c>
      <c r="I52" s="351">
        <v>987988</v>
      </c>
      <c r="J52" s="353">
        <v>1534008</v>
      </c>
    </row>
    <row r="53" spans="1:10" x14ac:dyDescent="0.35">
      <c r="A53" s="357" t="s">
        <v>159</v>
      </c>
      <c r="B53" s="351">
        <v>2666500</v>
      </c>
      <c r="C53" s="351">
        <v>1063662</v>
      </c>
      <c r="D53" s="351">
        <v>1602838</v>
      </c>
      <c r="E53" s="352">
        <v>188082</v>
      </c>
      <c r="F53" s="352">
        <v>98522</v>
      </c>
      <c r="G53" s="352">
        <v>89560</v>
      </c>
      <c r="H53" s="351">
        <v>2478418</v>
      </c>
      <c r="I53" s="351">
        <v>965140</v>
      </c>
      <c r="J53" s="353">
        <v>1513278</v>
      </c>
    </row>
    <row r="54" spans="1:10" x14ac:dyDescent="0.35">
      <c r="A54" s="357" t="s">
        <v>160</v>
      </c>
      <c r="B54" s="351">
        <v>2607850</v>
      </c>
      <c r="C54" s="351">
        <v>1036966</v>
      </c>
      <c r="D54" s="351">
        <v>1570884</v>
      </c>
      <c r="E54" s="352">
        <v>179075</v>
      </c>
      <c r="F54" s="352">
        <v>93857</v>
      </c>
      <c r="G54" s="352">
        <v>85218</v>
      </c>
      <c r="H54" s="351">
        <v>2428775</v>
      </c>
      <c r="I54" s="351">
        <v>943109</v>
      </c>
      <c r="J54" s="353">
        <v>1485666</v>
      </c>
    </row>
    <row r="55" spans="1:10" x14ac:dyDescent="0.35">
      <c r="A55" s="357" t="s">
        <v>161</v>
      </c>
      <c r="B55" s="351">
        <v>2561067</v>
      </c>
      <c r="C55" s="351">
        <v>1014863</v>
      </c>
      <c r="D55" s="351">
        <v>1546204</v>
      </c>
      <c r="E55" s="352">
        <v>175136</v>
      </c>
      <c r="F55" s="352">
        <v>91590</v>
      </c>
      <c r="G55" s="352">
        <v>83546</v>
      </c>
      <c r="H55" s="351">
        <v>2385931</v>
      </c>
      <c r="I55" s="351">
        <v>923273</v>
      </c>
      <c r="J55" s="353">
        <v>1462658</v>
      </c>
    </row>
    <row r="56" spans="1:10" x14ac:dyDescent="0.35">
      <c r="A56" s="357" t="s">
        <v>162</v>
      </c>
      <c r="B56" s="351">
        <v>2550237</v>
      </c>
      <c r="C56" s="351">
        <v>1010492</v>
      </c>
      <c r="D56" s="351">
        <v>1539745</v>
      </c>
      <c r="E56" s="352">
        <v>174926</v>
      </c>
      <c r="F56" s="352">
        <v>90617</v>
      </c>
      <c r="G56" s="352">
        <v>84309</v>
      </c>
      <c r="H56" s="351">
        <v>2375311</v>
      </c>
      <c r="I56" s="351">
        <v>919875</v>
      </c>
      <c r="J56" s="353">
        <v>1455436</v>
      </c>
    </row>
    <row r="57" spans="1:10" x14ac:dyDescent="0.35">
      <c r="A57" s="357" t="s">
        <v>163</v>
      </c>
      <c r="B57" s="351">
        <v>2572121</v>
      </c>
      <c r="C57" s="351">
        <v>1021463</v>
      </c>
      <c r="D57" s="351">
        <v>1550658</v>
      </c>
      <c r="E57" s="352">
        <v>177112</v>
      </c>
      <c r="F57" s="352">
        <v>91331</v>
      </c>
      <c r="G57" s="352">
        <v>85781</v>
      </c>
      <c r="H57" s="351">
        <v>2395009</v>
      </c>
      <c r="I57" s="351">
        <v>930132</v>
      </c>
      <c r="J57" s="353">
        <v>1464877</v>
      </c>
    </row>
    <row r="58" spans="1:10" x14ac:dyDescent="0.35">
      <c r="A58" s="357" t="s">
        <v>164</v>
      </c>
      <c r="B58" s="351">
        <v>2575285</v>
      </c>
      <c r="C58" s="351">
        <v>1021547</v>
      </c>
      <c r="D58" s="351">
        <v>1553738</v>
      </c>
      <c r="E58" s="352">
        <v>192139</v>
      </c>
      <c r="F58" s="352">
        <v>99267</v>
      </c>
      <c r="G58" s="352">
        <v>92872</v>
      </c>
      <c r="H58" s="351">
        <v>2383146</v>
      </c>
      <c r="I58" s="351">
        <v>922280</v>
      </c>
      <c r="J58" s="353">
        <v>1460866</v>
      </c>
    </row>
    <row r="59" spans="1:10" x14ac:dyDescent="0.35">
      <c r="A59" s="357" t="s">
        <v>165</v>
      </c>
      <c r="B59" s="351">
        <v>2602054</v>
      </c>
      <c r="C59" s="351">
        <v>1034443</v>
      </c>
      <c r="D59" s="351">
        <v>1567611</v>
      </c>
      <c r="E59" s="352">
        <v>200500</v>
      </c>
      <c r="F59" s="352">
        <v>103944</v>
      </c>
      <c r="G59" s="352">
        <v>96556</v>
      </c>
      <c r="H59" s="351">
        <v>2401554</v>
      </c>
      <c r="I59" s="351">
        <v>930499</v>
      </c>
      <c r="J59" s="353">
        <v>1471055</v>
      </c>
    </row>
    <row r="60" spans="1:10" x14ac:dyDescent="0.35">
      <c r="A60" s="357" t="s">
        <v>166</v>
      </c>
      <c r="B60" s="351">
        <v>2586018</v>
      </c>
      <c r="C60" s="351">
        <v>1029218</v>
      </c>
      <c r="D60" s="351">
        <v>1556800</v>
      </c>
      <c r="E60" s="352">
        <v>196704</v>
      </c>
      <c r="F60" s="352">
        <v>102386</v>
      </c>
      <c r="G60" s="352">
        <v>94318</v>
      </c>
      <c r="H60" s="351">
        <v>2389314</v>
      </c>
      <c r="I60" s="351">
        <v>926832</v>
      </c>
      <c r="J60" s="353">
        <v>1462482</v>
      </c>
    </row>
    <row r="61" spans="1:10" x14ac:dyDescent="0.35">
      <c r="A61" s="446" t="s">
        <v>167</v>
      </c>
      <c r="B61" s="447">
        <v>2560718</v>
      </c>
      <c r="C61" s="447">
        <v>1029156</v>
      </c>
      <c r="D61" s="447">
        <v>1531562</v>
      </c>
      <c r="E61" s="448">
        <v>185801</v>
      </c>
      <c r="F61" s="448">
        <v>97582</v>
      </c>
      <c r="G61" s="448">
        <v>88219</v>
      </c>
      <c r="H61" s="447">
        <v>2374917</v>
      </c>
      <c r="I61" s="447">
        <v>931574</v>
      </c>
      <c r="J61" s="449">
        <v>1443343</v>
      </c>
    </row>
    <row r="62" spans="1:10" ht="6" customHeight="1" x14ac:dyDescent="0.35">
      <c r="A62" s="354">
        <v>0</v>
      </c>
      <c r="B62" s="355">
        <v>0</v>
      </c>
      <c r="C62" s="355">
        <v>0</v>
      </c>
      <c r="D62" s="355">
        <v>0</v>
      </c>
      <c r="E62" s="356">
        <v>0</v>
      </c>
      <c r="F62" s="356">
        <v>0</v>
      </c>
      <c r="G62" s="356">
        <v>0</v>
      </c>
      <c r="H62" s="355">
        <v>0</v>
      </c>
      <c r="I62" s="355">
        <v>0</v>
      </c>
      <c r="J62" s="355">
        <v>0</v>
      </c>
    </row>
    <row r="63" spans="1:10" x14ac:dyDescent="0.35">
      <c r="A63" s="424" t="s">
        <v>180</v>
      </c>
      <c r="B63" s="347">
        <v>2599443</v>
      </c>
      <c r="C63" s="347">
        <v>1036012</v>
      </c>
      <c r="D63" s="347">
        <v>1563431</v>
      </c>
      <c r="E63" s="348">
        <v>188364</v>
      </c>
      <c r="F63" s="348">
        <v>98273</v>
      </c>
      <c r="G63" s="348">
        <v>90091</v>
      </c>
      <c r="H63" s="347">
        <v>2411079</v>
      </c>
      <c r="I63" s="347">
        <v>937739</v>
      </c>
      <c r="J63" s="349">
        <v>1473340</v>
      </c>
    </row>
    <row r="64" spans="1:10" x14ac:dyDescent="0.35">
      <c r="A64" s="357" t="s">
        <v>181</v>
      </c>
      <c r="B64" s="351">
        <v>2593449</v>
      </c>
      <c r="C64" s="351">
        <v>1030495</v>
      </c>
      <c r="D64" s="351">
        <v>1562954</v>
      </c>
      <c r="E64" s="352">
        <v>194886</v>
      </c>
      <c r="F64" s="352">
        <v>101351</v>
      </c>
      <c r="G64" s="352">
        <v>93535</v>
      </c>
      <c r="H64" s="351">
        <v>2398563</v>
      </c>
      <c r="I64" s="351">
        <v>929144</v>
      </c>
      <c r="J64" s="353">
        <v>1469419</v>
      </c>
    </row>
    <row r="65" spans="1:10" x14ac:dyDescent="0.35">
      <c r="A65" s="357" t="s">
        <v>182</v>
      </c>
      <c r="B65" s="351">
        <v>2580138</v>
      </c>
      <c r="C65" s="351">
        <v>1026360</v>
      </c>
      <c r="D65" s="351">
        <v>1553778</v>
      </c>
      <c r="E65" s="352">
        <v>197524</v>
      </c>
      <c r="F65" s="352">
        <v>103119</v>
      </c>
      <c r="G65" s="352">
        <v>94405</v>
      </c>
      <c r="H65" s="351">
        <v>2382614</v>
      </c>
      <c r="I65" s="351">
        <v>923241</v>
      </c>
      <c r="J65" s="353">
        <v>1459373</v>
      </c>
    </row>
    <row r="66" spans="1:10" x14ac:dyDescent="0.35">
      <c r="A66" s="357" t="s">
        <v>183</v>
      </c>
      <c r="B66" s="351">
        <v>2512718</v>
      </c>
      <c r="C66" s="351">
        <v>997231</v>
      </c>
      <c r="D66" s="351">
        <v>1515487</v>
      </c>
      <c r="E66" s="352">
        <v>177429</v>
      </c>
      <c r="F66" s="352">
        <v>93984</v>
      </c>
      <c r="G66" s="352">
        <v>83445</v>
      </c>
      <c r="H66" s="351">
        <v>2335289</v>
      </c>
      <c r="I66" s="351">
        <v>903247</v>
      </c>
      <c r="J66" s="353">
        <v>1432042</v>
      </c>
    </row>
    <row r="67" spans="1:10" x14ac:dyDescent="0.35">
      <c r="A67" s="357" t="s">
        <v>184</v>
      </c>
      <c r="B67" s="351">
        <v>2454883</v>
      </c>
      <c r="C67" s="351">
        <v>968462</v>
      </c>
      <c r="D67" s="351">
        <v>1486421</v>
      </c>
      <c r="E67" s="352">
        <v>171003</v>
      </c>
      <c r="F67" s="352">
        <v>90317</v>
      </c>
      <c r="G67" s="352">
        <v>80686</v>
      </c>
      <c r="H67" s="351">
        <v>2283880</v>
      </c>
      <c r="I67" s="351">
        <v>878145</v>
      </c>
      <c r="J67" s="353">
        <v>1405735</v>
      </c>
    </row>
    <row r="68" spans="1:10" x14ac:dyDescent="0.35">
      <c r="A68" s="357" t="s">
        <v>185</v>
      </c>
      <c r="B68" s="351">
        <v>2405963</v>
      </c>
      <c r="C68" s="351">
        <v>945079</v>
      </c>
      <c r="D68" s="351">
        <v>1460884</v>
      </c>
      <c r="E68" s="352">
        <v>166707</v>
      </c>
      <c r="F68" s="352">
        <v>88072</v>
      </c>
      <c r="G68" s="352">
        <v>78635</v>
      </c>
      <c r="H68" s="351">
        <v>2239256</v>
      </c>
      <c r="I68" s="351">
        <v>857007</v>
      </c>
      <c r="J68" s="353">
        <v>1382249</v>
      </c>
    </row>
    <row r="69" spans="1:10" x14ac:dyDescent="0.35">
      <c r="A69" s="357" t="s">
        <v>186</v>
      </c>
      <c r="B69" s="351">
        <v>2404606</v>
      </c>
      <c r="C69" s="351">
        <v>944623</v>
      </c>
      <c r="D69" s="351">
        <v>1459983</v>
      </c>
      <c r="E69" s="352">
        <v>164146</v>
      </c>
      <c r="F69" s="352">
        <v>86413</v>
      </c>
      <c r="G69" s="352">
        <v>77733</v>
      </c>
      <c r="H69" s="351">
        <v>2240460</v>
      </c>
      <c r="I69" s="351">
        <v>858210</v>
      </c>
      <c r="J69" s="353">
        <v>1382250</v>
      </c>
    </row>
    <row r="70" spans="1:10" x14ac:dyDescent="0.35">
      <c r="A70" s="357" t="s">
        <v>187</v>
      </c>
      <c r="B70" s="351">
        <v>2426511</v>
      </c>
      <c r="C70" s="351">
        <v>954780</v>
      </c>
      <c r="D70" s="351">
        <v>1471731</v>
      </c>
      <c r="E70" s="352">
        <v>167631</v>
      </c>
      <c r="F70" s="352">
        <v>87643</v>
      </c>
      <c r="G70" s="352">
        <v>79988</v>
      </c>
      <c r="H70" s="351">
        <v>2258880</v>
      </c>
      <c r="I70" s="351">
        <v>867137</v>
      </c>
      <c r="J70" s="353">
        <v>1391743</v>
      </c>
    </row>
    <row r="71" spans="1:10" x14ac:dyDescent="0.35">
      <c r="A71" s="357" t="s">
        <v>188</v>
      </c>
      <c r="B71" s="351">
        <v>2421665</v>
      </c>
      <c r="C71" s="351">
        <v>952761</v>
      </c>
      <c r="D71" s="351">
        <v>1468904</v>
      </c>
      <c r="E71" s="352">
        <v>183716</v>
      </c>
      <c r="F71" s="352">
        <v>95525</v>
      </c>
      <c r="G71" s="352">
        <v>88191</v>
      </c>
      <c r="H71" s="351">
        <v>2237949</v>
      </c>
      <c r="I71" s="351">
        <v>857236</v>
      </c>
      <c r="J71" s="353">
        <v>1380713</v>
      </c>
    </row>
    <row r="72" spans="1:10" x14ac:dyDescent="0.35">
      <c r="A72" s="357" t="s">
        <v>189</v>
      </c>
      <c r="B72" s="351">
        <v>0</v>
      </c>
      <c r="C72" s="351">
        <v>0</v>
      </c>
      <c r="D72" s="351">
        <v>0</v>
      </c>
      <c r="E72" s="352">
        <v>0</v>
      </c>
      <c r="F72" s="352">
        <v>0</v>
      </c>
      <c r="G72" s="352">
        <v>0</v>
      </c>
      <c r="H72" s="351">
        <v>0</v>
      </c>
      <c r="I72" s="351">
        <v>0</v>
      </c>
      <c r="J72" s="353">
        <v>0</v>
      </c>
    </row>
    <row r="73" spans="1:10" x14ac:dyDescent="0.35">
      <c r="A73" s="357" t="s">
        <v>190</v>
      </c>
      <c r="B73" s="351">
        <v>0</v>
      </c>
      <c r="C73" s="351">
        <v>0</v>
      </c>
      <c r="D73" s="351">
        <v>0</v>
      </c>
      <c r="E73" s="352">
        <v>0</v>
      </c>
      <c r="F73" s="352">
        <v>0</v>
      </c>
      <c r="G73" s="352">
        <v>0</v>
      </c>
      <c r="H73" s="351">
        <v>0</v>
      </c>
      <c r="I73" s="351">
        <v>0</v>
      </c>
      <c r="J73" s="353">
        <v>0</v>
      </c>
    </row>
    <row r="74" spans="1:10" x14ac:dyDescent="0.35">
      <c r="A74" s="446" t="s">
        <v>191</v>
      </c>
      <c r="B74" s="447">
        <v>0</v>
      </c>
      <c r="C74" s="447">
        <v>0</v>
      </c>
      <c r="D74" s="447">
        <v>0</v>
      </c>
      <c r="E74" s="448">
        <v>0</v>
      </c>
      <c r="F74" s="448">
        <v>0</v>
      </c>
      <c r="G74" s="448">
        <v>0</v>
      </c>
      <c r="H74" s="447">
        <v>0</v>
      </c>
      <c r="I74" s="447">
        <v>0</v>
      </c>
      <c r="J74" s="449">
        <v>0</v>
      </c>
    </row>
    <row r="75" spans="1:10" x14ac:dyDescent="0.35">
      <c r="A75" s="343"/>
      <c r="B75" s="344"/>
      <c r="C75" s="344"/>
      <c r="D75" s="344"/>
      <c r="E75" s="345"/>
      <c r="F75" s="345"/>
      <c r="G75" s="345"/>
      <c r="H75" s="344"/>
      <c r="I75" s="344"/>
      <c r="J75" s="344"/>
    </row>
    <row r="76" spans="1:10" x14ac:dyDescent="0.35">
      <c r="A76" s="246"/>
      <c r="B76" s="341"/>
      <c r="C76" s="341"/>
      <c r="D76" s="341"/>
      <c r="E76" s="341"/>
      <c r="F76" s="341"/>
      <c r="G76" s="341"/>
      <c r="H76" s="341"/>
      <c r="I76" s="341"/>
      <c r="J76" s="341"/>
    </row>
    <row r="77" spans="1:10" x14ac:dyDescent="0.35">
      <c r="A77" s="358"/>
      <c r="B77" s="341"/>
      <c r="C77" s="341"/>
      <c r="D77" s="341"/>
      <c r="E77" s="341"/>
      <c r="F77" s="341"/>
      <c r="G77" s="341"/>
      <c r="H77" s="341"/>
      <c r="I77" s="341"/>
      <c r="J77" s="341"/>
    </row>
    <row r="78" spans="1:10" x14ac:dyDescent="0.35">
      <c r="A78" s="359"/>
    </row>
    <row r="79" spans="1:10" x14ac:dyDescent="0.35">
      <c r="A79" s="359"/>
    </row>
    <row r="80" spans="1:10" x14ac:dyDescent="0.35">
      <c r="A80" s="359"/>
    </row>
    <row r="81" spans="1:1" x14ac:dyDescent="0.35">
      <c r="A81" s="359"/>
    </row>
    <row r="82" spans="1:1" x14ac:dyDescent="0.35">
      <c r="A82" s="359"/>
    </row>
    <row r="83" spans="1:1" x14ac:dyDescent="0.35">
      <c r="A83" s="359"/>
    </row>
    <row r="84" spans="1:1" x14ac:dyDescent="0.35">
      <c r="A84" s="359"/>
    </row>
    <row r="85" spans="1:1" x14ac:dyDescent="0.35">
      <c r="A85" s="359"/>
    </row>
    <row r="86" spans="1:1" x14ac:dyDescent="0.35">
      <c r="A86" s="359"/>
    </row>
    <row r="111" spans="1:1" x14ac:dyDescent="0.35">
      <c r="A111" s="74" t="s">
        <v>17</v>
      </c>
    </row>
    <row r="112" spans="1:1" x14ac:dyDescent="0.35">
      <c r="A112" s="75" t="s">
        <v>18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93" orientation="portrait" r:id="rId1"/>
  <headerFooter alignWithMargins="0"/>
  <rowBreaks count="1" manualBreakCount="1">
    <brk id="61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12"/>
  <sheetViews>
    <sheetView showGridLines="0" showZeros="0" view="pageBreakPreview" topLeftCell="A91" zoomScale="110" zoomScaleNormal="130" zoomScaleSheetLayoutView="110" workbookViewId="0">
      <selection activeCell="M39" sqref="M39"/>
    </sheetView>
  </sheetViews>
  <sheetFormatPr baseColWidth="10" defaultColWidth="11.44140625" defaultRowHeight="14.4" x14ac:dyDescent="0.35"/>
  <cols>
    <col min="1" max="1" width="17.33203125" style="360" customWidth="1"/>
    <col min="2" max="10" width="9.6640625" style="342" customWidth="1"/>
    <col min="11" max="16384" width="11.44140625" style="342"/>
  </cols>
  <sheetData>
    <row r="1" spans="1:10" x14ac:dyDescent="0.35">
      <c r="A1" s="430"/>
      <c r="B1" s="431"/>
      <c r="C1" s="431"/>
      <c r="D1" s="431"/>
      <c r="E1" s="431"/>
      <c r="F1" s="431"/>
      <c r="G1" s="431"/>
      <c r="H1" s="431"/>
      <c r="I1" s="431"/>
      <c r="J1" s="431"/>
    </row>
    <row r="2" spans="1:10" x14ac:dyDescent="0.35">
      <c r="A2" s="430"/>
      <c r="B2" s="431"/>
      <c r="C2" s="431"/>
      <c r="D2" s="431"/>
      <c r="E2" s="431"/>
      <c r="F2" s="431"/>
      <c r="G2" s="431"/>
      <c r="H2" s="431"/>
      <c r="I2" s="431"/>
      <c r="J2" s="431"/>
    </row>
    <row r="3" spans="1:10" x14ac:dyDescent="0.35">
      <c r="A3" s="432"/>
      <c r="B3" s="433"/>
      <c r="C3" s="433"/>
      <c r="D3" s="433"/>
      <c r="E3" s="433"/>
      <c r="F3" s="433"/>
      <c r="G3" s="433"/>
      <c r="H3" s="433"/>
      <c r="I3" s="433"/>
      <c r="J3" s="433"/>
    </row>
    <row r="4" spans="1:10" x14ac:dyDescent="0.35">
      <c r="A4" s="432"/>
      <c r="B4" s="433"/>
      <c r="C4" s="433"/>
      <c r="D4" s="433"/>
      <c r="E4" s="433"/>
      <c r="F4" s="433"/>
      <c r="G4" s="433"/>
      <c r="H4" s="433"/>
      <c r="I4" s="433"/>
      <c r="J4" s="433"/>
    </row>
    <row r="5" spans="1:10" ht="18" x14ac:dyDescent="0.35">
      <c r="A5" s="434" t="s">
        <v>168</v>
      </c>
      <c r="B5" s="450"/>
      <c r="C5" s="434"/>
      <c r="D5" s="434"/>
      <c r="E5" s="434"/>
      <c r="F5" s="434"/>
      <c r="G5" s="434"/>
      <c r="H5" s="434"/>
      <c r="I5" s="434"/>
      <c r="J5" s="434"/>
    </row>
    <row r="6" spans="1:10" ht="18" x14ac:dyDescent="0.35">
      <c r="A6" s="434" t="s">
        <v>117</v>
      </c>
      <c r="B6" s="434"/>
      <c r="C6" s="434"/>
      <c r="D6" s="434"/>
      <c r="E6" s="434"/>
      <c r="F6" s="434"/>
      <c r="G6" s="434"/>
      <c r="H6" s="434"/>
      <c r="I6" s="434"/>
      <c r="J6" s="434"/>
    </row>
    <row r="7" spans="1:10" ht="6" customHeight="1" x14ac:dyDescent="0.35">
      <c r="A7" s="432"/>
      <c r="B7" s="433"/>
      <c r="C7" s="433"/>
      <c r="D7" s="433"/>
      <c r="E7" s="433"/>
      <c r="F7" s="433"/>
      <c r="G7" s="433"/>
      <c r="H7" s="433"/>
      <c r="I7" s="433"/>
      <c r="J7" s="433"/>
    </row>
    <row r="8" spans="1:10" ht="14.4" customHeight="1" x14ac:dyDescent="0.35">
      <c r="A8" s="436"/>
      <c r="B8" s="437"/>
      <c r="C8" s="438" t="s">
        <v>32</v>
      </c>
      <c r="D8" s="439"/>
      <c r="E8" s="437"/>
      <c r="F8" s="440" t="s">
        <v>118</v>
      </c>
      <c r="G8" s="439"/>
      <c r="H8" s="437"/>
      <c r="I8" s="438" t="s">
        <v>27</v>
      </c>
      <c r="J8" s="441"/>
    </row>
    <row r="9" spans="1:10" ht="15.75" customHeight="1" x14ac:dyDescent="0.35">
      <c r="A9" s="442"/>
      <c r="B9" s="443" t="s">
        <v>119</v>
      </c>
      <c r="C9" s="443" t="s">
        <v>10</v>
      </c>
      <c r="D9" s="443" t="s">
        <v>11</v>
      </c>
      <c r="E9" s="443" t="s">
        <v>35</v>
      </c>
      <c r="F9" s="443" t="s">
        <v>10</v>
      </c>
      <c r="G9" s="443" t="s">
        <v>11</v>
      </c>
      <c r="H9" s="443" t="s">
        <v>35</v>
      </c>
      <c r="I9" s="443" t="s">
        <v>10</v>
      </c>
      <c r="J9" s="440" t="s">
        <v>11</v>
      </c>
    </row>
    <row r="10" spans="1:10" ht="6" customHeight="1" x14ac:dyDescent="0.35">
      <c r="A10" s="444"/>
      <c r="B10" s="445"/>
      <c r="C10" s="445"/>
      <c r="D10" s="445"/>
      <c r="E10" s="445"/>
      <c r="F10" s="445"/>
      <c r="G10" s="445"/>
      <c r="H10" s="445"/>
      <c r="I10" s="445"/>
      <c r="J10" s="445"/>
    </row>
    <row r="11" spans="1:10" x14ac:dyDescent="0.35">
      <c r="A11" s="346" t="s">
        <v>120</v>
      </c>
      <c r="B11" s="361">
        <v>21.835651456903555</v>
      </c>
      <c r="C11" s="361">
        <v>24.613332547274094</v>
      </c>
      <c r="D11" s="361">
        <v>19.848561290081097</v>
      </c>
      <c r="E11" s="362">
        <v>40.466881686595343</v>
      </c>
      <c r="F11" s="362">
        <v>40.694968913300528</v>
      </c>
      <c r="G11" s="362">
        <v>40.224107831594331</v>
      </c>
      <c r="H11" s="361">
        <v>20.256513090188637</v>
      </c>
      <c r="I11" s="361">
        <v>22.89372254556875</v>
      </c>
      <c r="J11" s="363">
        <v>18.433820934331163</v>
      </c>
    </row>
    <row r="12" spans="1:10" x14ac:dyDescent="0.35">
      <c r="A12" s="350" t="s">
        <v>121</v>
      </c>
      <c r="B12" s="364">
        <v>23.497564884303891</v>
      </c>
      <c r="C12" s="364">
        <v>26.225300468527195</v>
      </c>
      <c r="D12" s="364">
        <v>21.555457809619043</v>
      </c>
      <c r="E12" s="365">
        <v>40.143737951715067</v>
      </c>
      <c r="F12" s="365">
        <v>39.755676044533125</v>
      </c>
      <c r="G12" s="365">
        <v>40.556911243257758</v>
      </c>
      <c r="H12" s="364">
        <v>22.039376143997906</v>
      </c>
      <c r="I12" s="364">
        <v>24.72410904296904</v>
      </c>
      <c r="J12" s="366">
        <v>20.195654569653197</v>
      </c>
    </row>
    <row r="13" spans="1:10" x14ac:dyDescent="0.35">
      <c r="A13" s="350" t="s">
        <v>122</v>
      </c>
      <c r="B13" s="364">
        <v>11.310392096298184</v>
      </c>
      <c r="C13" s="364">
        <v>9.3266454842629738</v>
      </c>
      <c r="D13" s="364">
        <v>12.812362271401476</v>
      </c>
      <c r="E13" s="365">
        <v>24.423772430101547</v>
      </c>
      <c r="F13" s="365">
        <v>24.293153508801478</v>
      </c>
      <c r="G13" s="365">
        <v>24.563143783379697</v>
      </c>
      <c r="H13" s="364">
        <v>10.153946083602801</v>
      </c>
      <c r="I13" s="364">
        <v>7.7173431964192716</v>
      </c>
      <c r="J13" s="366">
        <v>11.942926768819696</v>
      </c>
    </row>
    <row r="14" spans="1:10" x14ac:dyDescent="0.35">
      <c r="A14" s="350" t="s">
        <v>123</v>
      </c>
      <c r="B14" s="364">
        <v>2.073108629326089</v>
      </c>
      <c r="C14" s="364">
        <v>-1.8994845192011685</v>
      </c>
      <c r="D14" s="364">
        <v>5.1735756111162745</v>
      </c>
      <c r="E14" s="365">
        <v>11.624668310216986</v>
      </c>
      <c r="F14" s="365">
        <v>10.763372620126926</v>
      </c>
      <c r="G14" s="365">
        <v>12.553790783193802</v>
      </c>
      <c r="H14" s="364">
        <v>1.2061049185723303</v>
      </c>
      <c r="I14" s="364">
        <v>-3.2833251758806248</v>
      </c>
      <c r="J14" s="366">
        <v>4.6071712365919613</v>
      </c>
    </row>
    <row r="15" spans="1:10" x14ac:dyDescent="0.35">
      <c r="A15" s="350" t="s">
        <v>124</v>
      </c>
      <c r="B15" s="364">
        <v>-1.9836817897151102</v>
      </c>
      <c r="C15" s="364">
        <v>-5.1809077257160139</v>
      </c>
      <c r="D15" s="364">
        <v>0.44682658675225101</v>
      </c>
      <c r="E15" s="365">
        <v>-1.1268502697704041</v>
      </c>
      <c r="F15" s="365">
        <v>0.47138407399481658</v>
      </c>
      <c r="G15" s="365">
        <v>-2.8248266454473114</v>
      </c>
      <c r="H15" s="364">
        <v>-2.0629236163776525</v>
      </c>
      <c r="I15" s="364">
        <v>-5.8157249961612161</v>
      </c>
      <c r="J15" s="366">
        <v>0.70160701744722453</v>
      </c>
    </row>
    <row r="16" spans="1:10" x14ac:dyDescent="0.35">
      <c r="A16" s="350" t="s">
        <v>125</v>
      </c>
      <c r="B16" s="364">
        <v>-6.434158114548123</v>
      </c>
      <c r="C16" s="364">
        <v>-9.4255797785623852</v>
      </c>
      <c r="D16" s="364">
        <v>-4.2108056345045259</v>
      </c>
      <c r="E16" s="365">
        <v>-12.769919395730248</v>
      </c>
      <c r="F16" s="365">
        <v>-12.596662022753296</v>
      </c>
      <c r="G16" s="365">
        <v>-12.955114098815301</v>
      </c>
      <c r="H16" s="364">
        <v>-5.8164487282387123</v>
      </c>
      <c r="I16" s="364">
        <v>-9.0430381745042432</v>
      </c>
      <c r="J16" s="366">
        <v>-3.503324060402341</v>
      </c>
    </row>
    <row r="17" spans="1:10" x14ac:dyDescent="0.35">
      <c r="A17" s="350" t="s">
        <v>126</v>
      </c>
      <c r="B17" s="364">
        <v>-9.4495835447016905</v>
      </c>
      <c r="C17" s="364">
        <v>-12.326882480657471</v>
      </c>
      <c r="D17" s="364">
        <v>-7.341478132206948</v>
      </c>
      <c r="E17" s="365">
        <v>-18.344618563373619</v>
      </c>
      <c r="F17" s="365">
        <v>-19.50525761096074</v>
      </c>
      <c r="G17" s="365">
        <v>-17.089033996683252</v>
      </c>
      <c r="H17" s="364">
        <v>-8.6214209353733118</v>
      </c>
      <c r="I17" s="364">
        <v>-11.487680370078939</v>
      </c>
      <c r="J17" s="366">
        <v>-6.5977566431299053</v>
      </c>
    </row>
    <row r="18" spans="1:10" x14ac:dyDescent="0.35">
      <c r="A18" s="350" t="s">
        <v>127</v>
      </c>
      <c r="B18" s="364">
        <v>-12.330316444611805</v>
      </c>
      <c r="C18" s="364">
        <v>-15.153707300325689</v>
      </c>
      <c r="D18" s="364">
        <v>-10.268695803701057</v>
      </c>
      <c r="E18" s="365">
        <v>-25.481517036893013</v>
      </c>
      <c r="F18" s="365">
        <v>-26.999140660867109</v>
      </c>
      <c r="G18" s="365">
        <v>-23.862623218434106</v>
      </c>
      <c r="H18" s="364">
        <v>-11.084088591641175</v>
      </c>
      <c r="I18" s="364">
        <v>-13.751260450326585</v>
      </c>
      <c r="J18" s="366">
        <v>-9.2066634521100568</v>
      </c>
    </row>
    <row r="19" spans="1:10" x14ac:dyDescent="0.35">
      <c r="A19" s="350" t="s">
        <v>128</v>
      </c>
      <c r="B19" s="364">
        <v>-13.734544159449861</v>
      </c>
      <c r="C19" s="364">
        <v>-16.876498331024631</v>
      </c>
      <c r="D19" s="364">
        <v>-11.438064271879012</v>
      </c>
      <c r="E19" s="365">
        <v>-27.382635726162075</v>
      </c>
      <c r="F19" s="365">
        <v>-28.658787226974034</v>
      </c>
      <c r="G19" s="365">
        <v>-26.035474820485994</v>
      </c>
      <c r="H19" s="364">
        <v>-12.358758956002635</v>
      </c>
      <c r="I19" s="364">
        <v>-15.399922941109226</v>
      </c>
      <c r="J19" s="366">
        <v>-10.218458632016297</v>
      </c>
    </row>
    <row r="20" spans="1:10" x14ac:dyDescent="0.35">
      <c r="A20" s="357" t="s">
        <v>129</v>
      </c>
      <c r="B20" s="364">
        <v>-14.871108348756144</v>
      </c>
      <c r="C20" s="364">
        <v>-18.13388071419152</v>
      </c>
      <c r="D20" s="364">
        <v>-12.468019343843398</v>
      </c>
      <c r="E20" s="365">
        <v>-29.003884128115452</v>
      </c>
      <c r="F20" s="365">
        <v>-29.969642425382155</v>
      </c>
      <c r="G20" s="365">
        <v>-27.981873077426066</v>
      </c>
      <c r="H20" s="364">
        <v>-13.394265741008304</v>
      </c>
      <c r="I20" s="364">
        <v>-16.600575090680149</v>
      </c>
      <c r="J20" s="366">
        <v>-11.122247355498187</v>
      </c>
    </row>
    <row r="21" spans="1:10" x14ac:dyDescent="0.35">
      <c r="A21" s="357" t="s">
        <v>130</v>
      </c>
      <c r="B21" s="364">
        <v>-17.360966860124549</v>
      </c>
      <c r="C21" s="364">
        <v>-20.541196200503602</v>
      </c>
      <c r="D21" s="364">
        <v>-15.029650076003914</v>
      </c>
      <c r="E21" s="365">
        <v>-32.887818242967967</v>
      </c>
      <c r="F21" s="365">
        <v>-33.263693585107809</v>
      </c>
      <c r="G21" s="365">
        <v>-32.495922789928734</v>
      </c>
      <c r="H21" s="364">
        <v>-15.731842472715545</v>
      </c>
      <c r="I21" s="364">
        <v>-18.894634781469279</v>
      </c>
      <c r="J21" s="366">
        <v>-13.499101903377527</v>
      </c>
    </row>
    <row r="22" spans="1:10" x14ac:dyDescent="0.35">
      <c r="A22" s="446" t="s">
        <v>131</v>
      </c>
      <c r="B22" s="451">
        <v>-20.118426896994627</v>
      </c>
      <c r="C22" s="451">
        <v>-22.918781298556357</v>
      </c>
      <c r="D22" s="451">
        <v>-18.025491647420523</v>
      </c>
      <c r="E22" s="452">
        <v>-38.678832056463278</v>
      </c>
      <c r="F22" s="452">
        <v>-38.826489014761414</v>
      </c>
      <c r="G22" s="452">
        <v>-38.522923569223799</v>
      </c>
      <c r="H22" s="451">
        <v>-18.207191771106963</v>
      </c>
      <c r="I22" s="451">
        <v>-20.91029023746702</v>
      </c>
      <c r="J22" s="453">
        <v>-16.258818406721613</v>
      </c>
    </row>
    <row r="23" spans="1:10" ht="6" customHeight="1" x14ac:dyDescent="0.35">
      <c r="A23" s="354">
        <v>0</v>
      </c>
      <c r="B23" s="367">
        <v>0</v>
      </c>
      <c r="C23" s="367">
        <v>0</v>
      </c>
      <c r="D23" s="367">
        <v>0</v>
      </c>
      <c r="E23" s="368">
        <v>0</v>
      </c>
      <c r="F23" s="368">
        <v>0</v>
      </c>
      <c r="G23" s="368">
        <v>0</v>
      </c>
      <c r="H23" s="367">
        <v>0</v>
      </c>
      <c r="I23" s="367">
        <v>0</v>
      </c>
      <c r="J23" s="367">
        <v>0</v>
      </c>
    </row>
    <row r="24" spans="1:10" x14ac:dyDescent="0.35">
      <c r="A24" s="346" t="s">
        <v>132</v>
      </c>
      <c r="B24" s="361">
        <v>-21.220991168041799</v>
      </c>
      <c r="C24" s="361">
        <v>-24.208653217250607</v>
      </c>
      <c r="D24" s="361">
        <v>-18.998713366690492</v>
      </c>
      <c r="E24" s="362">
        <v>-38.543583023216087</v>
      </c>
      <c r="F24" s="362">
        <v>-39.006669196985307</v>
      </c>
      <c r="G24" s="362">
        <v>-38.04902341148744</v>
      </c>
      <c r="H24" s="361">
        <v>-19.50601985456985</v>
      </c>
      <c r="I24" s="361">
        <v>-22.397095877462917</v>
      </c>
      <c r="J24" s="363">
        <v>-17.432624262025382</v>
      </c>
    </row>
    <row r="25" spans="1:10" x14ac:dyDescent="0.35">
      <c r="A25" s="350" t="s">
        <v>133</v>
      </c>
      <c r="B25" s="364">
        <v>-22.378453942075772</v>
      </c>
      <c r="C25" s="364">
        <v>-25.409064500795182</v>
      </c>
      <c r="D25" s="364">
        <v>-20.137809308397898</v>
      </c>
      <c r="E25" s="365">
        <v>-38.46120255565593</v>
      </c>
      <c r="F25" s="365">
        <v>-38.785691540176202</v>
      </c>
      <c r="G25" s="365">
        <v>-38.117685396919931</v>
      </c>
      <c r="H25" s="364">
        <v>-20.760622295385499</v>
      </c>
      <c r="I25" s="364">
        <v>-23.746065888531859</v>
      </c>
      <c r="J25" s="366">
        <v>-18.63314582122592</v>
      </c>
    </row>
    <row r="26" spans="1:10" x14ac:dyDescent="0.35">
      <c r="A26" s="350" t="s">
        <v>134</v>
      </c>
      <c r="B26" s="364">
        <v>-21.289965667757059</v>
      </c>
      <c r="C26" s="364">
        <v>-23.583388023386803</v>
      </c>
      <c r="D26" s="364">
        <v>-19.607181250683137</v>
      </c>
      <c r="E26" s="365">
        <v>-34.921868231072153</v>
      </c>
      <c r="F26" s="365">
        <v>-34.929702659049767</v>
      </c>
      <c r="G26" s="365">
        <v>-34.9135269575454</v>
      </c>
      <c r="H26" s="364">
        <v>-19.932057239631867</v>
      </c>
      <c r="I26" s="364">
        <v>-22.17561207204384</v>
      </c>
      <c r="J26" s="366">
        <v>-18.34699412012877</v>
      </c>
    </row>
    <row r="27" spans="1:10" x14ac:dyDescent="0.35">
      <c r="A27" s="350" t="s">
        <v>135</v>
      </c>
      <c r="B27" s="364">
        <v>-22.71054674594464</v>
      </c>
      <c r="C27" s="364">
        <v>-25.091608330910475</v>
      </c>
      <c r="D27" s="364">
        <v>-20.977188621927645</v>
      </c>
      <c r="E27" s="365">
        <v>-37.650189387553247</v>
      </c>
      <c r="F27" s="365">
        <v>-37.704220279605799</v>
      </c>
      <c r="G27" s="365">
        <v>-37.592830743920381</v>
      </c>
      <c r="H27" s="364">
        <v>-21.214861042032844</v>
      </c>
      <c r="I27" s="364">
        <v>-23.51307329033051</v>
      </c>
      <c r="J27" s="366">
        <v>-19.605127770929336</v>
      </c>
    </row>
    <row r="28" spans="1:10" x14ac:dyDescent="0.35">
      <c r="A28" s="350" t="s">
        <v>136</v>
      </c>
      <c r="B28" s="364">
        <v>-22.69775867768595</v>
      </c>
      <c r="C28" s="364">
        <v>-25.178838305864303</v>
      </c>
      <c r="D28" s="364">
        <v>-20.917332092950577</v>
      </c>
      <c r="E28" s="365">
        <v>-38.084944285121431</v>
      </c>
      <c r="F28" s="365">
        <v>-38.724182202211558</v>
      </c>
      <c r="G28" s="365">
        <v>-37.382776705464899</v>
      </c>
      <c r="H28" s="364">
        <v>-21.261113662098406</v>
      </c>
      <c r="I28" s="364">
        <v>-23.555989049858304</v>
      </c>
      <c r="J28" s="366">
        <v>-19.679986012879482</v>
      </c>
    </row>
    <row r="29" spans="1:10" x14ac:dyDescent="0.35">
      <c r="A29" s="350" t="s">
        <v>137</v>
      </c>
      <c r="B29" s="364">
        <v>-20.30127777167554</v>
      </c>
      <c r="C29" s="364">
        <v>-22.454614745707833</v>
      </c>
      <c r="D29" s="364">
        <v>-18.787954452301648</v>
      </c>
      <c r="E29" s="365">
        <v>-32.781781069496922</v>
      </c>
      <c r="F29" s="365">
        <v>-33.462183789365</v>
      </c>
      <c r="G29" s="365">
        <v>-32.051504048428761</v>
      </c>
      <c r="H29" s="364">
        <v>-19.174317240230927</v>
      </c>
      <c r="I29" s="364">
        <v>-21.178603034630516</v>
      </c>
      <c r="J29" s="366">
        <v>-17.819943353487684</v>
      </c>
    </row>
    <row r="30" spans="1:10" x14ac:dyDescent="0.35">
      <c r="A30" s="350" t="s">
        <v>138</v>
      </c>
      <c r="B30" s="364">
        <v>-15.591579447726883</v>
      </c>
      <c r="C30" s="364">
        <v>-17.39767325646153</v>
      </c>
      <c r="D30" s="364">
        <v>-14.339509118960569</v>
      </c>
      <c r="E30" s="365">
        <v>-28.126107518358605</v>
      </c>
      <c r="F30" s="365">
        <v>-27.586796902315825</v>
      </c>
      <c r="G30" s="365">
        <v>-28.692533675032035</v>
      </c>
      <c r="H30" s="364">
        <v>-14.548742631385881</v>
      </c>
      <c r="I30" s="364">
        <v>-16.314392465413221</v>
      </c>
      <c r="J30" s="366">
        <v>-13.367405202116068</v>
      </c>
    </row>
    <row r="31" spans="1:10" x14ac:dyDescent="0.35">
      <c r="A31" s="350" t="s">
        <v>139</v>
      </c>
      <c r="B31" s="364">
        <v>-12.28810572555089</v>
      </c>
      <c r="C31" s="364">
        <v>-13.840063038894792</v>
      </c>
      <c r="D31" s="364">
        <v>-11.216570598757945</v>
      </c>
      <c r="E31" s="365">
        <v>-19.48909662400985</v>
      </c>
      <c r="F31" s="365">
        <v>-19.147443701774613</v>
      </c>
      <c r="G31" s="365">
        <v>-19.83853410740203</v>
      </c>
      <c r="H31" s="364">
        <v>-11.716220556467864</v>
      </c>
      <c r="I31" s="364">
        <v>-13.308210899171993</v>
      </c>
      <c r="J31" s="366">
        <v>-10.651707877892026</v>
      </c>
    </row>
    <row r="32" spans="1:10" x14ac:dyDescent="0.35">
      <c r="A32" s="350" t="s">
        <v>140</v>
      </c>
      <c r="B32" s="364">
        <v>-9.6962000760021638</v>
      </c>
      <c r="C32" s="364">
        <v>-10.75241237119624</v>
      </c>
      <c r="D32" s="364">
        <v>-8.9716127249268851</v>
      </c>
      <c r="E32" s="365">
        <v>-16.26892951431336</v>
      </c>
      <c r="F32" s="365">
        <v>-14.38944884251403</v>
      </c>
      <c r="G32" s="365">
        <v>-18.182621833611933</v>
      </c>
      <c r="H32" s="364">
        <v>-9.1472201998687588</v>
      </c>
      <c r="I32" s="364">
        <v>-10.368047805175891</v>
      </c>
      <c r="J32" s="366">
        <v>-8.3376156857452148</v>
      </c>
    </row>
    <row r="33" spans="1:10" x14ac:dyDescent="0.35">
      <c r="A33" s="357" t="s">
        <v>141</v>
      </c>
      <c r="B33" s="364">
        <v>-10.505644954296319</v>
      </c>
      <c r="C33" s="364">
        <v>-12.070480071720578</v>
      </c>
      <c r="D33" s="364">
        <v>-9.4277185430309061</v>
      </c>
      <c r="E33" s="365">
        <v>-17.462528599666921</v>
      </c>
      <c r="F33" s="365">
        <v>-16.683673860837676</v>
      </c>
      <c r="G33" s="365">
        <v>-18.264000189485152</v>
      </c>
      <c r="H33" s="364">
        <v>-9.9096955006413179</v>
      </c>
      <c r="I33" s="364">
        <v>-11.568649052874761</v>
      </c>
      <c r="J33" s="366">
        <v>-8.8066062866275967</v>
      </c>
    </row>
    <row r="34" spans="1:10" x14ac:dyDescent="0.35">
      <c r="A34" s="357" t="s">
        <v>142</v>
      </c>
      <c r="B34" s="364">
        <v>-9.4670635221119763</v>
      </c>
      <c r="C34" s="364">
        <v>-10.862619067852259</v>
      </c>
      <c r="D34" s="364">
        <v>-8.5103881516128368</v>
      </c>
      <c r="E34" s="365">
        <v>-15.281003251277287</v>
      </c>
      <c r="F34" s="365">
        <v>-14.746347728367315</v>
      </c>
      <c r="G34" s="365">
        <v>-15.832106038291604</v>
      </c>
      <c r="H34" s="364">
        <v>-8.9812392224686732</v>
      </c>
      <c r="I34" s="364">
        <v>-10.44903192717015</v>
      </c>
      <c r="J34" s="366">
        <v>-8.0096978887006021</v>
      </c>
    </row>
    <row r="35" spans="1:10" x14ac:dyDescent="0.35">
      <c r="A35" s="446" t="s">
        <v>143</v>
      </c>
      <c r="B35" s="451">
        <v>-8.6368385382038415</v>
      </c>
      <c r="C35" s="451">
        <v>-10.482161649398966</v>
      </c>
      <c r="D35" s="451">
        <v>-7.3400028069682985</v>
      </c>
      <c r="E35" s="452">
        <v>-12.059175000224624</v>
      </c>
      <c r="F35" s="452">
        <v>-11.701316124054117</v>
      </c>
      <c r="G35" s="452">
        <v>-12.435166333477664</v>
      </c>
      <c r="H35" s="451">
        <v>-8.3726313255836775</v>
      </c>
      <c r="I35" s="451">
        <v>-10.36310203746106</v>
      </c>
      <c r="J35" s="453">
        <v>-7.0176072655837851</v>
      </c>
    </row>
    <row r="36" spans="1:10" ht="6" customHeight="1" x14ac:dyDescent="0.35">
      <c r="A36" s="354">
        <v>0</v>
      </c>
      <c r="B36" s="367">
        <v>0</v>
      </c>
      <c r="C36" s="367">
        <v>0</v>
      </c>
      <c r="D36" s="367">
        <v>0</v>
      </c>
      <c r="E36" s="368">
        <v>0</v>
      </c>
      <c r="F36" s="368">
        <v>0</v>
      </c>
      <c r="G36" s="368">
        <v>0</v>
      </c>
      <c r="H36" s="367">
        <v>0</v>
      </c>
      <c r="I36" s="367">
        <v>0</v>
      </c>
      <c r="J36" s="367">
        <v>0</v>
      </c>
    </row>
    <row r="37" spans="1:10" x14ac:dyDescent="0.35">
      <c r="A37" s="346" t="s">
        <v>144</v>
      </c>
      <c r="B37" s="361">
        <v>-6.8740197971360297</v>
      </c>
      <c r="C37" s="361">
        <v>-8.8406424706327567</v>
      </c>
      <c r="D37" s="361">
        <v>-5.5052966038416198</v>
      </c>
      <c r="E37" s="362">
        <v>-7.276910809887231</v>
      </c>
      <c r="F37" s="362">
        <v>-6.6983731887278868</v>
      </c>
      <c r="G37" s="362">
        <v>-7.8852175538626907</v>
      </c>
      <c r="H37" s="361">
        <v>-6.8435664241977987</v>
      </c>
      <c r="I37" s="361">
        <v>-9.046765743611676</v>
      </c>
      <c r="J37" s="363">
        <v>-5.3584997907151317</v>
      </c>
    </row>
    <row r="38" spans="1:10" x14ac:dyDescent="0.35">
      <c r="A38" s="350" t="s">
        <v>145</v>
      </c>
      <c r="B38" s="364">
        <v>-6.448887483433408</v>
      </c>
      <c r="C38" s="364">
        <v>-8.201334815587586</v>
      </c>
      <c r="D38" s="364">
        <v>-5.2387557201353658</v>
      </c>
      <c r="E38" s="365">
        <v>-4.4855419549405706</v>
      </c>
      <c r="F38" s="365">
        <v>-4.147737125021675</v>
      </c>
      <c r="G38" s="365">
        <v>-4.8392954421645182</v>
      </c>
      <c r="H38" s="364">
        <v>-6.6022706641664968</v>
      </c>
      <c r="I38" s="364">
        <v>-8.6058889137896877</v>
      </c>
      <c r="J38" s="366">
        <v>-5.2641798039534082</v>
      </c>
    </row>
    <row r="39" spans="1:10" x14ac:dyDescent="0.35">
      <c r="A39" s="350" t="s">
        <v>146</v>
      </c>
      <c r="B39" s="364">
        <v>-7.9292953499510901</v>
      </c>
      <c r="C39" s="364">
        <v>-10.443462365002134</v>
      </c>
      <c r="D39" s="364">
        <v>-6.1757819581222959</v>
      </c>
      <c r="E39" s="365">
        <v>-7.6213790289677688</v>
      </c>
      <c r="F39" s="365">
        <v>-7.7380555740654362</v>
      </c>
      <c r="G39" s="365">
        <v>-7.4971850091764267</v>
      </c>
      <c r="H39" s="364">
        <v>-7.9542253986379308</v>
      </c>
      <c r="I39" s="364">
        <v>-10.724120976877659</v>
      </c>
      <c r="J39" s="366">
        <v>-6.0890623336256189</v>
      </c>
    </row>
    <row r="40" spans="1:10" x14ac:dyDescent="0.35">
      <c r="A40" s="357" t="s">
        <v>147</v>
      </c>
      <c r="B40" s="364">
        <v>-7.7463281260597592</v>
      </c>
      <c r="C40" s="364">
        <v>-10.154215399175767</v>
      </c>
      <c r="D40" s="364">
        <v>-6.0847077111472085</v>
      </c>
      <c r="E40" s="365">
        <v>-12.006687908135904</v>
      </c>
      <c r="F40" s="365">
        <v>-10.888912247507927</v>
      </c>
      <c r="G40" s="365">
        <v>-13.191189165606929</v>
      </c>
      <c r="H40" s="364">
        <v>-7.4087788017610441</v>
      </c>
      <c r="I40" s="364">
        <v>-10.079324544892836</v>
      </c>
      <c r="J40" s="366">
        <v>-5.6291776891614811</v>
      </c>
    </row>
    <row r="41" spans="1:10" x14ac:dyDescent="0.35">
      <c r="A41" s="357" t="s">
        <v>148</v>
      </c>
      <c r="B41" s="364">
        <v>-6.2908507073747399</v>
      </c>
      <c r="C41" s="364">
        <v>-8.2847084920673186</v>
      </c>
      <c r="D41" s="364">
        <v>-4.937156156697772</v>
      </c>
      <c r="E41" s="365">
        <v>-5.9408763505402158</v>
      </c>
      <c r="F41" s="365">
        <v>-5.8569649219361004</v>
      </c>
      <c r="G41" s="365">
        <v>-6.0310738861039326</v>
      </c>
      <c r="H41" s="364">
        <v>-6.3165448128234631</v>
      </c>
      <c r="I41" s="364">
        <v>-8.5178591298542337</v>
      </c>
      <c r="J41" s="366">
        <v>-4.8730687917228854</v>
      </c>
    </row>
    <row r="42" spans="1:10" x14ac:dyDescent="0.35">
      <c r="A42" s="350" t="s">
        <v>149</v>
      </c>
      <c r="B42" s="364">
        <v>-6.6562937628576444</v>
      </c>
      <c r="C42" s="364">
        <v>-7.9741209768259296</v>
      </c>
      <c r="D42" s="364">
        <v>-5.7719650890611813</v>
      </c>
      <c r="E42" s="365">
        <v>-8.3087734644076559</v>
      </c>
      <c r="F42" s="365">
        <v>-6.5718137468843043</v>
      </c>
      <c r="G42" s="365">
        <v>-10.134349962284153</v>
      </c>
      <c r="H42" s="364">
        <v>-6.5321998840773565</v>
      </c>
      <c r="I42" s="364">
        <v>-8.1113452157242367</v>
      </c>
      <c r="J42" s="366">
        <v>-5.5087214040854686</v>
      </c>
    </row>
    <row r="43" spans="1:10" x14ac:dyDescent="0.35">
      <c r="A43" s="357" t="s">
        <v>150</v>
      </c>
      <c r="B43" s="364">
        <v>-7.141172864250513</v>
      </c>
      <c r="C43" s="364">
        <v>-8.3115808568975549</v>
      </c>
      <c r="D43" s="364">
        <v>-6.3587574086374126</v>
      </c>
      <c r="E43" s="365">
        <v>-2.4214628456297556</v>
      </c>
      <c r="F43" s="365">
        <v>-2.3094308608999383</v>
      </c>
      <c r="G43" s="365">
        <v>-2.5409521722456581</v>
      </c>
      <c r="H43" s="364">
        <v>-7.471448389678419</v>
      </c>
      <c r="I43" s="364">
        <v>-8.8637575088556293</v>
      </c>
      <c r="J43" s="366">
        <v>-6.5715893063624424</v>
      </c>
    </row>
    <row r="44" spans="1:10" x14ac:dyDescent="0.35">
      <c r="A44" s="357" t="s">
        <v>151</v>
      </c>
      <c r="B44" s="364">
        <v>-7.5759855552211857</v>
      </c>
      <c r="C44" s="364">
        <v>-8.5217078532166077</v>
      </c>
      <c r="D44" s="364">
        <v>-6.9423147102714395</v>
      </c>
      <c r="E44" s="365">
        <v>-4.8251521626849501</v>
      </c>
      <c r="F44" s="365">
        <v>-3.5500952342963132</v>
      </c>
      <c r="G44" s="365">
        <v>-6.1405042846708575</v>
      </c>
      <c r="H44" s="364">
        <v>-7.7752155126571747</v>
      </c>
      <c r="I44" s="364">
        <v>-8.9863555025350426</v>
      </c>
      <c r="J44" s="366">
        <v>-6.9894436671072704</v>
      </c>
    </row>
    <row r="45" spans="1:10" x14ac:dyDescent="0.35">
      <c r="A45" s="357" t="s">
        <v>152</v>
      </c>
      <c r="B45" s="364">
        <v>-7.4594507870543003</v>
      </c>
      <c r="C45" s="364">
        <v>-8.5735562744234528</v>
      </c>
      <c r="D45" s="364">
        <v>-6.7100994606813629</v>
      </c>
      <c r="E45" s="365">
        <v>-2.5076923808572666</v>
      </c>
      <c r="F45" s="365">
        <v>-2.9539210443825716</v>
      </c>
      <c r="G45" s="365">
        <v>-2.0322767589654935</v>
      </c>
      <c r="H45" s="364">
        <v>-7.8406206367882216</v>
      </c>
      <c r="I45" s="364">
        <v>-9.1407981075167957</v>
      </c>
      <c r="J45" s="366">
        <v>-6.9974937827345585</v>
      </c>
    </row>
    <row r="46" spans="1:10" x14ac:dyDescent="0.35">
      <c r="A46" s="357" t="s">
        <v>153</v>
      </c>
      <c r="B46" s="364">
        <v>-5.3342628131676921</v>
      </c>
      <c r="C46" s="364">
        <v>-5.9740577707694493</v>
      </c>
      <c r="D46" s="364">
        <v>-4.9064037491169357</v>
      </c>
      <c r="E46" s="365">
        <v>-0.25976107638201379</v>
      </c>
      <c r="F46" s="365">
        <v>0.56449830558420511</v>
      </c>
      <c r="G46" s="365">
        <v>-1.1243552344338621</v>
      </c>
      <c r="H46" s="364">
        <v>-5.732517776181064</v>
      </c>
      <c r="I46" s="364">
        <v>-6.6441915469136665</v>
      </c>
      <c r="J46" s="366">
        <v>-5.1446782925356853</v>
      </c>
    </row>
    <row r="47" spans="1:10" x14ac:dyDescent="0.35">
      <c r="A47" s="357" t="s">
        <v>154</v>
      </c>
      <c r="B47" s="364">
        <v>-5.0860698692987389</v>
      </c>
      <c r="C47" s="364">
        <v>-5.5539810767874735</v>
      </c>
      <c r="D47" s="364">
        <v>-4.7735562142884849</v>
      </c>
      <c r="E47" s="365">
        <v>-0.94115497076023391</v>
      </c>
      <c r="F47" s="365">
        <v>0.194898737395136</v>
      </c>
      <c r="G47" s="365">
        <v>-2.1272621821148761</v>
      </c>
      <c r="H47" s="364">
        <v>-5.4084544131090828</v>
      </c>
      <c r="I47" s="364">
        <v>-6.1368140112942582</v>
      </c>
      <c r="J47" s="366">
        <v>-4.9391327025178491</v>
      </c>
    </row>
    <row r="48" spans="1:10" x14ac:dyDescent="0.35">
      <c r="A48" s="446" t="s">
        <v>155</v>
      </c>
      <c r="B48" s="451">
        <v>-4.5881931300268217</v>
      </c>
      <c r="C48" s="451">
        <v>-4.9692158204103682</v>
      </c>
      <c r="D48" s="451">
        <v>-4.3295025051060616</v>
      </c>
      <c r="E48" s="452">
        <v>-0.91238358935586539</v>
      </c>
      <c r="F48" s="452">
        <v>0.35550435939703279</v>
      </c>
      <c r="G48" s="452">
        <v>-2.2556786499594943</v>
      </c>
      <c r="H48" s="451">
        <v>-4.8605512240802273</v>
      </c>
      <c r="I48" s="451">
        <v>-5.4814516198367791</v>
      </c>
      <c r="J48" s="453">
        <v>-4.4530778340403945</v>
      </c>
    </row>
    <row r="49" spans="1:10" ht="6" customHeight="1" x14ac:dyDescent="0.35">
      <c r="A49" s="354">
        <v>0</v>
      </c>
      <c r="B49" s="367">
        <v>0</v>
      </c>
      <c r="C49" s="367">
        <v>0</v>
      </c>
      <c r="D49" s="367">
        <v>0</v>
      </c>
      <c r="E49" s="368">
        <v>0</v>
      </c>
      <c r="F49" s="368">
        <v>0</v>
      </c>
      <c r="G49" s="368">
        <v>0</v>
      </c>
      <c r="H49" s="367">
        <v>0</v>
      </c>
      <c r="I49" s="367">
        <v>0</v>
      </c>
      <c r="J49" s="367">
        <v>0</v>
      </c>
    </row>
    <row r="50" spans="1:10" x14ac:dyDescent="0.35">
      <c r="A50" s="424" t="s">
        <v>156</v>
      </c>
      <c r="B50" s="361">
        <v>-4.8321119847118528</v>
      </c>
      <c r="C50" s="361">
        <v>-5.0781811707831466</v>
      </c>
      <c r="D50" s="361">
        <v>-4.6668984561099025</v>
      </c>
      <c r="E50" s="362">
        <v>-1.154768456639673</v>
      </c>
      <c r="F50" s="362">
        <v>-0.69744176075460906</v>
      </c>
      <c r="G50" s="362">
        <v>-1.641822849546926</v>
      </c>
      <c r="H50" s="361">
        <v>-5.1087787945770868</v>
      </c>
      <c r="I50" s="361">
        <v>-5.5105670061888903</v>
      </c>
      <c r="J50" s="363">
        <v>-4.8485077390931419</v>
      </c>
    </row>
    <row r="51" spans="1:10" x14ac:dyDescent="0.35">
      <c r="A51" s="357" t="s">
        <v>157</v>
      </c>
      <c r="B51" s="364">
        <v>-5.1736937116435326</v>
      </c>
      <c r="C51" s="364">
        <v>-5.3096730788184727</v>
      </c>
      <c r="D51" s="364">
        <v>-5.0827303895150839</v>
      </c>
      <c r="E51" s="365">
        <v>-3.5339840086178875</v>
      </c>
      <c r="F51" s="365">
        <v>-2.691848474981005</v>
      </c>
      <c r="G51" s="365">
        <v>-4.4222879496231275</v>
      </c>
      <c r="H51" s="364">
        <v>-5.3046965684330569</v>
      </c>
      <c r="I51" s="364">
        <v>-5.5836794513362982</v>
      </c>
      <c r="J51" s="366">
        <v>-5.1249534893650761</v>
      </c>
    </row>
    <row r="52" spans="1:10" x14ac:dyDescent="0.35">
      <c r="A52" s="357" t="s">
        <v>158</v>
      </c>
      <c r="B52" s="364">
        <v>-4.7255315729528418</v>
      </c>
      <c r="C52" s="364">
        <v>-4.3263746167839665</v>
      </c>
      <c r="D52" s="364">
        <v>-4.9912618291206012</v>
      </c>
      <c r="E52" s="365">
        <v>-4.6917930813253435</v>
      </c>
      <c r="F52" s="365">
        <v>-3.8892801040030331</v>
      </c>
      <c r="G52" s="365">
        <v>-5.5437876798328425</v>
      </c>
      <c r="H52" s="364">
        <v>-4.7282730442160492</v>
      </c>
      <c r="I52" s="364">
        <v>-4.3732354082722029</v>
      </c>
      <c r="J52" s="366">
        <v>-4.9555449538101222</v>
      </c>
    </row>
    <row r="53" spans="1:10" x14ac:dyDescent="0.35">
      <c r="A53" s="357" t="s">
        <v>159</v>
      </c>
      <c r="B53" s="364">
        <v>-4.3706538228427361</v>
      </c>
      <c r="C53" s="364">
        <v>-4.0711469936499087</v>
      </c>
      <c r="D53" s="364">
        <v>-4.5683798264671793</v>
      </c>
      <c r="E53" s="365">
        <v>-3.6716841399019722</v>
      </c>
      <c r="F53" s="365">
        <v>-3.1543973813291917</v>
      </c>
      <c r="G53" s="365">
        <v>-4.2343883661248931</v>
      </c>
      <c r="H53" s="364">
        <v>-4.4232833124897084</v>
      </c>
      <c r="I53" s="364">
        <v>-4.1637539321915416</v>
      </c>
      <c r="J53" s="366">
        <v>-4.5880733673087875</v>
      </c>
    </row>
    <row r="54" spans="1:10" x14ac:dyDescent="0.35">
      <c r="A54" s="357" t="s">
        <v>160</v>
      </c>
      <c r="B54" s="364">
        <v>-4.7920674963765606</v>
      </c>
      <c r="C54" s="364">
        <v>-4.3462539307414652</v>
      </c>
      <c r="D54" s="364">
        <v>-5.0840862414933419</v>
      </c>
      <c r="E54" s="365">
        <v>-4.7691219561483278</v>
      </c>
      <c r="F54" s="365">
        <v>-3.7393721218834295</v>
      </c>
      <c r="G54" s="365">
        <v>-5.8780649436713048</v>
      </c>
      <c r="H54" s="364">
        <v>-4.793758846788422</v>
      </c>
      <c r="I54" s="364">
        <v>-4.4062316284538507</v>
      </c>
      <c r="J54" s="366">
        <v>-5.0381371018103698</v>
      </c>
    </row>
    <row r="55" spans="1:10" x14ac:dyDescent="0.35">
      <c r="A55" s="357" t="s">
        <v>161</v>
      </c>
      <c r="B55" s="364">
        <v>-4.752045676168402</v>
      </c>
      <c r="C55" s="364">
        <v>-4.6651793053239707</v>
      </c>
      <c r="D55" s="364">
        <v>-4.8089750953785497</v>
      </c>
      <c r="E55" s="365">
        <v>-5.0707080562195443</v>
      </c>
      <c r="F55" s="365">
        <v>-4.9215724948355151</v>
      </c>
      <c r="G55" s="365">
        <v>-5.2336660617059891</v>
      </c>
      <c r="H55" s="364">
        <v>-4.7285703960826577</v>
      </c>
      <c r="I55" s="364">
        <v>-4.6396693224704961</v>
      </c>
      <c r="J55" s="366">
        <v>-4.7846020947077674</v>
      </c>
    </row>
    <row r="56" spans="1:10" x14ac:dyDescent="0.35">
      <c r="A56" s="357" t="s">
        <v>162</v>
      </c>
      <c r="B56" s="364">
        <v>-4.7663556985877609</v>
      </c>
      <c r="C56" s="364">
        <v>-4.61567505828826</v>
      </c>
      <c r="D56" s="364">
        <v>-4.8649847635194412</v>
      </c>
      <c r="E56" s="365">
        <v>-4.9511513926471702</v>
      </c>
      <c r="F56" s="365">
        <v>-4.7059689563790856</v>
      </c>
      <c r="G56" s="365">
        <v>-5.2132754705101974</v>
      </c>
      <c r="H56" s="364">
        <v>-4.7527183022460182</v>
      </c>
      <c r="I56" s="364">
        <v>-4.6067709359554829</v>
      </c>
      <c r="J56" s="366">
        <v>-4.8447308925963268</v>
      </c>
    </row>
    <row r="57" spans="1:10" x14ac:dyDescent="0.35">
      <c r="A57" s="357" t="s">
        <v>163</v>
      </c>
      <c r="B57" s="364">
        <v>-4.8314278314278312</v>
      </c>
      <c r="C57" s="364">
        <v>-4.8260485120553378</v>
      </c>
      <c r="D57" s="364">
        <v>-4.8349710115309481</v>
      </c>
      <c r="E57" s="365">
        <v>-5.7699367408503015</v>
      </c>
      <c r="F57" s="365">
        <v>-5.5707771999296929</v>
      </c>
      <c r="G57" s="365">
        <v>-5.9810605230276854</v>
      </c>
      <c r="H57" s="364">
        <v>-4.7612817691509628</v>
      </c>
      <c r="I57" s="364">
        <v>-4.7522886927314811</v>
      </c>
      <c r="J57" s="366">
        <v>-4.7669910928531536</v>
      </c>
    </row>
    <row r="58" spans="1:10" x14ac:dyDescent="0.35">
      <c r="A58" s="357" t="s">
        <v>164</v>
      </c>
      <c r="B58" s="364">
        <v>-5.4062343432503157</v>
      </c>
      <c r="C58" s="364">
        <v>-5.5526740353456203</v>
      </c>
      <c r="D58" s="364">
        <v>-5.3097059291360704</v>
      </c>
      <c r="E58" s="365">
        <v>-6.2736585365853665</v>
      </c>
      <c r="F58" s="365">
        <v>-5.695312648439133</v>
      </c>
      <c r="G58" s="365">
        <v>-6.8840361747779175</v>
      </c>
      <c r="H58" s="364">
        <v>-5.3355991019548217</v>
      </c>
      <c r="I58" s="364">
        <v>-5.5372958069039262</v>
      </c>
      <c r="J58" s="366">
        <v>-5.2078189634195793</v>
      </c>
    </row>
    <row r="59" spans="1:10" x14ac:dyDescent="0.35">
      <c r="A59" s="357" t="s">
        <v>165</v>
      </c>
      <c r="B59" s="364">
        <v>-5.7023183267111301</v>
      </c>
      <c r="C59" s="364">
        <v>-5.8183692068732249</v>
      </c>
      <c r="D59" s="364">
        <v>-5.6255813323460089</v>
      </c>
      <c r="E59" s="365">
        <v>-5.230967022267178</v>
      </c>
      <c r="F59" s="365">
        <v>-4.8175449842040194</v>
      </c>
      <c r="G59" s="365">
        <v>-5.6720267286688424</v>
      </c>
      <c r="H59" s="364">
        <v>-5.7414583429002723</v>
      </c>
      <c r="I59" s="364">
        <v>-5.9288637448136976</v>
      </c>
      <c r="J59" s="366">
        <v>-5.6225311847810957</v>
      </c>
    </row>
    <row r="60" spans="1:10" x14ac:dyDescent="0.35">
      <c r="A60" s="357" t="s">
        <v>166</v>
      </c>
      <c r="B60" s="364">
        <v>-5.4413965616156901</v>
      </c>
      <c r="C60" s="364">
        <v>-5.5536284868472974</v>
      </c>
      <c r="D60" s="364">
        <v>-5.3670521970490421</v>
      </c>
      <c r="E60" s="365">
        <v>-4.5028862165560568</v>
      </c>
      <c r="F60" s="365">
        <v>-3.7870245075928435</v>
      </c>
      <c r="G60" s="365">
        <v>-5.2680212528750641</v>
      </c>
      <c r="H60" s="364">
        <v>-5.5178397154123688</v>
      </c>
      <c r="I60" s="364">
        <v>-5.7448119741041079</v>
      </c>
      <c r="J60" s="366">
        <v>-5.3734317677431047</v>
      </c>
    </row>
    <row r="61" spans="1:10" x14ac:dyDescent="0.35">
      <c r="A61" s="446" t="s">
        <v>167</v>
      </c>
      <c r="B61" s="451">
        <v>-5.4197741348335855</v>
      </c>
      <c r="C61" s="451">
        <v>-5.6238382441541956</v>
      </c>
      <c r="D61" s="451">
        <v>-5.2821537527219071</v>
      </c>
      <c r="E61" s="452">
        <v>-4.2090067795736346</v>
      </c>
      <c r="F61" s="452">
        <v>-3.4415198891747476</v>
      </c>
      <c r="G61" s="452">
        <v>-5.0438620095796782</v>
      </c>
      <c r="H61" s="451">
        <v>-5.5132085215343922</v>
      </c>
      <c r="I61" s="451">
        <v>-5.8467409793384624</v>
      </c>
      <c r="J61" s="453">
        <v>-5.2966796757100072</v>
      </c>
    </row>
    <row r="62" spans="1:10" ht="6" customHeight="1" x14ac:dyDescent="0.35">
      <c r="A62" s="354">
        <v>0</v>
      </c>
      <c r="B62" s="367">
        <v>0</v>
      </c>
      <c r="C62" s="367">
        <v>0</v>
      </c>
      <c r="D62" s="367">
        <v>0</v>
      </c>
      <c r="E62" s="368">
        <v>0</v>
      </c>
      <c r="F62" s="368">
        <v>0</v>
      </c>
      <c r="G62" s="368">
        <v>0</v>
      </c>
      <c r="H62" s="367">
        <v>0</v>
      </c>
      <c r="I62" s="367">
        <v>0</v>
      </c>
      <c r="J62" s="367">
        <v>0</v>
      </c>
    </row>
    <row r="63" spans="1:10" x14ac:dyDescent="0.35">
      <c r="A63" s="424" t="s">
        <v>180</v>
      </c>
      <c r="B63" s="361">
        <v>-6.0847369447876698</v>
      </c>
      <c r="C63" s="361">
        <v>-6.5799926599415857</v>
      </c>
      <c r="D63" s="361">
        <v>-5.7536514159880445</v>
      </c>
      <c r="E63" s="362">
        <v>-6.3583125366634521</v>
      </c>
      <c r="F63" s="362">
        <v>-5.7089126200550737</v>
      </c>
      <c r="G63" s="362">
        <v>-7.0565660108737145</v>
      </c>
      <c r="H63" s="361">
        <v>-6.0632966923364036</v>
      </c>
      <c r="I63" s="361">
        <v>-6.6703491381026314</v>
      </c>
      <c r="J63" s="363">
        <v>-5.6727953463179901</v>
      </c>
    </row>
    <row r="64" spans="1:10" x14ac:dyDescent="0.35">
      <c r="A64" s="357" t="s">
        <v>181</v>
      </c>
      <c r="B64" s="364">
        <v>-6.0483450272568398</v>
      </c>
      <c r="C64" s="364">
        <v>-6.7291974780104304</v>
      </c>
      <c r="D64" s="364">
        <v>-5.5939781319500401</v>
      </c>
      <c r="E64" s="365">
        <v>-6.1943154196048225</v>
      </c>
      <c r="F64" s="365">
        <v>-5.7901096858152075</v>
      </c>
      <c r="G64" s="365">
        <v>-6.628400299475917</v>
      </c>
      <c r="H64" s="364">
        <v>-6.0364648073984197</v>
      </c>
      <c r="I64" s="364">
        <v>-6.830501914241192</v>
      </c>
      <c r="J64" s="366">
        <v>-5.5273561438892216</v>
      </c>
    </row>
    <row r="65" spans="1:10" x14ac:dyDescent="0.35">
      <c r="A65" s="357" t="s">
        <v>182</v>
      </c>
      <c r="B65" s="364">
        <v>-5.3855826341225148</v>
      </c>
      <c r="C65" s="364">
        <v>-6.2210469954661995</v>
      </c>
      <c r="D65" s="364">
        <v>-4.8254976702191712</v>
      </c>
      <c r="E65" s="365">
        <v>-3.6501192642202458</v>
      </c>
      <c r="F65" s="365">
        <v>-3.136448176745759</v>
      </c>
      <c r="G65" s="365">
        <v>-4.2050147642289621</v>
      </c>
      <c r="H65" s="364">
        <v>-5.5266542849393892</v>
      </c>
      <c r="I65" s="364">
        <v>-6.5534196771620712</v>
      </c>
      <c r="J65" s="366">
        <v>-4.8653592419335494</v>
      </c>
    </row>
    <row r="66" spans="1:10" x14ac:dyDescent="0.35">
      <c r="A66" s="357" t="s">
        <v>183</v>
      </c>
      <c r="B66" s="364">
        <v>-5.7671854490905679</v>
      </c>
      <c r="C66" s="364">
        <v>-6.2454990401086059</v>
      </c>
      <c r="D66" s="364">
        <v>-5.4497709687441898</v>
      </c>
      <c r="E66" s="365">
        <v>-5.6640188853797815</v>
      </c>
      <c r="F66" s="365">
        <v>-4.6060778303323113</v>
      </c>
      <c r="G66" s="365">
        <v>-6.827824921840107</v>
      </c>
      <c r="H66" s="364">
        <v>-5.7750145455689879</v>
      </c>
      <c r="I66" s="364">
        <v>-6.412852021468388</v>
      </c>
      <c r="J66" s="366">
        <v>-5.3682139038563967</v>
      </c>
    </row>
    <row r="67" spans="1:10" x14ac:dyDescent="0.35">
      <c r="A67" s="357" t="s">
        <v>184</v>
      </c>
      <c r="B67" s="364">
        <v>-5.8656364438138695</v>
      </c>
      <c r="C67" s="364">
        <v>-6.6061953815264918</v>
      </c>
      <c r="D67" s="364">
        <v>-5.3767814810005063</v>
      </c>
      <c r="E67" s="365">
        <v>-4.5076085439061844</v>
      </c>
      <c r="F67" s="365">
        <v>-3.7716952385011244</v>
      </c>
      <c r="G67" s="365">
        <v>-5.3181252786969893</v>
      </c>
      <c r="H67" s="364">
        <v>-5.9657646344350548</v>
      </c>
      <c r="I67" s="364">
        <v>-6.8882812060960088</v>
      </c>
      <c r="J67" s="366">
        <v>-5.3801460085914332</v>
      </c>
    </row>
    <row r="68" spans="1:10" x14ac:dyDescent="0.35">
      <c r="A68" s="357" t="s">
        <v>185</v>
      </c>
      <c r="B68" s="364">
        <v>-6.0562257840189266</v>
      </c>
      <c r="C68" s="364">
        <v>-6.8761990534682997</v>
      </c>
      <c r="D68" s="364">
        <v>-5.5180299624111697</v>
      </c>
      <c r="E68" s="365">
        <v>-4.8128311712040928</v>
      </c>
      <c r="F68" s="365">
        <v>-3.8410306802052623</v>
      </c>
      <c r="G68" s="365">
        <v>-5.8781988365690756</v>
      </c>
      <c r="H68" s="364">
        <v>-6.1474954640347939</v>
      </c>
      <c r="I68" s="364">
        <v>-7.1772920902051727</v>
      </c>
      <c r="J68" s="366">
        <v>-5.4974573687082007</v>
      </c>
    </row>
    <row r="69" spans="1:10" x14ac:dyDescent="0.35">
      <c r="A69" s="357" t="s">
        <v>186</v>
      </c>
      <c r="B69" s="364">
        <v>-5.7104888682894961</v>
      </c>
      <c r="C69" s="364">
        <v>-6.5185078159945844</v>
      </c>
      <c r="D69" s="364">
        <v>-5.1802084111330124</v>
      </c>
      <c r="E69" s="365">
        <v>-6.1626059019242421</v>
      </c>
      <c r="F69" s="365">
        <v>-4.6393060904686756</v>
      </c>
      <c r="G69" s="365">
        <v>-7.7998790164751099</v>
      </c>
      <c r="H69" s="364">
        <v>-5.6771934285657748</v>
      </c>
      <c r="I69" s="364">
        <v>-6.7036282103546672</v>
      </c>
      <c r="J69" s="366">
        <v>-5.02845882608373</v>
      </c>
    </row>
    <row r="70" spans="1:10" x14ac:dyDescent="0.35">
      <c r="A70" s="357" t="s">
        <v>187</v>
      </c>
      <c r="B70" s="364">
        <v>-5.661086706263041</v>
      </c>
      <c r="C70" s="364">
        <v>-6.5281855534659599</v>
      </c>
      <c r="D70" s="364">
        <v>-5.0899037698834952</v>
      </c>
      <c r="E70" s="365">
        <v>-5.3531098965626276</v>
      </c>
      <c r="F70" s="365">
        <v>-4.0380593664801658</v>
      </c>
      <c r="G70" s="365">
        <v>-6.7532437253004742</v>
      </c>
      <c r="H70" s="364">
        <v>-5.6838617307909907</v>
      </c>
      <c r="I70" s="364">
        <v>-6.7726946282893179</v>
      </c>
      <c r="J70" s="366">
        <v>-4.9925010768822231</v>
      </c>
    </row>
    <row r="71" spans="1:10" x14ac:dyDescent="0.35">
      <c r="A71" s="357" t="s">
        <v>188</v>
      </c>
      <c r="B71" s="364">
        <v>-5.9651650205705389</v>
      </c>
      <c r="C71" s="364">
        <v>-6.7335129954862571</v>
      </c>
      <c r="D71" s="364">
        <v>-5.4599938985852186</v>
      </c>
      <c r="E71" s="365">
        <v>-4.3838054741619352</v>
      </c>
      <c r="F71" s="365">
        <v>-3.769631398148428</v>
      </c>
      <c r="G71" s="365">
        <v>-5.0402704798001556</v>
      </c>
      <c r="H71" s="364">
        <v>-6.0926607098348153</v>
      </c>
      <c r="I71" s="364">
        <v>-7.052522010669211</v>
      </c>
      <c r="J71" s="366">
        <v>-5.4866770805809706</v>
      </c>
    </row>
    <row r="72" spans="1:10" x14ac:dyDescent="0.35">
      <c r="A72" s="357" t="s">
        <v>189</v>
      </c>
      <c r="B72" s="364">
        <v>0</v>
      </c>
      <c r="C72" s="364">
        <v>0</v>
      </c>
      <c r="D72" s="364">
        <v>0</v>
      </c>
      <c r="E72" s="365">
        <v>0</v>
      </c>
      <c r="F72" s="365">
        <v>0</v>
      </c>
      <c r="G72" s="365">
        <v>0</v>
      </c>
      <c r="H72" s="364">
        <v>0</v>
      </c>
      <c r="I72" s="364">
        <v>0</v>
      </c>
      <c r="J72" s="366">
        <v>0</v>
      </c>
    </row>
    <row r="73" spans="1:10" x14ac:dyDescent="0.35">
      <c r="A73" s="357" t="s">
        <v>190</v>
      </c>
      <c r="B73" s="364">
        <v>0</v>
      </c>
      <c r="C73" s="364">
        <v>0</v>
      </c>
      <c r="D73" s="364">
        <v>0</v>
      </c>
      <c r="E73" s="365">
        <v>0</v>
      </c>
      <c r="F73" s="365">
        <v>0</v>
      </c>
      <c r="G73" s="365">
        <v>0</v>
      </c>
      <c r="H73" s="364">
        <v>0</v>
      </c>
      <c r="I73" s="364">
        <v>0</v>
      </c>
      <c r="J73" s="366">
        <v>0</v>
      </c>
    </row>
    <row r="74" spans="1:10" x14ac:dyDescent="0.35">
      <c r="A74" s="446" t="s">
        <v>191</v>
      </c>
      <c r="B74" s="451">
        <v>0</v>
      </c>
      <c r="C74" s="451">
        <v>0</v>
      </c>
      <c r="D74" s="451">
        <v>0</v>
      </c>
      <c r="E74" s="452">
        <v>0</v>
      </c>
      <c r="F74" s="452">
        <v>0</v>
      </c>
      <c r="G74" s="452">
        <v>0</v>
      </c>
      <c r="H74" s="451">
        <v>0</v>
      </c>
      <c r="I74" s="451">
        <v>0</v>
      </c>
      <c r="J74" s="453">
        <v>0</v>
      </c>
    </row>
    <row r="75" spans="1:10" x14ac:dyDescent="0.35">
      <c r="B75" s="369"/>
      <c r="C75" s="369"/>
      <c r="D75" s="369"/>
      <c r="E75" s="369"/>
      <c r="F75" s="369"/>
      <c r="G75" s="369"/>
      <c r="H75" s="369"/>
      <c r="I75" s="369"/>
      <c r="J75" s="369"/>
    </row>
    <row r="76" spans="1:10" x14ac:dyDescent="0.35">
      <c r="B76" s="369"/>
      <c r="C76" s="369"/>
      <c r="D76" s="369"/>
      <c r="E76" s="369"/>
      <c r="F76" s="369"/>
      <c r="G76" s="369"/>
      <c r="H76" s="369"/>
      <c r="I76" s="369"/>
      <c r="J76" s="369"/>
    </row>
    <row r="77" spans="1:10" x14ac:dyDescent="0.35">
      <c r="B77" s="341"/>
      <c r="C77" s="341"/>
      <c r="D77" s="341"/>
      <c r="E77" s="341"/>
      <c r="F77" s="341"/>
      <c r="G77" s="341"/>
      <c r="H77" s="341"/>
      <c r="I77" s="341"/>
      <c r="J77" s="341"/>
    </row>
    <row r="111" spans="1:1" x14ac:dyDescent="0.35">
      <c r="A111" s="74" t="s">
        <v>17</v>
      </c>
    </row>
    <row r="112" spans="1:1" x14ac:dyDescent="0.35">
      <c r="A112" s="75" t="s">
        <v>18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93" orientation="portrait" r:id="rId1"/>
  <headerFooter alignWithMargins="0"/>
  <rowBreaks count="1" manualBreakCount="1">
    <brk id="61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7"/>
  <sheetViews>
    <sheetView showGridLines="0" view="pageBreakPreview" topLeftCell="A100" zoomScale="110" zoomScaleNormal="130" zoomScaleSheetLayoutView="110" workbookViewId="0">
      <selection activeCell="M39" sqref="M39"/>
    </sheetView>
  </sheetViews>
  <sheetFormatPr baseColWidth="10" defaultColWidth="11.44140625" defaultRowHeight="13.2" x14ac:dyDescent="0.3"/>
  <cols>
    <col min="1" max="1" width="4.5546875" style="299" customWidth="1"/>
    <col min="2" max="2" width="22.88671875" style="299" customWidth="1"/>
    <col min="3" max="3" width="11.109375" style="299" customWidth="1"/>
    <col min="4" max="8" width="10.109375" style="299" customWidth="1"/>
    <col min="9" max="9" width="7.6640625" style="299" customWidth="1"/>
    <col min="10" max="16384" width="11.44140625" style="299"/>
  </cols>
  <sheetData>
    <row r="1" spans="1:8" s="291" customFormat="1" ht="14.4" x14ac:dyDescent="0.35">
      <c r="B1" s="292"/>
    </row>
    <row r="2" spans="1:8" s="291" customFormat="1" ht="14.4" x14ac:dyDescent="0.35">
      <c r="B2" s="292"/>
    </row>
    <row r="3" spans="1:8" s="291" customFormat="1" ht="14.4" x14ac:dyDescent="0.35">
      <c r="B3" s="292"/>
    </row>
    <row r="4" spans="1:8" s="291" customFormat="1" ht="14.4" x14ac:dyDescent="0.35">
      <c r="B4" s="292"/>
    </row>
    <row r="5" spans="1:8" s="291" customFormat="1" ht="18" customHeight="1" x14ac:dyDescent="0.35">
      <c r="A5" s="370"/>
      <c r="B5" s="77" t="str">
        <f>'Pag1'!$B$5</f>
        <v>septiembre 2025</v>
      </c>
      <c r="C5" s="370"/>
      <c r="D5" s="370"/>
      <c r="E5" s="370"/>
      <c r="F5" s="370"/>
      <c r="G5" s="370"/>
      <c r="H5" s="370"/>
    </row>
    <row r="6" spans="1:8" s="291" customFormat="1" ht="18.899999999999999" customHeight="1" x14ac:dyDescent="0.35">
      <c r="A6" s="293"/>
      <c r="B6" s="371" t="s">
        <v>169</v>
      </c>
      <c r="C6" s="294"/>
      <c r="D6" s="294"/>
      <c r="E6" s="294"/>
      <c r="F6" s="294"/>
      <c r="G6" s="294"/>
      <c r="H6" s="372"/>
    </row>
    <row r="7" spans="1:8" ht="18.899999999999999" customHeight="1" x14ac:dyDescent="0.3">
      <c r="A7" s="297"/>
      <c r="B7" s="371" t="s">
        <v>170</v>
      </c>
      <c r="C7" s="373"/>
      <c r="D7" s="373"/>
      <c r="E7" s="373"/>
      <c r="F7" s="373"/>
      <c r="G7" s="373"/>
      <c r="H7" s="374"/>
    </row>
    <row r="8" spans="1:8" ht="17.399999999999999" x14ac:dyDescent="0.3">
      <c r="A8" s="297"/>
      <c r="B8" s="375" t="s">
        <v>107</v>
      </c>
      <c r="C8" s="373"/>
      <c r="D8" s="373"/>
      <c r="E8" s="373"/>
      <c r="F8" s="373"/>
      <c r="G8" s="373"/>
      <c r="H8" s="374"/>
    </row>
    <row r="9" spans="1:8" ht="6" customHeight="1" x14ac:dyDescent="0.3">
      <c r="A9" s="297"/>
      <c r="B9" s="297"/>
      <c r="C9" s="297"/>
      <c r="D9" s="297"/>
      <c r="E9" s="297"/>
      <c r="F9" s="297"/>
      <c r="G9" s="297"/>
      <c r="H9" s="297"/>
    </row>
    <row r="10" spans="1:8" ht="15" customHeight="1" x14ac:dyDescent="0.3">
      <c r="A10" s="297"/>
      <c r="B10" s="301"/>
      <c r="C10" s="376"/>
      <c r="D10" s="377"/>
      <c r="E10" s="377" t="s">
        <v>9</v>
      </c>
      <c r="F10" s="377"/>
      <c r="G10" s="377"/>
      <c r="H10" s="297"/>
    </row>
    <row r="11" spans="1:8" ht="15" customHeight="1" x14ac:dyDescent="0.3">
      <c r="A11" s="297"/>
      <c r="B11" s="302" t="s">
        <v>108</v>
      </c>
      <c r="C11" s="378" t="s">
        <v>35</v>
      </c>
      <c r="D11" s="379" t="s">
        <v>35</v>
      </c>
      <c r="E11" s="380" t="s">
        <v>171</v>
      </c>
      <c r="F11" s="380" t="s">
        <v>172</v>
      </c>
      <c r="G11" s="381" t="s">
        <v>173</v>
      </c>
      <c r="H11" s="297"/>
    </row>
    <row r="12" spans="1:8" ht="15" customHeight="1" x14ac:dyDescent="0.3">
      <c r="A12" s="297"/>
      <c r="B12" s="303" t="s">
        <v>109</v>
      </c>
      <c r="C12" s="382" t="s">
        <v>174</v>
      </c>
      <c r="D12" s="383" t="s">
        <v>175</v>
      </c>
      <c r="E12" s="383" t="s">
        <v>176</v>
      </c>
      <c r="F12" s="383" t="s">
        <v>177</v>
      </c>
      <c r="G12" s="384" t="s">
        <v>178</v>
      </c>
      <c r="H12" s="297"/>
    </row>
    <row r="13" spans="1:8" ht="6" customHeight="1" x14ac:dyDescent="0.3">
      <c r="B13" s="304"/>
      <c r="C13" s="305"/>
      <c r="D13" s="305"/>
      <c r="E13" s="305"/>
      <c r="F13" s="305"/>
    </row>
    <row r="14" spans="1:8" s="306" customFormat="1" ht="12.9" customHeight="1" x14ac:dyDescent="0.25">
      <c r="B14" s="385" t="s">
        <v>38</v>
      </c>
      <c r="C14" s="386">
        <v>43898</v>
      </c>
      <c r="D14" s="387">
        <v>3883</v>
      </c>
      <c r="E14" s="388">
        <v>8.8455054899995444E-2</v>
      </c>
      <c r="F14" s="389">
        <v>2.1135883646497856E-2</v>
      </c>
      <c r="G14" s="390">
        <v>7.4706120014621846E-2</v>
      </c>
    </row>
    <row r="15" spans="1:8" s="306" customFormat="1" ht="12.9" customHeight="1" x14ac:dyDescent="0.25">
      <c r="B15" s="391" t="s">
        <v>39</v>
      </c>
      <c r="C15" s="392">
        <v>112577</v>
      </c>
      <c r="D15" s="393">
        <v>8929</v>
      </c>
      <c r="E15" s="394">
        <v>7.9314602449878743E-2</v>
      </c>
      <c r="F15" s="395">
        <v>4.8602190337259682E-2</v>
      </c>
      <c r="G15" s="396">
        <v>0.1717875214036978</v>
      </c>
    </row>
    <row r="16" spans="1:8" s="306" customFormat="1" ht="12.9" customHeight="1" x14ac:dyDescent="0.25">
      <c r="B16" s="391" t="s">
        <v>40</v>
      </c>
      <c r="C16" s="392">
        <v>52672</v>
      </c>
      <c r="D16" s="393">
        <v>4723</v>
      </c>
      <c r="E16" s="394">
        <v>8.9668134872417982E-2</v>
      </c>
      <c r="F16" s="395">
        <v>2.5708158244246555E-2</v>
      </c>
      <c r="G16" s="396">
        <v>9.0867114300556009E-2</v>
      </c>
    </row>
    <row r="17" spans="2:7" s="306" customFormat="1" ht="12.9" customHeight="1" x14ac:dyDescent="0.25">
      <c r="B17" s="391" t="s">
        <v>41</v>
      </c>
      <c r="C17" s="392">
        <v>67969</v>
      </c>
      <c r="D17" s="393">
        <v>6510</v>
      </c>
      <c r="E17" s="394">
        <v>9.5778958054407157E-2</v>
      </c>
      <c r="F17" s="395">
        <v>3.5435128132552417E-2</v>
      </c>
      <c r="G17" s="396">
        <v>0.12524770571598975</v>
      </c>
    </row>
    <row r="18" spans="2:7" s="306" customFormat="1" ht="12.9" customHeight="1" x14ac:dyDescent="0.25">
      <c r="B18" s="391" t="s">
        <v>42</v>
      </c>
      <c r="C18" s="392">
        <v>31335</v>
      </c>
      <c r="D18" s="393">
        <v>3194</v>
      </c>
      <c r="E18" s="394">
        <v>0.1019307483644487</v>
      </c>
      <c r="F18" s="395">
        <v>1.7385529839534935E-2</v>
      </c>
      <c r="G18" s="396">
        <v>6.1450256844373476E-2</v>
      </c>
    </row>
    <row r="19" spans="2:7" s="306" customFormat="1" ht="12.9" customHeight="1" x14ac:dyDescent="0.25">
      <c r="B19" s="391" t="s">
        <v>43</v>
      </c>
      <c r="C19" s="392">
        <v>35760</v>
      </c>
      <c r="D19" s="393">
        <v>3498</v>
      </c>
      <c r="E19" s="394">
        <v>9.7818791946308728E-2</v>
      </c>
      <c r="F19" s="395">
        <v>1.9040257789196369E-2</v>
      </c>
      <c r="G19" s="396">
        <v>6.7298997633568697E-2</v>
      </c>
    </row>
    <row r="20" spans="2:7" s="306" customFormat="1" ht="12.9" customHeight="1" x14ac:dyDescent="0.25">
      <c r="B20" s="391" t="s">
        <v>44</v>
      </c>
      <c r="C20" s="392">
        <v>109366</v>
      </c>
      <c r="D20" s="393">
        <v>8180</v>
      </c>
      <c r="E20" s="394">
        <v>7.4794725966022352E-2</v>
      </c>
      <c r="F20" s="395">
        <v>4.4525245487600423E-2</v>
      </c>
      <c r="G20" s="396">
        <v>0.15737730149873982</v>
      </c>
    </row>
    <row r="21" spans="2:7" s="306" customFormat="1" ht="12.9" customHeight="1" x14ac:dyDescent="0.25">
      <c r="B21" s="391" t="s">
        <v>45</v>
      </c>
      <c r="C21" s="392">
        <v>146150</v>
      </c>
      <c r="D21" s="393">
        <v>13060</v>
      </c>
      <c r="E21" s="394">
        <v>8.9360246322271644E-2</v>
      </c>
      <c r="F21" s="395">
        <v>7.1087983626902398E-2</v>
      </c>
      <c r="G21" s="397">
        <v>0.25126498258845259</v>
      </c>
    </row>
    <row r="22" spans="2:7" s="306" customFormat="1" ht="12.9" customHeight="1" x14ac:dyDescent="0.25">
      <c r="B22" s="398" t="s">
        <v>46</v>
      </c>
      <c r="C22" s="399">
        <v>599727</v>
      </c>
      <c r="D22" s="400">
        <v>51977</v>
      </c>
      <c r="E22" s="401">
        <v>8.6667767167394494E-2</v>
      </c>
      <c r="F22" s="402">
        <v>0.28292037710379064</v>
      </c>
      <c r="G22" s="403">
        <v>1</v>
      </c>
    </row>
    <row r="23" spans="2:7" s="306" customFormat="1" ht="6" customHeight="1" x14ac:dyDescent="0.25">
      <c r="B23" s="323"/>
      <c r="C23" s="404"/>
      <c r="D23" s="405"/>
      <c r="E23" s="405"/>
      <c r="F23" s="405"/>
      <c r="G23" s="425"/>
    </row>
    <row r="24" spans="2:7" s="306" customFormat="1" ht="12.9" customHeight="1" x14ac:dyDescent="0.25">
      <c r="B24" s="385" t="s">
        <v>47</v>
      </c>
      <c r="C24" s="386">
        <v>6379</v>
      </c>
      <c r="D24" s="387">
        <v>717</v>
      </c>
      <c r="E24" s="406">
        <v>0.11240006270575326</v>
      </c>
      <c r="F24" s="407">
        <v>3.9027629602212109E-3</v>
      </c>
      <c r="G24" s="408">
        <v>0.15665282936421238</v>
      </c>
    </row>
    <row r="25" spans="2:7" s="306" customFormat="1" ht="12.9" customHeight="1" x14ac:dyDescent="0.25">
      <c r="B25" s="391" t="s">
        <v>48</v>
      </c>
      <c r="C25" s="392">
        <v>3932</v>
      </c>
      <c r="D25" s="393">
        <v>448</v>
      </c>
      <c r="E25" s="394">
        <v>0.11393692777212615</v>
      </c>
      <c r="F25" s="395">
        <v>2.4385464521326397E-3</v>
      </c>
      <c r="G25" s="396">
        <v>9.78807078872624E-2</v>
      </c>
    </row>
    <row r="26" spans="2:7" s="306" customFormat="1" ht="12.9" customHeight="1" x14ac:dyDescent="0.25">
      <c r="B26" s="391" t="s">
        <v>49</v>
      </c>
      <c r="C26" s="392">
        <v>37513</v>
      </c>
      <c r="D26" s="393">
        <v>3412</v>
      </c>
      <c r="E26" s="394">
        <v>9.0955135553008284E-2</v>
      </c>
      <c r="F26" s="395">
        <v>1.8572143961331621E-2</v>
      </c>
      <c r="G26" s="397">
        <v>0.74546646274852524</v>
      </c>
    </row>
    <row r="27" spans="2:7" s="306" customFormat="1" ht="12.9" customHeight="1" x14ac:dyDescent="0.25">
      <c r="B27" s="398" t="s">
        <v>50</v>
      </c>
      <c r="C27" s="399">
        <v>47824</v>
      </c>
      <c r="D27" s="400">
        <v>4577</v>
      </c>
      <c r="E27" s="401">
        <v>9.5705085312813645E-2</v>
      </c>
      <c r="F27" s="402">
        <v>2.491345337368547E-2</v>
      </c>
      <c r="G27" s="403">
        <v>1</v>
      </c>
    </row>
    <row r="28" spans="2:7" s="306" customFormat="1" ht="6" customHeight="1" x14ac:dyDescent="0.25">
      <c r="B28" s="323"/>
      <c r="C28" s="404"/>
      <c r="D28" s="405"/>
      <c r="E28" s="405"/>
      <c r="F28" s="405"/>
      <c r="G28" s="425"/>
    </row>
    <row r="29" spans="2:7" s="306" customFormat="1" ht="12.9" customHeight="1" x14ac:dyDescent="0.25">
      <c r="B29" s="409" t="s">
        <v>51</v>
      </c>
      <c r="C29" s="410">
        <v>49517</v>
      </c>
      <c r="D29" s="411">
        <v>3691</v>
      </c>
      <c r="E29" s="412">
        <v>7.4540056950138336E-2</v>
      </c>
      <c r="F29" s="413">
        <v>2.0090792309869581E-2</v>
      </c>
      <c r="G29" s="414"/>
    </row>
    <row r="30" spans="2:7" s="306" customFormat="1" ht="6" customHeight="1" x14ac:dyDescent="0.25">
      <c r="B30" s="323"/>
      <c r="C30" s="404"/>
      <c r="D30" s="405"/>
      <c r="E30" s="405"/>
      <c r="F30" s="405"/>
      <c r="G30" s="425"/>
    </row>
    <row r="31" spans="2:7" s="306" customFormat="1" ht="12.9" customHeight="1" x14ac:dyDescent="0.25">
      <c r="B31" s="409" t="s">
        <v>52</v>
      </c>
      <c r="C31" s="410">
        <v>26054</v>
      </c>
      <c r="D31" s="411">
        <v>3151</v>
      </c>
      <c r="E31" s="412">
        <v>0.12094112228448607</v>
      </c>
      <c r="F31" s="413">
        <v>1.7151472925602561E-2</v>
      </c>
      <c r="G31" s="414"/>
    </row>
    <row r="32" spans="2:7" s="306" customFormat="1" ht="6" customHeight="1" x14ac:dyDescent="0.25">
      <c r="B32" s="323"/>
      <c r="C32" s="404"/>
      <c r="D32" s="405"/>
      <c r="E32" s="405"/>
      <c r="F32" s="405"/>
      <c r="G32" s="425"/>
    </row>
    <row r="33" spans="2:7" s="306" customFormat="1" ht="12.9" customHeight="1" x14ac:dyDescent="0.25">
      <c r="B33" s="385" t="s">
        <v>53</v>
      </c>
      <c r="C33" s="386">
        <v>75565</v>
      </c>
      <c r="D33" s="387">
        <v>4179</v>
      </c>
      <c r="E33" s="406">
        <v>5.5303381194997683E-2</v>
      </c>
      <c r="F33" s="407">
        <v>2.2747066123799779E-2</v>
      </c>
      <c r="G33" s="408">
        <v>0.53501472282678275</v>
      </c>
    </row>
    <row r="34" spans="2:7" s="306" customFormat="1" ht="12.9" customHeight="1" x14ac:dyDescent="0.25">
      <c r="B34" s="415" t="s">
        <v>54</v>
      </c>
      <c r="C34" s="392">
        <v>69808</v>
      </c>
      <c r="D34" s="393">
        <v>3632</v>
      </c>
      <c r="E34" s="394">
        <v>5.2028420811368326E-2</v>
      </c>
      <c r="F34" s="395">
        <v>1.9769644451218184E-2</v>
      </c>
      <c r="G34" s="397">
        <v>0.46498527717321725</v>
      </c>
    </row>
    <row r="35" spans="2:7" s="306" customFormat="1" ht="12.9" customHeight="1" x14ac:dyDescent="0.25">
      <c r="B35" s="398" t="s">
        <v>55</v>
      </c>
      <c r="C35" s="399">
        <v>145373</v>
      </c>
      <c r="D35" s="400">
        <v>7811</v>
      </c>
      <c r="E35" s="401">
        <v>5.3730747800485645E-2</v>
      </c>
      <c r="F35" s="402">
        <v>4.2516710575017963E-2</v>
      </c>
      <c r="G35" s="403">
        <v>1</v>
      </c>
    </row>
    <row r="36" spans="2:7" s="306" customFormat="1" ht="6" customHeight="1" x14ac:dyDescent="0.25">
      <c r="B36" s="323"/>
      <c r="C36" s="404"/>
      <c r="D36" s="405"/>
      <c r="E36" s="405"/>
      <c r="F36" s="416"/>
      <c r="G36" s="425"/>
    </row>
    <row r="37" spans="2:7" s="306" customFormat="1" ht="12.9" customHeight="1" x14ac:dyDescent="0.25">
      <c r="B37" s="409" t="s">
        <v>56</v>
      </c>
      <c r="C37" s="410">
        <v>27277</v>
      </c>
      <c r="D37" s="411">
        <v>2083</v>
      </c>
      <c r="E37" s="412">
        <v>7.6364702863218101E-2</v>
      </c>
      <c r="F37" s="413">
        <v>1.1338152365607786E-2</v>
      </c>
      <c r="G37" s="414"/>
    </row>
    <row r="38" spans="2:7" s="306" customFormat="1" ht="6" customHeight="1" x14ac:dyDescent="0.25">
      <c r="B38" s="323"/>
      <c r="C38" s="404"/>
      <c r="D38" s="405"/>
      <c r="E38" s="405"/>
      <c r="F38" s="405"/>
      <c r="G38" s="425"/>
    </row>
    <row r="39" spans="2:7" s="306" customFormat="1" ht="12.9" customHeight="1" x14ac:dyDescent="0.25">
      <c r="B39" s="385" t="s">
        <v>57</v>
      </c>
      <c r="C39" s="386">
        <v>21093</v>
      </c>
      <c r="D39" s="387">
        <v>1751</v>
      </c>
      <c r="E39" s="406">
        <v>8.3013321955151001E-2</v>
      </c>
      <c r="F39" s="407">
        <v>9.5310152626880626E-3</v>
      </c>
      <c r="G39" s="408">
        <v>0.18817839871037076</v>
      </c>
    </row>
    <row r="40" spans="2:7" s="306" customFormat="1" ht="12.9" customHeight="1" x14ac:dyDescent="0.25">
      <c r="B40" s="391" t="s">
        <v>58</v>
      </c>
      <c r="C40" s="392">
        <v>31190</v>
      </c>
      <c r="D40" s="393">
        <v>2590</v>
      </c>
      <c r="E40" s="394">
        <v>8.3039435716575821E-2</v>
      </c>
      <c r="F40" s="395">
        <v>1.4097846676391822E-2</v>
      </c>
      <c r="G40" s="396">
        <v>0.27834497581945189</v>
      </c>
    </row>
    <row r="41" spans="2:7" s="306" customFormat="1" ht="12.9" customHeight="1" x14ac:dyDescent="0.25">
      <c r="B41" s="391" t="s">
        <v>59</v>
      </c>
      <c r="C41" s="392">
        <v>8614</v>
      </c>
      <c r="D41" s="393">
        <v>777</v>
      </c>
      <c r="E41" s="394">
        <v>9.0201996749477598E-2</v>
      </c>
      <c r="F41" s="395">
        <v>4.2293540029175467E-3</v>
      </c>
      <c r="G41" s="396">
        <v>8.3503492745835572E-2</v>
      </c>
    </row>
    <row r="42" spans="2:7" s="306" customFormat="1" ht="12.9" customHeight="1" x14ac:dyDescent="0.25">
      <c r="B42" s="391" t="s">
        <v>60</v>
      </c>
      <c r="C42" s="392">
        <v>12004</v>
      </c>
      <c r="D42" s="393">
        <v>929</v>
      </c>
      <c r="E42" s="394">
        <v>7.7390869710096635E-2</v>
      </c>
      <c r="F42" s="395">
        <v>5.0567179777482639E-3</v>
      </c>
      <c r="G42" s="396">
        <v>9.9838796346050515E-2</v>
      </c>
    </row>
    <row r="43" spans="2:7" s="306" customFormat="1" ht="12.9" customHeight="1" x14ac:dyDescent="0.25">
      <c r="B43" s="391" t="s">
        <v>61</v>
      </c>
      <c r="C43" s="392">
        <v>43813</v>
      </c>
      <c r="D43" s="393">
        <v>3258</v>
      </c>
      <c r="E43" s="394">
        <v>7.4361490881701783E-2</v>
      </c>
      <c r="F43" s="395">
        <v>1.7733893618411024E-2</v>
      </c>
      <c r="G43" s="397">
        <v>0.35013433637829122</v>
      </c>
    </row>
    <row r="44" spans="2:7" s="306" customFormat="1" ht="12.9" customHeight="1" x14ac:dyDescent="0.25">
      <c r="B44" s="398" t="s">
        <v>62</v>
      </c>
      <c r="C44" s="399">
        <v>116714</v>
      </c>
      <c r="D44" s="400">
        <v>9305</v>
      </c>
      <c r="E44" s="401">
        <v>7.972479736792501E-2</v>
      </c>
      <c r="F44" s="402">
        <v>5.0648827538156721E-2</v>
      </c>
      <c r="G44" s="403">
        <v>1</v>
      </c>
    </row>
    <row r="45" spans="2:7" s="306" customFormat="1" ht="6" customHeight="1" x14ac:dyDescent="0.25">
      <c r="B45" s="323"/>
      <c r="C45" s="404"/>
      <c r="D45" s="405"/>
      <c r="E45" s="405"/>
      <c r="F45" s="405"/>
      <c r="G45" s="425"/>
    </row>
    <row r="46" spans="2:7" s="306" customFormat="1" ht="12.9" customHeight="1" x14ac:dyDescent="0.25">
      <c r="B46" s="385" t="s">
        <v>63</v>
      </c>
      <c r="C46" s="386">
        <v>7946</v>
      </c>
      <c r="D46" s="387">
        <v>609</v>
      </c>
      <c r="E46" s="406">
        <v>7.6642335766423361E-2</v>
      </c>
      <c r="F46" s="407">
        <v>3.3148990833678066E-3</v>
      </c>
      <c r="G46" s="408">
        <v>7.5492748233544071E-2</v>
      </c>
    </row>
    <row r="47" spans="2:7" s="306" customFormat="1" ht="12.9" customHeight="1" x14ac:dyDescent="0.25">
      <c r="B47" s="391" t="s">
        <v>64</v>
      </c>
      <c r="C47" s="392">
        <v>12734</v>
      </c>
      <c r="D47" s="393">
        <v>992</v>
      </c>
      <c r="E47" s="394">
        <v>7.7901680540285845E-2</v>
      </c>
      <c r="F47" s="395">
        <v>5.3996385725794162E-3</v>
      </c>
      <c r="G47" s="396">
        <v>0.12297012520143796</v>
      </c>
    </row>
    <row r="48" spans="2:7" s="306" customFormat="1" ht="12.9" customHeight="1" x14ac:dyDescent="0.25">
      <c r="B48" s="391" t="s">
        <v>65</v>
      </c>
      <c r="C48" s="392">
        <v>19777</v>
      </c>
      <c r="D48" s="393">
        <v>1423</v>
      </c>
      <c r="E48" s="394">
        <v>7.1952267785811805E-2</v>
      </c>
      <c r="F48" s="395">
        <v>7.7456508959480941E-3</v>
      </c>
      <c r="G48" s="396">
        <v>0.17639766951778851</v>
      </c>
    </row>
    <row r="49" spans="2:7" s="306" customFormat="1" ht="12.9" customHeight="1" x14ac:dyDescent="0.25">
      <c r="B49" s="391" t="s">
        <v>66</v>
      </c>
      <c r="C49" s="392">
        <v>5929</v>
      </c>
      <c r="D49" s="393">
        <v>573</v>
      </c>
      <c r="E49" s="394">
        <v>9.6643616124135606E-2</v>
      </c>
      <c r="F49" s="395">
        <v>3.1189444577500052E-3</v>
      </c>
      <c r="G49" s="396">
        <v>7.1030122722201564E-2</v>
      </c>
    </row>
    <row r="50" spans="2:7" s="306" customFormat="1" ht="12.9" customHeight="1" x14ac:dyDescent="0.25">
      <c r="B50" s="391" t="s">
        <v>67</v>
      </c>
      <c r="C50" s="392">
        <v>15954</v>
      </c>
      <c r="D50" s="393">
        <v>1455</v>
      </c>
      <c r="E50" s="394">
        <v>9.1199699135013162E-2</v>
      </c>
      <c r="F50" s="395">
        <v>7.9198327853861397E-3</v>
      </c>
      <c r="G50" s="396">
        <v>0.18036444775009297</v>
      </c>
    </row>
    <row r="51" spans="2:7" s="306" customFormat="1" ht="12.9" customHeight="1" x14ac:dyDescent="0.25">
      <c r="B51" s="391" t="s">
        <v>68</v>
      </c>
      <c r="C51" s="392">
        <v>4405</v>
      </c>
      <c r="D51" s="393">
        <v>339</v>
      </c>
      <c r="E51" s="394">
        <v>7.6958002270147555E-2</v>
      </c>
      <c r="F51" s="395">
        <v>1.8452393912342965E-3</v>
      </c>
      <c r="G51" s="396">
        <v>4.2023056898475269E-2</v>
      </c>
    </row>
    <row r="52" spans="2:7" s="306" customFormat="1" ht="12.9" customHeight="1" x14ac:dyDescent="0.25">
      <c r="B52" s="391" t="s">
        <v>69</v>
      </c>
      <c r="C52" s="392">
        <v>2409</v>
      </c>
      <c r="D52" s="393">
        <v>265</v>
      </c>
      <c r="E52" s="394">
        <v>0.11000415110004151</v>
      </c>
      <c r="F52" s="395">
        <v>1.4424437719088158E-3</v>
      </c>
      <c r="G52" s="396">
        <v>3.2849882236271229E-2</v>
      </c>
    </row>
    <row r="53" spans="2:7" s="306" customFormat="1" ht="12.9" customHeight="1" x14ac:dyDescent="0.25">
      <c r="B53" s="391" t="s">
        <v>70</v>
      </c>
      <c r="C53" s="392">
        <v>20957</v>
      </c>
      <c r="D53" s="393">
        <v>1815</v>
      </c>
      <c r="E53" s="394">
        <v>8.6605907334064994E-2</v>
      </c>
      <c r="F53" s="395">
        <v>9.8793790415641538E-3</v>
      </c>
      <c r="G53" s="396">
        <v>0.22499070286351805</v>
      </c>
    </row>
    <row r="54" spans="2:7" s="306" customFormat="1" ht="12.9" customHeight="1" x14ac:dyDescent="0.25">
      <c r="B54" s="391" t="s">
        <v>71</v>
      </c>
      <c r="C54" s="392">
        <v>7912</v>
      </c>
      <c r="D54" s="393">
        <v>596</v>
      </c>
      <c r="E54" s="394">
        <v>7.5328614762386253E-2</v>
      </c>
      <c r="F54" s="395">
        <v>3.2441376907836007E-3</v>
      </c>
      <c r="G54" s="397">
        <v>7.3881244576670391E-2</v>
      </c>
    </row>
    <row r="55" spans="2:7" s="306" customFormat="1" ht="12.9" customHeight="1" x14ac:dyDescent="0.25">
      <c r="B55" s="398" t="s">
        <v>72</v>
      </c>
      <c r="C55" s="399">
        <v>98023</v>
      </c>
      <c r="D55" s="400">
        <v>8067</v>
      </c>
      <c r="E55" s="401">
        <v>8.2297011925772517E-2</v>
      </c>
      <c r="F55" s="402">
        <v>4.3910165690522328E-2</v>
      </c>
      <c r="G55" s="403">
        <v>1</v>
      </c>
    </row>
    <row r="56" spans="2:7" s="306" customFormat="1" ht="6" customHeight="1" x14ac:dyDescent="0.25">
      <c r="B56" s="323"/>
      <c r="C56" s="404"/>
      <c r="D56" s="405"/>
      <c r="E56" s="405"/>
      <c r="F56" s="405"/>
      <c r="G56" s="425"/>
    </row>
    <row r="57" spans="2:7" s="306" customFormat="1" ht="12.9" customHeight="1" x14ac:dyDescent="0.25">
      <c r="B57" s="385" t="s">
        <v>73</v>
      </c>
      <c r="C57" s="386">
        <v>240992</v>
      </c>
      <c r="D57" s="387">
        <v>15929</v>
      </c>
      <c r="E57" s="406">
        <v>6.6097629796839724E-2</v>
      </c>
      <c r="F57" s="407">
        <v>8.6704478651832173E-2</v>
      </c>
      <c r="G57" s="408">
        <v>0.69999121110915807</v>
      </c>
    </row>
    <row r="58" spans="2:7" s="306" customFormat="1" ht="12.9" customHeight="1" x14ac:dyDescent="0.25">
      <c r="B58" s="391" t="s">
        <v>74</v>
      </c>
      <c r="C58" s="392">
        <v>27952</v>
      </c>
      <c r="D58" s="393">
        <v>2349</v>
      </c>
      <c r="E58" s="394">
        <v>8.4036920435031484E-2</v>
      </c>
      <c r="F58" s="395">
        <v>1.278603932156154E-2</v>
      </c>
      <c r="G58" s="396">
        <v>0.1032255229390051</v>
      </c>
    </row>
    <row r="59" spans="2:7" s="306" customFormat="1" ht="12.9" customHeight="1" x14ac:dyDescent="0.25">
      <c r="B59" s="391" t="s">
        <v>75</v>
      </c>
      <c r="C59" s="392">
        <v>15581</v>
      </c>
      <c r="D59" s="393">
        <v>1494</v>
      </c>
      <c r="E59" s="394">
        <v>9.5886015018291512E-2</v>
      </c>
      <c r="F59" s="395">
        <v>8.132116963138758E-3</v>
      </c>
      <c r="G59" s="396">
        <v>6.56530145895588E-2</v>
      </c>
    </row>
    <row r="60" spans="2:7" s="306" customFormat="1" ht="12.9" customHeight="1" x14ac:dyDescent="0.25">
      <c r="B60" s="391" t="s">
        <v>76</v>
      </c>
      <c r="C60" s="392">
        <v>37547</v>
      </c>
      <c r="D60" s="393">
        <v>2984</v>
      </c>
      <c r="E60" s="394">
        <v>7.9473726263083605E-2</v>
      </c>
      <c r="F60" s="395">
        <v>1.624246119009776E-2</v>
      </c>
      <c r="G60" s="397">
        <v>0.13113025136227807</v>
      </c>
    </row>
    <row r="61" spans="2:7" s="306" customFormat="1" ht="12.9" customHeight="1" x14ac:dyDescent="0.25">
      <c r="B61" s="398" t="s">
        <v>77</v>
      </c>
      <c r="C61" s="399">
        <v>322072</v>
      </c>
      <c r="D61" s="400">
        <v>22756</v>
      </c>
      <c r="E61" s="401">
        <v>7.0655008817904069E-2</v>
      </c>
      <c r="F61" s="402">
        <v>0.12386509612663023</v>
      </c>
      <c r="G61" s="403">
        <v>1</v>
      </c>
    </row>
    <row r="62" spans="2:7" s="306" customFormat="1" ht="6" customHeight="1" x14ac:dyDescent="0.25">
      <c r="B62" s="323"/>
      <c r="C62" s="404"/>
      <c r="D62" s="405"/>
      <c r="E62" s="405"/>
      <c r="F62" s="405"/>
      <c r="G62" s="425"/>
    </row>
    <row r="63" spans="2:7" s="306" customFormat="1" ht="12.9" customHeight="1" x14ac:dyDescent="0.25">
      <c r="B63" s="385" t="s">
        <v>78</v>
      </c>
      <c r="C63" s="386">
        <v>118079</v>
      </c>
      <c r="D63" s="387">
        <v>6558</v>
      </c>
      <c r="E63" s="406">
        <v>5.5539088237535887E-2</v>
      </c>
      <c r="F63" s="407">
        <v>3.5696400966709486E-2</v>
      </c>
      <c r="G63" s="408">
        <v>0.36413103831204885</v>
      </c>
    </row>
    <row r="64" spans="2:7" s="306" customFormat="1" ht="12.9" customHeight="1" x14ac:dyDescent="0.25">
      <c r="B64" s="391" t="s">
        <v>79</v>
      </c>
      <c r="C64" s="392">
        <v>31991</v>
      </c>
      <c r="D64" s="393">
        <v>2295</v>
      </c>
      <c r="E64" s="394">
        <v>7.1738926573098688E-2</v>
      </c>
      <c r="F64" s="395">
        <v>1.2492107383134839E-2</v>
      </c>
      <c r="G64" s="396">
        <v>0.12742920599666852</v>
      </c>
    </row>
    <row r="65" spans="2:7" s="306" customFormat="1" ht="12.9" customHeight="1" x14ac:dyDescent="0.25">
      <c r="B65" s="391" t="s">
        <v>80</v>
      </c>
      <c r="C65" s="392">
        <v>143945</v>
      </c>
      <c r="D65" s="393">
        <v>9157</v>
      </c>
      <c r="E65" s="394">
        <v>6.3614575011289032E-2</v>
      </c>
      <c r="F65" s="395">
        <v>4.984323629950576E-2</v>
      </c>
      <c r="G65" s="397">
        <v>0.50843975569128264</v>
      </c>
    </row>
    <row r="66" spans="2:7" s="306" customFormat="1" ht="12.9" customHeight="1" x14ac:dyDescent="0.25">
      <c r="B66" s="398" t="s">
        <v>81</v>
      </c>
      <c r="C66" s="399">
        <v>294015</v>
      </c>
      <c r="D66" s="400">
        <v>18010</v>
      </c>
      <c r="E66" s="401">
        <v>6.1255378126966312E-2</v>
      </c>
      <c r="F66" s="402">
        <v>9.8031744649350078E-2</v>
      </c>
      <c r="G66" s="403">
        <v>1</v>
      </c>
    </row>
    <row r="67" spans="2:7" s="306" customFormat="1" ht="6" customHeight="1" x14ac:dyDescent="0.25">
      <c r="B67" s="323"/>
      <c r="C67" s="404"/>
      <c r="D67" s="405"/>
      <c r="E67" s="405"/>
      <c r="F67" s="405"/>
      <c r="G67" s="425"/>
    </row>
    <row r="68" spans="2:7" s="306" customFormat="1" ht="12.9" customHeight="1" x14ac:dyDescent="0.25">
      <c r="B68" s="385" t="s">
        <v>82</v>
      </c>
      <c r="C68" s="386">
        <v>42959</v>
      </c>
      <c r="D68" s="387">
        <v>3258</v>
      </c>
      <c r="E68" s="406">
        <v>7.5839754184222161E-2</v>
      </c>
      <c r="F68" s="407">
        <v>1.7733893618411024E-2</v>
      </c>
      <c r="G68" s="408">
        <v>0.66206055679739895</v>
      </c>
    </row>
    <row r="69" spans="2:7" s="306" customFormat="1" ht="12.9" customHeight="1" x14ac:dyDescent="0.25">
      <c r="B69" s="391" t="s">
        <v>83</v>
      </c>
      <c r="C69" s="392">
        <v>22218</v>
      </c>
      <c r="D69" s="393">
        <v>1663</v>
      </c>
      <c r="E69" s="394">
        <v>7.4849221352056891E-2</v>
      </c>
      <c r="F69" s="395">
        <v>9.0520150667334365E-3</v>
      </c>
      <c r="G69" s="397">
        <v>0.33793944320260111</v>
      </c>
    </row>
    <row r="70" spans="2:7" s="306" customFormat="1" ht="12.9" customHeight="1" x14ac:dyDescent="0.25">
      <c r="B70" s="398" t="s">
        <v>84</v>
      </c>
      <c r="C70" s="399">
        <v>65177</v>
      </c>
      <c r="D70" s="400">
        <v>4921</v>
      </c>
      <c r="E70" s="401">
        <v>7.5502094297067987E-2</v>
      </c>
      <c r="F70" s="402">
        <v>2.6785908685144463E-2</v>
      </c>
      <c r="G70" s="403">
        <v>1</v>
      </c>
    </row>
    <row r="71" spans="2:7" s="306" customFormat="1" ht="6" customHeight="1" x14ac:dyDescent="0.25">
      <c r="B71" s="323"/>
      <c r="C71" s="404"/>
      <c r="D71" s="405"/>
      <c r="E71" s="405"/>
      <c r="F71" s="405"/>
      <c r="G71" s="425"/>
    </row>
    <row r="72" spans="2:7" s="306" customFormat="1" ht="12.9" customHeight="1" x14ac:dyDescent="0.25">
      <c r="B72" s="385" t="s">
        <v>85</v>
      </c>
      <c r="C72" s="386">
        <v>44849</v>
      </c>
      <c r="D72" s="387">
        <v>1893</v>
      </c>
      <c r="E72" s="406">
        <v>4.2208298958728178E-2</v>
      </c>
      <c r="F72" s="407">
        <v>1.030394739706939E-2</v>
      </c>
      <c r="G72" s="408">
        <v>0.38475609756097562</v>
      </c>
    </row>
    <row r="73" spans="2:7" s="306" customFormat="1" ht="12.9" customHeight="1" x14ac:dyDescent="0.25">
      <c r="B73" s="391" t="s">
        <v>86</v>
      </c>
      <c r="C73" s="392">
        <v>11079</v>
      </c>
      <c r="D73" s="393">
        <v>547</v>
      </c>
      <c r="E73" s="394">
        <v>4.937268706561964E-2</v>
      </c>
      <c r="F73" s="395">
        <v>2.9774216725815933E-3</v>
      </c>
      <c r="G73" s="396">
        <v>0.11117886178861788</v>
      </c>
    </row>
    <row r="74" spans="2:7" s="306" customFormat="1" ht="12.9" customHeight="1" x14ac:dyDescent="0.25">
      <c r="B74" s="391" t="s">
        <v>87</v>
      </c>
      <c r="C74" s="392">
        <v>13902</v>
      </c>
      <c r="D74" s="393">
        <v>692</v>
      </c>
      <c r="E74" s="394">
        <v>4.9777010502086029E-2</v>
      </c>
      <c r="F74" s="395">
        <v>3.7666833590977379E-3</v>
      </c>
      <c r="G74" s="396">
        <v>0.14065040650406505</v>
      </c>
    </row>
    <row r="75" spans="2:7" s="306" customFormat="1" ht="12.9" customHeight="1" x14ac:dyDescent="0.25">
      <c r="B75" s="391" t="s">
        <v>88</v>
      </c>
      <c r="C75" s="392">
        <v>43255</v>
      </c>
      <c r="D75" s="393">
        <v>1788</v>
      </c>
      <c r="E75" s="394">
        <v>4.1336261703849263E-2</v>
      </c>
      <c r="F75" s="395">
        <v>9.732413072350803E-3</v>
      </c>
      <c r="G75" s="397">
        <v>0.36341463414634145</v>
      </c>
    </row>
    <row r="76" spans="2:7" s="306" customFormat="1" ht="12.9" customHeight="1" x14ac:dyDescent="0.25">
      <c r="B76" s="398" t="s">
        <v>89</v>
      </c>
      <c r="C76" s="399">
        <v>113085</v>
      </c>
      <c r="D76" s="400">
        <v>4920</v>
      </c>
      <c r="E76" s="401">
        <v>4.3507096431887521E-2</v>
      </c>
      <c r="F76" s="402">
        <v>2.6780465501099523E-2</v>
      </c>
      <c r="G76" s="403">
        <v>1</v>
      </c>
    </row>
    <row r="77" spans="2:7" s="306" customFormat="1" ht="6" customHeight="1" x14ac:dyDescent="0.25">
      <c r="B77" s="323"/>
      <c r="C77" s="404"/>
      <c r="D77" s="405"/>
      <c r="E77" s="405"/>
      <c r="F77" s="405"/>
      <c r="G77" s="425"/>
    </row>
    <row r="78" spans="2:7" s="306" customFormat="1" ht="12.9" customHeight="1" x14ac:dyDescent="0.25">
      <c r="B78" s="409" t="s">
        <v>90</v>
      </c>
      <c r="C78" s="410">
        <v>278056</v>
      </c>
      <c r="D78" s="417">
        <v>19510</v>
      </c>
      <c r="E78" s="418">
        <v>7.0165722012831944E-2</v>
      </c>
      <c r="F78" s="413">
        <v>0.10619652071675847</v>
      </c>
      <c r="G78" s="414"/>
    </row>
    <row r="79" spans="2:7" s="306" customFormat="1" ht="6" customHeight="1" x14ac:dyDescent="0.25">
      <c r="B79" s="323"/>
      <c r="C79" s="404"/>
      <c r="D79" s="405"/>
      <c r="E79" s="405"/>
      <c r="F79" s="405"/>
      <c r="G79" s="425"/>
    </row>
    <row r="80" spans="2:7" s="306" customFormat="1" ht="12.9" customHeight="1" x14ac:dyDescent="0.25">
      <c r="B80" s="409" t="s">
        <v>91</v>
      </c>
      <c r="C80" s="410">
        <v>74832</v>
      </c>
      <c r="D80" s="411">
        <v>8004</v>
      </c>
      <c r="E80" s="412">
        <v>0.10695958948043617</v>
      </c>
      <c r="F80" s="413">
        <v>4.3567245095691175E-2</v>
      </c>
      <c r="G80" s="414"/>
    </row>
    <row r="81" spans="2:8" s="306" customFormat="1" ht="6" customHeight="1" x14ac:dyDescent="0.25">
      <c r="B81" s="323"/>
      <c r="C81" s="404"/>
      <c r="D81" s="405"/>
      <c r="E81" s="405"/>
      <c r="F81" s="405"/>
      <c r="G81" s="425"/>
    </row>
    <row r="82" spans="2:8" s="306" customFormat="1" ht="12.9" customHeight="1" x14ac:dyDescent="0.25">
      <c r="B82" s="409" t="s">
        <v>92</v>
      </c>
      <c r="C82" s="410">
        <v>28380</v>
      </c>
      <c r="D82" s="411">
        <v>2796</v>
      </c>
      <c r="E82" s="412">
        <v>9.8520084566596194E-2</v>
      </c>
      <c r="F82" s="413">
        <v>1.5219142589649241E-2</v>
      </c>
      <c r="G82" s="414"/>
    </row>
    <row r="83" spans="2:8" s="306" customFormat="1" ht="6" customHeight="1" x14ac:dyDescent="0.25">
      <c r="B83" s="323"/>
      <c r="C83" s="404"/>
      <c r="D83" s="405"/>
      <c r="E83" s="405"/>
      <c r="F83" s="405"/>
      <c r="G83" s="425"/>
    </row>
    <row r="84" spans="2:8" s="306" customFormat="1" ht="12.9" customHeight="1" x14ac:dyDescent="0.25">
      <c r="B84" s="385" t="s">
        <v>93</v>
      </c>
      <c r="C84" s="386">
        <v>18314</v>
      </c>
      <c r="D84" s="387">
        <v>1471</v>
      </c>
      <c r="E84" s="406">
        <v>8.0321065851261336E-2</v>
      </c>
      <c r="F84" s="407">
        <v>8.006923730105163E-3</v>
      </c>
      <c r="G84" s="408">
        <v>0.15786649495599914</v>
      </c>
    </row>
    <row r="85" spans="2:8" s="306" customFormat="1" ht="12.9" customHeight="1" x14ac:dyDescent="0.25">
      <c r="B85" s="391" t="s">
        <v>94</v>
      </c>
      <c r="C85" s="392">
        <v>60307</v>
      </c>
      <c r="D85" s="393">
        <v>5251</v>
      </c>
      <c r="E85" s="394">
        <v>8.7071152602517118E-2</v>
      </c>
      <c r="F85" s="395">
        <v>2.8582159419974308E-2</v>
      </c>
      <c r="G85" s="396">
        <v>0.56353294698433143</v>
      </c>
      <c r="H85" s="327"/>
    </row>
    <row r="86" spans="2:8" s="306" customFormat="1" ht="12.9" customHeight="1" x14ac:dyDescent="0.25">
      <c r="B86" s="391" t="s">
        <v>95</v>
      </c>
      <c r="C86" s="392">
        <v>28348</v>
      </c>
      <c r="D86" s="393">
        <v>2596</v>
      </c>
      <c r="E86" s="394">
        <v>9.1576125299844782E-2</v>
      </c>
      <c r="F86" s="395">
        <v>1.4130505780661455E-2</v>
      </c>
      <c r="G86" s="397">
        <v>0.27860055805966943</v>
      </c>
    </row>
    <row r="87" spans="2:8" s="306" customFormat="1" ht="12.9" customHeight="1" x14ac:dyDescent="0.25">
      <c r="B87" s="398" t="s">
        <v>96</v>
      </c>
      <c r="C87" s="399">
        <v>106969</v>
      </c>
      <c r="D87" s="400">
        <v>9318</v>
      </c>
      <c r="E87" s="401">
        <v>8.7109349437687555E-2</v>
      </c>
      <c r="F87" s="402">
        <v>5.0719588930740925E-2</v>
      </c>
      <c r="G87" s="403">
        <v>1</v>
      </c>
    </row>
    <row r="88" spans="2:8" s="306" customFormat="1" ht="6" customHeight="1" x14ac:dyDescent="0.25">
      <c r="B88" s="323"/>
      <c r="C88" s="404"/>
      <c r="D88" s="405"/>
      <c r="E88" s="405"/>
      <c r="F88" s="405"/>
      <c r="G88" s="426"/>
    </row>
    <row r="89" spans="2:8" s="306" customFormat="1" ht="12.9" customHeight="1" x14ac:dyDescent="0.25">
      <c r="B89" s="409" t="s">
        <v>97</v>
      </c>
      <c r="C89" s="410">
        <v>11788</v>
      </c>
      <c r="D89" s="411">
        <v>864</v>
      </c>
      <c r="E89" s="412">
        <v>7.3294876145232446E-2</v>
      </c>
      <c r="F89" s="413">
        <v>4.7029110148272329E-3</v>
      </c>
      <c r="G89" s="419"/>
    </row>
    <row r="90" spans="2:8" s="306" customFormat="1" ht="6" customHeight="1" x14ac:dyDescent="0.25">
      <c r="B90" s="323"/>
      <c r="C90" s="404"/>
      <c r="D90" s="405"/>
      <c r="E90" s="405"/>
      <c r="F90" s="405"/>
      <c r="G90" s="426"/>
    </row>
    <row r="91" spans="2:8" s="306" customFormat="1" ht="12.9" customHeight="1" x14ac:dyDescent="0.25">
      <c r="B91" s="409" t="s">
        <v>98</v>
      </c>
      <c r="C91" s="410">
        <v>9319</v>
      </c>
      <c r="D91" s="411">
        <v>1099</v>
      </c>
      <c r="E91" s="412">
        <v>0.1179311084880352</v>
      </c>
      <c r="F91" s="413">
        <v>5.9820592653878814E-3</v>
      </c>
      <c r="G91" s="419"/>
    </row>
    <row r="92" spans="2:8" s="306" customFormat="1" ht="6" customHeight="1" x14ac:dyDescent="0.25">
      <c r="B92" s="323"/>
      <c r="C92" s="404"/>
      <c r="D92" s="405"/>
      <c r="E92" s="405"/>
      <c r="F92" s="405"/>
      <c r="G92" s="426"/>
    </row>
    <row r="93" spans="2:8" s="306" customFormat="1" ht="12.9" customHeight="1" x14ac:dyDescent="0.25">
      <c r="B93" s="409" t="s">
        <v>99</v>
      </c>
      <c r="C93" s="410">
        <v>7463</v>
      </c>
      <c r="D93" s="411">
        <v>856</v>
      </c>
      <c r="E93" s="412">
        <v>0.11469918263432936</v>
      </c>
      <c r="F93" s="413">
        <v>4.6593655424677222E-3</v>
      </c>
      <c r="G93" s="419"/>
    </row>
    <row r="94" spans="2:8" s="306" customFormat="1" ht="6" customHeight="1" x14ac:dyDescent="0.25">
      <c r="B94" s="323"/>
      <c r="C94" s="404"/>
      <c r="D94" s="405"/>
      <c r="E94" s="405"/>
      <c r="F94" s="405"/>
      <c r="G94" s="426"/>
    </row>
    <row r="95" spans="2:8" s="306" customFormat="1" ht="15" customHeight="1" x14ac:dyDescent="0.25">
      <c r="B95" s="409" t="s">
        <v>100</v>
      </c>
      <c r="C95" s="410">
        <v>2421665</v>
      </c>
      <c r="D95" s="411">
        <v>183716</v>
      </c>
      <c r="E95" s="412">
        <v>7.5863507132489419E-2</v>
      </c>
      <c r="F95" s="413">
        <v>1</v>
      </c>
      <c r="G95" s="419"/>
    </row>
    <row r="99" ht="12" customHeight="1" x14ac:dyDescent="0.3"/>
    <row r="100" ht="12" customHeight="1" x14ac:dyDescent="0.3"/>
    <row r="116" spans="2:2" x14ac:dyDescent="0.3">
      <c r="B116" s="329" t="s">
        <v>17</v>
      </c>
    </row>
    <row r="117" spans="2:2" x14ac:dyDescent="0.3">
      <c r="B117" s="33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17"/>
  <sheetViews>
    <sheetView showGridLines="0" view="pageBreakPreview" topLeftCell="A70" zoomScale="110" zoomScaleNormal="130" zoomScaleSheetLayoutView="110" workbookViewId="0">
      <selection activeCell="M39" sqref="M39"/>
    </sheetView>
  </sheetViews>
  <sheetFormatPr baseColWidth="10" defaultColWidth="11.44140625" defaultRowHeight="13.2" x14ac:dyDescent="0.3"/>
  <cols>
    <col min="1" max="1" width="4.5546875" style="299" customWidth="1"/>
    <col min="2" max="2" width="22.88671875" style="299" customWidth="1"/>
    <col min="3" max="3" width="11.109375" style="299" customWidth="1"/>
    <col min="4" max="8" width="10.109375" style="299" customWidth="1"/>
    <col min="9" max="10" width="7.6640625" style="299" customWidth="1"/>
    <col min="11" max="16384" width="11.44140625" style="299"/>
  </cols>
  <sheetData>
    <row r="1" spans="1:9" s="291" customFormat="1" ht="14.4" x14ac:dyDescent="0.35">
      <c r="B1" s="292"/>
    </row>
    <row r="2" spans="1:9" s="291" customFormat="1" ht="14.4" x14ac:dyDescent="0.35">
      <c r="B2" s="292"/>
    </row>
    <row r="3" spans="1:9" s="291" customFormat="1" ht="14.4" x14ac:dyDescent="0.35">
      <c r="B3" s="292"/>
    </row>
    <row r="4" spans="1:9" s="291" customFormat="1" ht="14.4" x14ac:dyDescent="0.35">
      <c r="B4" s="292"/>
    </row>
    <row r="5" spans="1:9" s="291" customFormat="1" ht="18" customHeight="1" x14ac:dyDescent="0.35">
      <c r="A5" s="370"/>
      <c r="B5" s="77" t="str">
        <f>'Pag1'!$B$5</f>
        <v>septiembre 2025</v>
      </c>
      <c r="C5" s="370"/>
      <c r="D5" s="370"/>
      <c r="E5" s="370"/>
      <c r="F5" s="370"/>
      <c r="G5" s="370"/>
      <c r="H5" s="370"/>
      <c r="I5" s="370"/>
    </row>
    <row r="6" spans="1:9" s="291" customFormat="1" ht="18.899999999999999" customHeight="1" x14ac:dyDescent="0.35">
      <c r="A6" s="293"/>
      <c r="B6" s="371" t="s">
        <v>169</v>
      </c>
      <c r="C6" s="294"/>
      <c r="D6" s="294"/>
      <c r="E6" s="294"/>
      <c r="F6" s="294"/>
      <c r="G6" s="294"/>
      <c r="H6" s="294"/>
      <c r="I6" s="372"/>
    </row>
    <row r="7" spans="1:9" ht="18.899999999999999" customHeight="1" x14ac:dyDescent="0.3">
      <c r="A7" s="297"/>
      <c r="B7" s="371" t="s">
        <v>170</v>
      </c>
      <c r="C7" s="373"/>
      <c r="D7" s="373"/>
      <c r="E7" s="373"/>
      <c r="F7" s="373"/>
      <c r="G7" s="373"/>
      <c r="H7" s="373"/>
      <c r="I7" s="374"/>
    </row>
    <row r="8" spans="1:9" ht="18.899999999999999" customHeight="1" x14ac:dyDescent="0.3">
      <c r="A8" s="297"/>
      <c r="B8" s="375" t="s">
        <v>111</v>
      </c>
      <c r="C8" s="373"/>
      <c r="D8" s="373"/>
      <c r="E8" s="373"/>
      <c r="F8" s="373"/>
      <c r="G8" s="373"/>
      <c r="H8" s="373"/>
      <c r="I8" s="374"/>
    </row>
    <row r="9" spans="1:9" ht="6" customHeight="1" x14ac:dyDescent="0.3">
      <c r="A9" s="297"/>
      <c r="B9" s="297"/>
      <c r="C9" s="297"/>
      <c r="D9" s="297"/>
      <c r="E9" s="297"/>
      <c r="F9" s="297"/>
      <c r="G9" s="297"/>
      <c r="H9" s="297"/>
      <c r="I9" s="297"/>
    </row>
    <row r="10" spans="1:9" ht="15" customHeight="1" x14ac:dyDescent="0.3">
      <c r="A10" s="297"/>
      <c r="B10" s="301"/>
      <c r="C10" s="376"/>
      <c r="D10" s="377"/>
      <c r="E10" s="377" t="s">
        <v>9</v>
      </c>
      <c r="F10" s="377"/>
      <c r="G10" s="377"/>
      <c r="H10" s="377"/>
      <c r="I10" s="297"/>
    </row>
    <row r="11" spans="1:9" ht="15" customHeight="1" x14ac:dyDescent="0.3">
      <c r="A11" s="297"/>
      <c r="B11" s="302" t="s">
        <v>108</v>
      </c>
      <c r="C11" s="378" t="s">
        <v>35</v>
      </c>
      <c r="D11" s="379" t="s">
        <v>35</v>
      </c>
      <c r="E11" s="380" t="s">
        <v>171</v>
      </c>
      <c r="F11" s="380" t="s">
        <v>172</v>
      </c>
      <c r="G11" s="380" t="s">
        <v>172</v>
      </c>
      <c r="H11" s="381" t="s">
        <v>173</v>
      </c>
      <c r="I11" s="297"/>
    </row>
    <row r="12" spans="1:9" ht="15" customHeight="1" x14ac:dyDescent="0.3">
      <c r="A12" s="297"/>
      <c r="B12" s="303" t="s">
        <v>109</v>
      </c>
      <c r="C12" s="382" t="s">
        <v>174</v>
      </c>
      <c r="D12" s="383" t="s">
        <v>175</v>
      </c>
      <c r="E12" s="383" t="s">
        <v>176</v>
      </c>
      <c r="F12" s="383" t="s">
        <v>177</v>
      </c>
      <c r="G12" s="420" t="s">
        <v>179</v>
      </c>
      <c r="H12" s="384" t="s">
        <v>178</v>
      </c>
      <c r="I12" s="297"/>
    </row>
    <row r="13" spans="1:9" ht="6" customHeight="1" x14ac:dyDescent="0.3">
      <c r="B13" s="304"/>
      <c r="C13" s="305"/>
      <c r="D13" s="305"/>
      <c r="E13" s="305"/>
      <c r="F13" s="305"/>
      <c r="G13" s="305"/>
    </row>
    <row r="14" spans="1:9" s="306" customFormat="1" ht="12.9" customHeight="1" x14ac:dyDescent="0.25">
      <c r="B14" s="385" t="s">
        <v>38</v>
      </c>
      <c r="C14" s="386">
        <v>25877</v>
      </c>
      <c r="D14" s="387">
        <v>1848</v>
      </c>
      <c r="E14" s="388">
        <v>7.1414769872860065E-2</v>
      </c>
      <c r="F14" s="389">
        <v>2.0954519168622648E-2</v>
      </c>
      <c r="G14" s="389">
        <v>0.47592067988668557</v>
      </c>
      <c r="H14" s="390">
        <v>7.1641791044776124E-2</v>
      </c>
    </row>
    <row r="15" spans="1:9" s="306" customFormat="1" ht="12.9" customHeight="1" x14ac:dyDescent="0.25">
      <c r="B15" s="391" t="s">
        <v>39</v>
      </c>
      <c r="C15" s="392">
        <v>71361</v>
      </c>
      <c r="D15" s="393">
        <v>4460</v>
      </c>
      <c r="E15" s="394">
        <v>6.2499124171466205E-2</v>
      </c>
      <c r="F15" s="395">
        <v>5.0572053837693191E-2</v>
      </c>
      <c r="G15" s="395">
        <v>0.49949602419083883</v>
      </c>
      <c r="H15" s="396">
        <v>0.17290172514053112</v>
      </c>
    </row>
    <row r="16" spans="1:9" s="306" customFormat="1" ht="12.9" customHeight="1" x14ac:dyDescent="0.25">
      <c r="B16" s="391" t="s">
        <v>40</v>
      </c>
      <c r="C16" s="392">
        <v>33053</v>
      </c>
      <c r="D16" s="393">
        <v>2387</v>
      </c>
      <c r="E16" s="394">
        <v>7.221734789580371E-2</v>
      </c>
      <c r="F16" s="395">
        <v>2.7066253926137589E-2</v>
      </c>
      <c r="G16" s="395">
        <v>0.50539911073470256</v>
      </c>
      <c r="H16" s="396">
        <v>9.2537313432835819E-2</v>
      </c>
    </row>
    <row r="17" spans="2:8" s="306" customFormat="1" ht="12.9" customHeight="1" x14ac:dyDescent="0.25">
      <c r="B17" s="391" t="s">
        <v>41</v>
      </c>
      <c r="C17" s="392">
        <v>39997</v>
      </c>
      <c r="D17" s="393">
        <v>3252</v>
      </c>
      <c r="E17" s="394">
        <v>8.1306097957346807E-2</v>
      </c>
      <c r="F17" s="395">
        <v>3.6874511004524269E-2</v>
      </c>
      <c r="G17" s="395">
        <v>0.49953917050691243</v>
      </c>
      <c r="H17" s="396">
        <v>0.12607094398139174</v>
      </c>
    </row>
    <row r="18" spans="2:8" s="306" customFormat="1" ht="12.9" customHeight="1" x14ac:dyDescent="0.25">
      <c r="B18" s="391" t="s">
        <v>42</v>
      </c>
      <c r="C18" s="392">
        <v>18381</v>
      </c>
      <c r="D18" s="393">
        <v>1463</v>
      </c>
      <c r="E18" s="394">
        <v>7.9593058049072407E-2</v>
      </c>
      <c r="F18" s="395">
        <v>1.6588994341826264E-2</v>
      </c>
      <c r="G18" s="395">
        <v>0.45804633688165308</v>
      </c>
      <c r="H18" s="396">
        <v>5.6716417910447764E-2</v>
      </c>
    </row>
    <row r="19" spans="2:8" s="306" customFormat="1" ht="12.9" customHeight="1" x14ac:dyDescent="0.25">
      <c r="B19" s="391" t="s">
        <v>43</v>
      </c>
      <c r="C19" s="392">
        <v>23864</v>
      </c>
      <c r="D19" s="393">
        <v>1880</v>
      </c>
      <c r="E19" s="394">
        <v>7.8779751927589681E-2</v>
      </c>
      <c r="F19" s="395">
        <v>2.1317367985395335E-2</v>
      </c>
      <c r="G19" s="395">
        <v>0.53744997141223561</v>
      </c>
      <c r="H19" s="396">
        <v>7.2882341539057954E-2</v>
      </c>
    </row>
    <row r="20" spans="2:8" s="306" customFormat="1" ht="12.9" customHeight="1" x14ac:dyDescent="0.25">
      <c r="B20" s="391" t="s">
        <v>44</v>
      </c>
      <c r="C20" s="392">
        <v>66671</v>
      </c>
      <c r="D20" s="393">
        <v>3908</v>
      </c>
      <c r="E20" s="394">
        <v>5.8616189947653399E-2</v>
      </c>
      <c r="F20" s="395">
        <v>4.4312911748364346E-2</v>
      </c>
      <c r="G20" s="395">
        <v>0.47775061124694379</v>
      </c>
      <c r="H20" s="396">
        <v>0.15150222911416941</v>
      </c>
    </row>
    <row r="21" spans="2:8" s="306" customFormat="1" ht="12.9" customHeight="1" x14ac:dyDescent="0.25">
      <c r="B21" s="391" t="s">
        <v>45</v>
      </c>
      <c r="C21" s="392">
        <v>91970</v>
      </c>
      <c r="D21" s="393">
        <v>6597</v>
      </c>
      <c r="E21" s="394">
        <v>7.172991192780255E-2</v>
      </c>
      <c r="F21" s="395">
        <v>7.4803551382794167E-2</v>
      </c>
      <c r="G21" s="421">
        <v>0.50513016845329251</v>
      </c>
      <c r="H21" s="397">
        <v>0.2557472378367901</v>
      </c>
    </row>
    <row r="22" spans="2:8" s="306" customFormat="1" ht="12.9" customHeight="1" x14ac:dyDescent="0.25">
      <c r="B22" s="398" t="s">
        <v>46</v>
      </c>
      <c r="C22" s="399">
        <v>371174</v>
      </c>
      <c r="D22" s="400">
        <v>25795</v>
      </c>
      <c r="E22" s="401">
        <v>6.94957082123209E-2</v>
      </c>
      <c r="F22" s="402">
        <v>0.29249016339535783</v>
      </c>
      <c r="G22" s="402">
        <v>0.4962771995305616</v>
      </c>
      <c r="H22" s="403">
        <v>1</v>
      </c>
    </row>
    <row r="23" spans="2:8" s="306" customFormat="1" ht="6" customHeight="1" x14ac:dyDescent="0.25">
      <c r="B23" s="323"/>
      <c r="C23" s="404"/>
      <c r="D23" s="405"/>
      <c r="E23" s="405"/>
      <c r="F23" s="405"/>
      <c r="G23" s="405"/>
      <c r="H23" s="425"/>
    </row>
    <row r="24" spans="2:8" s="306" customFormat="1" ht="12.9" customHeight="1" x14ac:dyDescent="0.25">
      <c r="B24" s="385" t="s">
        <v>47</v>
      </c>
      <c r="C24" s="386">
        <v>3731</v>
      </c>
      <c r="D24" s="387">
        <v>334</v>
      </c>
      <c r="E24" s="406">
        <v>8.9520235861699271E-2</v>
      </c>
      <c r="F24" s="407">
        <v>3.787234525064916E-3</v>
      </c>
      <c r="G24" s="407">
        <v>0.46582984658298465</v>
      </c>
      <c r="H24" s="408">
        <v>0.15563839701770738</v>
      </c>
    </row>
    <row r="25" spans="2:8" s="306" customFormat="1" ht="12.9" customHeight="1" x14ac:dyDescent="0.25">
      <c r="B25" s="391" t="s">
        <v>48</v>
      </c>
      <c r="C25" s="392">
        <v>2360</v>
      </c>
      <c r="D25" s="393">
        <v>196</v>
      </c>
      <c r="E25" s="394">
        <v>8.3050847457627114E-2</v>
      </c>
      <c r="F25" s="395">
        <v>2.2224490027327052E-3</v>
      </c>
      <c r="G25" s="395">
        <v>0.4375</v>
      </c>
      <c r="H25" s="396">
        <v>9.1332712022367188E-2</v>
      </c>
    </row>
    <row r="26" spans="2:8" s="306" customFormat="1" ht="12.9" customHeight="1" x14ac:dyDescent="0.25">
      <c r="B26" s="391" t="s">
        <v>49</v>
      </c>
      <c r="C26" s="392">
        <v>23346</v>
      </c>
      <c r="D26" s="393">
        <v>1616</v>
      </c>
      <c r="E26" s="394">
        <v>6.9219566521031436E-2</v>
      </c>
      <c r="F26" s="395">
        <v>1.8323865247020669E-2</v>
      </c>
      <c r="G26" s="421">
        <v>0.47362250879249707</v>
      </c>
      <c r="H26" s="397">
        <v>0.75302889095992542</v>
      </c>
    </row>
    <row r="27" spans="2:8" s="306" customFormat="1" ht="12.9" customHeight="1" x14ac:dyDescent="0.25">
      <c r="B27" s="398" t="s">
        <v>50</v>
      </c>
      <c r="C27" s="399">
        <v>29437</v>
      </c>
      <c r="D27" s="400">
        <v>2146</v>
      </c>
      <c r="E27" s="401">
        <v>7.290145055542345E-2</v>
      </c>
      <c r="F27" s="402">
        <v>2.4333548774818293E-2</v>
      </c>
      <c r="G27" s="402">
        <v>0.46886606947782389</v>
      </c>
      <c r="H27" s="403">
        <v>1</v>
      </c>
    </row>
    <row r="28" spans="2:8" s="306" customFormat="1" ht="6" customHeight="1" x14ac:dyDescent="0.25">
      <c r="B28" s="323"/>
      <c r="C28" s="404"/>
      <c r="D28" s="405"/>
      <c r="E28" s="405"/>
      <c r="F28" s="405"/>
      <c r="G28" s="405"/>
      <c r="H28" s="425"/>
    </row>
    <row r="29" spans="2:8" s="306" customFormat="1" ht="12.9" customHeight="1" x14ac:dyDescent="0.25">
      <c r="B29" s="409" t="s">
        <v>51</v>
      </c>
      <c r="C29" s="410">
        <v>29335</v>
      </c>
      <c r="D29" s="411">
        <v>1715</v>
      </c>
      <c r="E29" s="412">
        <v>5.8462587352991306E-2</v>
      </c>
      <c r="F29" s="413">
        <v>1.944642877391117E-2</v>
      </c>
      <c r="G29" s="413">
        <v>0.46464372798699538</v>
      </c>
      <c r="H29" s="414"/>
    </row>
    <row r="30" spans="2:8" s="306" customFormat="1" ht="6" customHeight="1" x14ac:dyDescent="0.25">
      <c r="B30" s="323"/>
      <c r="C30" s="404"/>
      <c r="D30" s="405"/>
      <c r="E30" s="405"/>
      <c r="F30" s="405"/>
      <c r="G30" s="405"/>
      <c r="H30" s="425"/>
    </row>
    <row r="31" spans="2:8" s="306" customFormat="1" ht="12.9" customHeight="1" x14ac:dyDescent="0.25">
      <c r="B31" s="409" t="s">
        <v>52</v>
      </c>
      <c r="C31" s="410">
        <v>14645</v>
      </c>
      <c r="D31" s="411">
        <v>1399</v>
      </c>
      <c r="E31" s="412">
        <v>9.552748378286105E-2</v>
      </c>
      <c r="F31" s="413">
        <v>1.5863296708280891E-2</v>
      </c>
      <c r="G31" s="413">
        <v>0.44398603617899079</v>
      </c>
      <c r="H31" s="414"/>
    </row>
    <row r="32" spans="2:8" s="306" customFormat="1" ht="6" customHeight="1" x14ac:dyDescent="0.25">
      <c r="B32" s="323"/>
      <c r="C32" s="404"/>
      <c r="D32" s="405"/>
      <c r="E32" s="405"/>
      <c r="F32" s="405"/>
      <c r="G32" s="405"/>
      <c r="H32" s="425"/>
    </row>
    <row r="33" spans="2:8" s="306" customFormat="1" ht="12.9" customHeight="1" x14ac:dyDescent="0.25">
      <c r="B33" s="385" t="s">
        <v>53</v>
      </c>
      <c r="C33" s="386">
        <v>43653</v>
      </c>
      <c r="D33" s="387">
        <v>1970</v>
      </c>
      <c r="E33" s="406">
        <v>4.5128628043891603E-2</v>
      </c>
      <c r="F33" s="407">
        <v>2.2337880282568515E-2</v>
      </c>
      <c r="G33" s="407">
        <v>0.4714046422589136</v>
      </c>
      <c r="H33" s="408">
        <v>0.52800857678906454</v>
      </c>
    </row>
    <row r="34" spans="2:8" s="306" customFormat="1" ht="12.9" customHeight="1" x14ac:dyDescent="0.25">
      <c r="B34" s="415" t="s">
        <v>54</v>
      </c>
      <c r="C34" s="392">
        <v>40660</v>
      </c>
      <c r="D34" s="393">
        <v>1761</v>
      </c>
      <c r="E34" s="394">
        <v>4.3310378750614852E-2</v>
      </c>
      <c r="F34" s="395">
        <v>1.9968023948021905E-2</v>
      </c>
      <c r="G34" s="421">
        <v>0.48485682819383258</v>
      </c>
      <c r="H34" s="397">
        <v>0.4719914232109354</v>
      </c>
    </row>
    <row r="35" spans="2:8" s="306" customFormat="1" ht="12.9" customHeight="1" x14ac:dyDescent="0.25">
      <c r="B35" s="398" t="s">
        <v>55</v>
      </c>
      <c r="C35" s="399">
        <v>84313</v>
      </c>
      <c r="D35" s="400">
        <v>3731</v>
      </c>
      <c r="E35" s="401">
        <v>4.4251776119934055E-2</v>
      </c>
      <c r="F35" s="402">
        <v>4.230590423059042E-2</v>
      </c>
      <c r="G35" s="402">
        <v>0.47765971066444757</v>
      </c>
      <c r="H35" s="403">
        <v>1</v>
      </c>
    </row>
    <row r="36" spans="2:8" s="306" customFormat="1" ht="6" customHeight="1" x14ac:dyDescent="0.25">
      <c r="B36" s="323"/>
      <c r="C36" s="404"/>
      <c r="D36" s="405"/>
      <c r="E36" s="405"/>
      <c r="F36" s="416"/>
      <c r="G36" s="416"/>
      <c r="H36" s="425"/>
    </row>
    <row r="37" spans="2:8" s="306" customFormat="1" ht="12.9" customHeight="1" x14ac:dyDescent="0.25">
      <c r="B37" s="409" t="s">
        <v>56</v>
      </c>
      <c r="C37" s="410">
        <v>16111</v>
      </c>
      <c r="D37" s="411">
        <v>948</v>
      </c>
      <c r="E37" s="412">
        <v>5.8841785115759417E-2</v>
      </c>
      <c r="F37" s="413">
        <v>1.074939619689084E-2</v>
      </c>
      <c r="G37" s="413">
        <v>0.45511281805088816</v>
      </c>
      <c r="H37" s="414"/>
    </row>
    <row r="38" spans="2:8" s="306" customFormat="1" ht="6" customHeight="1" x14ac:dyDescent="0.25">
      <c r="B38" s="323"/>
      <c r="C38" s="404"/>
      <c r="D38" s="405"/>
      <c r="E38" s="405"/>
      <c r="F38" s="405"/>
      <c r="G38" s="405"/>
      <c r="H38" s="425"/>
    </row>
    <row r="39" spans="2:8" s="306" customFormat="1" ht="12.9" customHeight="1" x14ac:dyDescent="0.25">
      <c r="B39" s="385" t="s">
        <v>57</v>
      </c>
      <c r="C39" s="386">
        <v>14045</v>
      </c>
      <c r="D39" s="387">
        <v>866</v>
      </c>
      <c r="E39" s="406">
        <v>6.1658953364186544E-2</v>
      </c>
      <c r="F39" s="407">
        <v>9.8195961039108295E-3</v>
      </c>
      <c r="G39" s="407">
        <v>0.4945745288406625</v>
      </c>
      <c r="H39" s="408">
        <v>0.1873242483235994</v>
      </c>
    </row>
    <row r="40" spans="2:8" s="306" customFormat="1" ht="12.9" customHeight="1" x14ac:dyDescent="0.25">
      <c r="B40" s="391" t="s">
        <v>58</v>
      </c>
      <c r="C40" s="392">
        <v>21270</v>
      </c>
      <c r="D40" s="393">
        <v>1335</v>
      </c>
      <c r="E40" s="394">
        <v>6.2764456981664316E-2</v>
      </c>
      <c r="F40" s="395">
        <v>1.5137599074735518E-2</v>
      </c>
      <c r="G40" s="395">
        <v>0.51544401544401541</v>
      </c>
      <c r="H40" s="396">
        <v>0.28877352368591824</v>
      </c>
    </row>
    <row r="41" spans="2:8" s="306" customFormat="1" ht="12.9" customHeight="1" x14ac:dyDescent="0.25">
      <c r="B41" s="391" t="s">
        <v>59</v>
      </c>
      <c r="C41" s="392">
        <v>5408</v>
      </c>
      <c r="D41" s="393">
        <v>391</v>
      </c>
      <c r="E41" s="394">
        <v>7.2300295857988167E-2</v>
      </c>
      <c r="F41" s="395">
        <v>4.4335589799412642E-3</v>
      </c>
      <c r="G41" s="395">
        <v>0.50321750321750325</v>
      </c>
      <c r="H41" s="396">
        <v>8.45771144278607E-2</v>
      </c>
    </row>
    <row r="42" spans="2:8" s="306" customFormat="1" ht="12.9" customHeight="1" x14ac:dyDescent="0.25">
      <c r="B42" s="391" t="s">
        <v>60</v>
      </c>
      <c r="C42" s="392">
        <v>7314</v>
      </c>
      <c r="D42" s="393">
        <v>415</v>
      </c>
      <c r="E42" s="394">
        <v>5.6740497675690456E-2</v>
      </c>
      <c r="F42" s="395">
        <v>4.7056955925207792E-3</v>
      </c>
      <c r="G42" s="395">
        <v>0.44671689989235736</v>
      </c>
      <c r="H42" s="396">
        <v>8.9768548561540124E-2</v>
      </c>
    </row>
    <row r="43" spans="2:8" s="306" customFormat="1" ht="12.9" customHeight="1" x14ac:dyDescent="0.25">
      <c r="B43" s="391" t="s">
        <v>61</v>
      </c>
      <c r="C43" s="392">
        <v>28635</v>
      </c>
      <c r="D43" s="393">
        <v>1616</v>
      </c>
      <c r="E43" s="394">
        <v>5.6434433385716777E-2</v>
      </c>
      <c r="F43" s="395">
        <v>1.8323865247020669E-2</v>
      </c>
      <c r="G43" s="421">
        <v>0.49600982197667282</v>
      </c>
      <c r="H43" s="397">
        <v>0.34955656500108157</v>
      </c>
    </row>
    <row r="44" spans="2:8" s="306" customFormat="1" ht="12.9" customHeight="1" x14ac:dyDescent="0.25">
      <c r="B44" s="398" t="s">
        <v>62</v>
      </c>
      <c r="C44" s="399">
        <v>76672</v>
      </c>
      <c r="D44" s="400">
        <v>4623</v>
      </c>
      <c r="E44" s="401">
        <v>6.0295805509181968E-2</v>
      </c>
      <c r="F44" s="402">
        <v>5.2420314998129061E-2</v>
      </c>
      <c r="G44" s="402">
        <v>0.49682966147232671</v>
      </c>
      <c r="H44" s="403">
        <v>1</v>
      </c>
    </row>
    <row r="45" spans="2:8" s="306" customFormat="1" ht="6" customHeight="1" x14ac:dyDescent="0.25">
      <c r="B45" s="323"/>
      <c r="C45" s="404"/>
      <c r="D45" s="405"/>
      <c r="E45" s="405"/>
      <c r="F45" s="405"/>
      <c r="G45" s="405"/>
      <c r="H45" s="425"/>
    </row>
    <row r="46" spans="2:8" s="306" customFormat="1" ht="12.9" customHeight="1" x14ac:dyDescent="0.25">
      <c r="B46" s="385" t="s">
        <v>63</v>
      </c>
      <c r="C46" s="386">
        <v>4846</v>
      </c>
      <c r="D46" s="387">
        <v>271</v>
      </c>
      <c r="E46" s="406">
        <v>5.5922410235245565E-2</v>
      </c>
      <c r="F46" s="407">
        <v>3.0728759170436893E-3</v>
      </c>
      <c r="G46" s="407">
        <v>0.44499178981937604</v>
      </c>
      <c r="H46" s="408">
        <v>7.0775659441107336E-2</v>
      </c>
    </row>
    <row r="47" spans="2:8" s="306" customFormat="1" ht="12.9" customHeight="1" x14ac:dyDescent="0.25">
      <c r="B47" s="391" t="s">
        <v>64</v>
      </c>
      <c r="C47" s="392">
        <v>7672</v>
      </c>
      <c r="D47" s="393">
        <v>394</v>
      </c>
      <c r="E47" s="394">
        <v>5.1355578727841501E-2</v>
      </c>
      <c r="F47" s="395">
        <v>4.4675760565137035E-3</v>
      </c>
      <c r="G47" s="395">
        <v>0.39717741935483869</v>
      </c>
      <c r="H47" s="396">
        <v>0.10289892922434056</v>
      </c>
    </row>
    <row r="48" spans="2:8" s="306" customFormat="1" ht="12.9" customHeight="1" x14ac:dyDescent="0.25">
      <c r="B48" s="391" t="s">
        <v>65</v>
      </c>
      <c r="C48" s="392">
        <v>11883</v>
      </c>
      <c r="D48" s="393">
        <v>661</v>
      </c>
      <c r="E48" s="394">
        <v>5.5625683749894808E-2</v>
      </c>
      <c r="F48" s="395">
        <v>7.4950958714608065E-3</v>
      </c>
      <c r="G48" s="395">
        <v>0.46451159522136332</v>
      </c>
      <c r="H48" s="396">
        <v>0.17262992948550535</v>
      </c>
    </row>
    <row r="49" spans="2:8" s="306" customFormat="1" ht="12.9" customHeight="1" x14ac:dyDescent="0.25">
      <c r="B49" s="391" t="s">
        <v>66</v>
      </c>
      <c r="C49" s="392">
        <v>3589</v>
      </c>
      <c r="D49" s="393">
        <v>288</v>
      </c>
      <c r="E49" s="394">
        <v>8.0245193647255506E-2</v>
      </c>
      <c r="F49" s="395">
        <v>3.2656393509541792E-3</v>
      </c>
      <c r="G49" s="395">
        <v>0.50261780104712039</v>
      </c>
      <c r="H49" s="396">
        <v>7.521546095586315E-2</v>
      </c>
    </row>
    <row r="50" spans="2:8" s="306" customFormat="1" ht="12.9" customHeight="1" x14ac:dyDescent="0.25">
      <c r="B50" s="391" t="s">
        <v>67</v>
      </c>
      <c r="C50" s="392">
        <v>9762</v>
      </c>
      <c r="D50" s="393">
        <v>728</v>
      </c>
      <c r="E50" s="394">
        <v>7.4574882196271258E-2</v>
      </c>
      <c r="F50" s="395">
        <v>8.2548105815786199E-3</v>
      </c>
      <c r="G50" s="395">
        <v>0.50034364261168385</v>
      </c>
      <c r="H50" s="396">
        <v>0.19012797074954296</v>
      </c>
    </row>
    <row r="51" spans="2:8" s="306" customFormat="1" ht="12.9" customHeight="1" x14ac:dyDescent="0.25">
      <c r="B51" s="391" t="s">
        <v>68</v>
      </c>
      <c r="C51" s="392">
        <v>2635</v>
      </c>
      <c r="D51" s="393">
        <v>161</v>
      </c>
      <c r="E51" s="394">
        <v>6.1100569259962052E-2</v>
      </c>
      <c r="F51" s="395">
        <v>1.8255831093875793E-3</v>
      </c>
      <c r="G51" s="395">
        <v>0.47492625368731561</v>
      </c>
      <c r="H51" s="396">
        <v>4.2047531992687383E-2</v>
      </c>
    </row>
    <row r="52" spans="2:8" s="306" customFormat="1" ht="12.9" customHeight="1" x14ac:dyDescent="0.25">
      <c r="B52" s="391" t="s">
        <v>69</v>
      </c>
      <c r="C52" s="392">
        <v>1365</v>
      </c>
      <c r="D52" s="393">
        <v>107</v>
      </c>
      <c r="E52" s="394">
        <v>7.8388278388278387E-2</v>
      </c>
      <c r="F52" s="395">
        <v>1.2132757310836706E-3</v>
      </c>
      <c r="G52" s="395">
        <v>0.4037735849056604</v>
      </c>
      <c r="H52" s="396">
        <v>2.7944633063463044E-2</v>
      </c>
    </row>
    <row r="53" spans="2:8" s="306" customFormat="1" ht="12.9" customHeight="1" x14ac:dyDescent="0.25">
      <c r="B53" s="391" t="s">
        <v>70</v>
      </c>
      <c r="C53" s="392">
        <v>12924</v>
      </c>
      <c r="D53" s="393">
        <v>909</v>
      </c>
      <c r="E53" s="394">
        <v>7.0334261838440118E-2</v>
      </c>
      <c r="F53" s="395">
        <v>1.0307174201449127E-2</v>
      </c>
      <c r="G53" s="395">
        <v>0.50082644628099171</v>
      </c>
      <c r="H53" s="396">
        <v>0.23739879864194308</v>
      </c>
    </row>
    <row r="54" spans="2:8" s="306" customFormat="1" ht="12.9" customHeight="1" x14ac:dyDescent="0.25">
      <c r="B54" s="391" t="s">
        <v>71</v>
      </c>
      <c r="C54" s="392">
        <v>4731</v>
      </c>
      <c r="D54" s="393">
        <v>310</v>
      </c>
      <c r="E54" s="394">
        <v>6.5525258930458671E-2</v>
      </c>
      <c r="F54" s="395">
        <v>3.5150979124854011E-3</v>
      </c>
      <c r="G54" s="421">
        <v>0.52013422818791943</v>
      </c>
      <c r="H54" s="397">
        <v>8.0961086445547142E-2</v>
      </c>
    </row>
    <row r="55" spans="2:8" s="306" customFormat="1" ht="12.9" customHeight="1" x14ac:dyDescent="0.25">
      <c r="B55" s="398" t="s">
        <v>72</v>
      </c>
      <c r="C55" s="399">
        <v>59407</v>
      </c>
      <c r="D55" s="400">
        <v>3829</v>
      </c>
      <c r="E55" s="401">
        <v>6.4453683909303616E-2</v>
      </c>
      <c r="F55" s="402">
        <v>4.3417128731956772E-2</v>
      </c>
      <c r="G55" s="402">
        <v>0.47464980785917937</v>
      </c>
      <c r="H55" s="403">
        <v>1</v>
      </c>
    </row>
    <row r="56" spans="2:8" s="306" customFormat="1" ht="6" customHeight="1" x14ac:dyDescent="0.25">
      <c r="B56" s="323"/>
      <c r="C56" s="404"/>
      <c r="D56" s="405"/>
      <c r="E56" s="405"/>
      <c r="F56" s="405"/>
      <c r="G56" s="405"/>
      <c r="H56" s="425"/>
    </row>
    <row r="57" spans="2:8" s="306" customFormat="1" ht="12.9" customHeight="1" x14ac:dyDescent="0.25">
      <c r="B57" s="385" t="s">
        <v>73</v>
      </c>
      <c r="C57" s="386">
        <v>139780</v>
      </c>
      <c r="D57" s="387">
        <v>7206</v>
      </c>
      <c r="E57" s="406">
        <v>5.1552439547860922E-2</v>
      </c>
      <c r="F57" s="407">
        <v>8.1709017926999347E-2</v>
      </c>
      <c r="G57" s="407">
        <v>0.4523824471090464</v>
      </c>
      <c r="H57" s="408">
        <v>0.69683782999709898</v>
      </c>
    </row>
    <row r="58" spans="2:8" s="306" customFormat="1" ht="12.9" customHeight="1" x14ac:dyDescent="0.25">
      <c r="B58" s="391" t="s">
        <v>74</v>
      </c>
      <c r="C58" s="392">
        <v>15955</v>
      </c>
      <c r="D58" s="393">
        <v>1046</v>
      </c>
      <c r="E58" s="394">
        <v>6.5559385772485115E-2</v>
      </c>
      <c r="F58" s="395">
        <v>1.1860620698257192E-2</v>
      </c>
      <c r="G58" s="395">
        <v>0.44529587058322689</v>
      </c>
      <c r="H58" s="396">
        <v>0.1011507591142056</v>
      </c>
    </row>
    <row r="59" spans="2:8" s="306" customFormat="1" ht="12.9" customHeight="1" x14ac:dyDescent="0.25">
      <c r="B59" s="391" t="s">
        <v>75</v>
      </c>
      <c r="C59" s="392">
        <v>9169</v>
      </c>
      <c r="D59" s="393">
        <v>684</v>
      </c>
      <c r="E59" s="394">
        <v>7.4599192932708044E-2</v>
      </c>
      <c r="F59" s="395">
        <v>7.7558934585161754E-3</v>
      </c>
      <c r="G59" s="395">
        <v>0.45783132530120479</v>
      </c>
      <c r="H59" s="396">
        <v>6.6144473455178418E-2</v>
      </c>
    </row>
    <row r="60" spans="2:8" s="306" customFormat="1" ht="12.9" customHeight="1" x14ac:dyDescent="0.25">
      <c r="B60" s="391" t="s">
        <v>76</v>
      </c>
      <c r="C60" s="392">
        <v>22117</v>
      </c>
      <c r="D60" s="393">
        <v>1405</v>
      </c>
      <c r="E60" s="394">
        <v>6.3525794637609073E-2</v>
      </c>
      <c r="F60" s="395">
        <v>1.5931330861425768E-2</v>
      </c>
      <c r="G60" s="421">
        <v>0.47084450402144773</v>
      </c>
      <c r="H60" s="397">
        <v>0.13586693743351708</v>
      </c>
    </row>
    <row r="61" spans="2:8" s="306" customFormat="1" ht="12.9" customHeight="1" x14ac:dyDescent="0.25">
      <c r="B61" s="398" t="s">
        <v>77</v>
      </c>
      <c r="C61" s="399">
        <v>187021</v>
      </c>
      <c r="D61" s="400">
        <v>10341</v>
      </c>
      <c r="E61" s="401">
        <v>5.5293255837579734E-2</v>
      </c>
      <c r="F61" s="402">
        <v>0.11725686294519849</v>
      </c>
      <c r="G61" s="402">
        <v>0.45442960098435575</v>
      </c>
      <c r="H61" s="403">
        <v>1</v>
      </c>
    </row>
    <row r="62" spans="2:8" s="306" customFormat="1" ht="6" customHeight="1" x14ac:dyDescent="0.25">
      <c r="B62" s="323"/>
      <c r="C62" s="404"/>
      <c r="D62" s="405"/>
      <c r="E62" s="405"/>
      <c r="F62" s="405"/>
      <c r="G62" s="405"/>
      <c r="H62" s="425"/>
    </row>
    <row r="63" spans="2:8" s="306" customFormat="1" ht="12.9" customHeight="1" x14ac:dyDescent="0.25">
      <c r="B63" s="385" t="s">
        <v>78</v>
      </c>
      <c r="C63" s="386">
        <v>71372</v>
      </c>
      <c r="D63" s="387">
        <v>3109</v>
      </c>
      <c r="E63" s="406">
        <v>4.3560499915933422E-2</v>
      </c>
      <c r="F63" s="407">
        <v>3.5253030354571328E-2</v>
      </c>
      <c r="G63" s="407">
        <v>0.47407746264104911</v>
      </c>
      <c r="H63" s="408">
        <v>0.36623866179762044</v>
      </c>
    </row>
    <row r="64" spans="2:8" s="306" customFormat="1" ht="12.9" customHeight="1" x14ac:dyDescent="0.25">
      <c r="B64" s="391" t="s">
        <v>79</v>
      </c>
      <c r="C64" s="392">
        <v>19730</v>
      </c>
      <c r="D64" s="393">
        <v>1062</v>
      </c>
      <c r="E64" s="394">
        <v>5.3826659908768372E-2</v>
      </c>
      <c r="F64" s="395">
        <v>1.2042045106643536E-2</v>
      </c>
      <c r="G64" s="395">
        <v>0.46274509803921571</v>
      </c>
      <c r="H64" s="396">
        <v>0.12510307456708683</v>
      </c>
    </row>
    <row r="65" spans="2:8" s="306" customFormat="1" ht="12.9" customHeight="1" x14ac:dyDescent="0.25">
      <c r="B65" s="391" t="s">
        <v>80</v>
      </c>
      <c r="C65" s="392">
        <v>88896</v>
      </c>
      <c r="D65" s="393">
        <v>4318</v>
      </c>
      <c r="E65" s="394">
        <v>4.8573614110871133E-2</v>
      </c>
      <c r="F65" s="395">
        <v>4.8961912213264396E-2</v>
      </c>
      <c r="G65" s="421">
        <v>0.47155181828109644</v>
      </c>
      <c r="H65" s="397">
        <v>0.50865826363529276</v>
      </c>
    </row>
    <row r="66" spans="2:8" s="306" customFormat="1" ht="12.9" customHeight="1" x14ac:dyDescent="0.25">
      <c r="B66" s="398" t="s">
        <v>81</v>
      </c>
      <c r="C66" s="399">
        <v>179998</v>
      </c>
      <c r="D66" s="400">
        <v>8489</v>
      </c>
      <c r="E66" s="401">
        <v>4.7161635129279213E-2</v>
      </c>
      <c r="F66" s="402">
        <v>9.6256987674479252E-2</v>
      </c>
      <c r="G66" s="402">
        <v>0.47134925041643533</v>
      </c>
      <c r="H66" s="403">
        <v>1</v>
      </c>
    </row>
    <row r="67" spans="2:8" s="306" customFormat="1" ht="6" customHeight="1" x14ac:dyDescent="0.25">
      <c r="B67" s="323"/>
      <c r="C67" s="404"/>
      <c r="D67" s="405"/>
      <c r="E67" s="405"/>
      <c r="F67" s="405"/>
      <c r="G67" s="405"/>
      <c r="H67" s="425"/>
    </row>
    <row r="68" spans="2:8" s="306" customFormat="1" ht="12.9" customHeight="1" x14ac:dyDescent="0.25">
      <c r="B68" s="385" t="s">
        <v>82</v>
      </c>
      <c r="C68" s="386">
        <v>28546</v>
      </c>
      <c r="D68" s="387">
        <v>1707</v>
      </c>
      <c r="E68" s="406">
        <v>5.9798220416170389E-2</v>
      </c>
      <c r="F68" s="407">
        <v>1.9355716569717997E-2</v>
      </c>
      <c r="G68" s="407">
        <v>0.52394106813996322</v>
      </c>
      <c r="H68" s="408">
        <v>0.6606037151702786</v>
      </c>
    </row>
    <row r="69" spans="2:8" s="306" customFormat="1" ht="12.9" customHeight="1" x14ac:dyDescent="0.25">
      <c r="B69" s="391" t="s">
        <v>83</v>
      </c>
      <c r="C69" s="392">
        <v>13665</v>
      </c>
      <c r="D69" s="393">
        <v>877</v>
      </c>
      <c r="E69" s="394">
        <v>6.4178558360775698E-2</v>
      </c>
      <c r="F69" s="395">
        <v>9.9443253846764404E-3</v>
      </c>
      <c r="G69" s="421">
        <v>0.52736019242333132</v>
      </c>
      <c r="H69" s="397">
        <v>0.33939628482972134</v>
      </c>
    </row>
    <row r="70" spans="2:8" s="306" customFormat="1" ht="12.9" customHeight="1" x14ac:dyDescent="0.25">
      <c r="B70" s="398" t="s">
        <v>84</v>
      </c>
      <c r="C70" s="399">
        <v>42211</v>
      </c>
      <c r="D70" s="400">
        <v>2584</v>
      </c>
      <c r="E70" s="401">
        <v>6.1216270640354412E-2</v>
      </c>
      <c r="F70" s="402">
        <v>2.9300041954394441E-2</v>
      </c>
      <c r="G70" s="402">
        <v>0.52509652509652505</v>
      </c>
      <c r="H70" s="403">
        <v>1</v>
      </c>
    </row>
    <row r="71" spans="2:8" s="306" customFormat="1" ht="6" customHeight="1" x14ac:dyDescent="0.25">
      <c r="B71" s="323"/>
      <c r="C71" s="404"/>
      <c r="D71" s="405"/>
      <c r="E71" s="405"/>
      <c r="F71" s="405"/>
      <c r="G71" s="405"/>
      <c r="H71" s="425"/>
    </row>
    <row r="72" spans="2:8" s="306" customFormat="1" ht="12.9" customHeight="1" x14ac:dyDescent="0.25">
      <c r="B72" s="385" t="s">
        <v>85</v>
      </c>
      <c r="C72" s="386">
        <v>26737</v>
      </c>
      <c r="D72" s="387">
        <v>995</v>
      </c>
      <c r="E72" s="406">
        <v>3.7214347159367167E-2</v>
      </c>
      <c r="F72" s="407">
        <v>1.1282330396525722E-2</v>
      </c>
      <c r="G72" s="407">
        <v>0.52562070787110404</v>
      </c>
      <c r="H72" s="408">
        <v>0.40299716484406645</v>
      </c>
    </row>
    <row r="73" spans="2:8" s="306" customFormat="1" ht="12.9" customHeight="1" x14ac:dyDescent="0.25">
      <c r="B73" s="391" t="s">
        <v>86</v>
      </c>
      <c r="C73" s="392">
        <v>6516</v>
      </c>
      <c r="D73" s="393">
        <v>277</v>
      </c>
      <c r="E73" s="394">
        <v>4.2510742786985883E-2</v>
      </c>
      <c r="F73" s="395">
        <v>3.1409100701885679E-3</v>
      </c>
      <c r="G73" s="395">
        <v>0.50639853747714803</v>
      </c>
      <c r="H73" s="396">
        <v>0.1121911705143783</v>
      </c>
    </row>
    <row r="74" spans="2:8" s="306" customFormat="1" ht="12.9" customHeight="1" x14ac:dyDescent="0.25">
      <c r="B74" s="391" t="s">
        <v>87</v>
      </c>
      <c r="C74" s="392">
        <v>8285</v>
      </c>
      <c r="D74" s="393">
        <v>342</v>
      </c>
      <c r="E74" s="394">
        <v>4.1279420639710317E-2</v>
      </c>
      <c r="F74" s="395">
        <v>3.8779467292580877E-3</v>
      </c>
      <c r="G74" s="395">
        <v>0.49421965317919075</v>
      </c>
      <c r="H74" s="396">
        <v>0.13851761846901581</v>
      </c>
    </row>
    <row r="75" spans="2:8" s="306" customFormat="1" ht="12.9" customHeight="1" x14ac:dyDescent="0.25">
      <c r="B75" s="391" t="s">
        <v>88</v>
      </c>
      <c r="C75" s="392">
        <v>25686</v>
      </c>
      <c r="D75" s="393">
        <v>855</v>
      </c>
      <c r="E75" s="394">
        <v>3.3286615276804488E-2</v>
      </c>
      <c r="F75" s="395">
        <v>9.6948668231452186E-3</v>
      </c>
      <c r="G75" s="421">
        <v>0.47818791946308725</v>
      </c>
      <c r="H75" s="397">
        <v>0.3462940461725395</v>
      </c>
    </row>
    <row r="76" spans="2:8" s="306" customFormat="1" ht="12.9" customHeight="1" x14ac:dyDescent="0.25">
      <c r="B76" s="398" t="s">
        <v>89</v>
      </c>
      <c r="C76" s="399">
        <v>67224</v>
      </c>
      <c r="D76" s="400">
        <v>2469</v>
      </c>
      <c r="E76" s="401">
        <v>3.6727954302034987E-2</v>
      </c>
      <c r="F76" s="402">
        <v>2.7996054019117596E-2</v>
      </c>
      <c r="G76" s="402">
        <v>0.50182926829268293</v>
      </c>
      <c r="H76" s="403">
        <v>1</v>
      </c>
    </row>
    <row r="77" spans="2:8" s="306" customFormat="1" ht="6" customHeight="1" x14ac:dyDescent="0.25">
      <c r="B77" s="323"/>
      <c r="C77" s="404"/>
      <c r="D77" s="405"/>
      <c r="E77" s="405"/>
      <c r="F77" s="405"/>
      <c r="G77" s="405"/>
      <c r="H77" s="425"/>
    </row>
    <row r="78" spans="2:8" s="306" customFormat="1" ht="12.9" customHeight="1" x14ac:dyDescent="0.25">
      <c r="B78" s="409" t="s">
        <v>90</v>
      </c>
      <c r="C78" s="410">
        <v>166853</v>
      </c>
      <c r="D78" s="417">
        <v>9137</v>
      </c>
      <c r="E78" s="418">
        <v>5.4760777450809997E-2</v>
      </c>
      <c r="F78" s="413">
        <v>0.10360467621412615</v>
      </c>
      <c r="G78" s="413">
        <v>0.46832393644284981</v>
      </c>
      <c r="H78" s="414"/>
    </row>
    <row r="79" spans="2:8" s="306" customFormat="1" ht="6" customHeight="1" x14ac:dyDescent="0.25">
      <c r="B79" s="323"/>
      <c r="C79" s="404"/>
      <c r="D79" s="405"/>
      <c r="E79" s="405"/>
      <c r="F79" s="405"/>
      <c r="G79" s="405"/>
      <c r="H79" s="425"/>
    </row>
    <row r="80" spans="2:8" s="306" customFormat="1" ht="12.9" customHeight="1" x14ac:dyDescent="0.25">
      <c r="B80" s="409" t="s">
        <v>91</v>
      </c>
      <c r="C80" s="410">
        <v>46311</v>
      </c>
      <c r="D80" s="411">
        <v>3890</v>
      </c>
      <c r="E80" s="412">
        <v>8.3997322450389753E-2</v>
      </c>
      <c r="F80" s="413">
        <v>4.4108809288929712E-2</v>
      </c>
      <c r="G80" s="413">
        <v>0.48600699650174911</v>
      </c>
      <c r="H80" s="414"/>
    </row>
    <row r="81" spans="2:9" s="306" customFormat="1" ht="6" customHeight="1" x14ac:dyDescent="0.25">
      <c r="B81" s="323"/>
      <c r="C81" s="404"/>
      <c r="D81" s="405"/>
      <c r="E81" s="405"/>
      <c r="F81" s="405"/>
      <c r="G81" s="405"/>
      <c r="H81" s="425"/>
    </row>
    <row r="82" spans="2:9" s="306" customFormat="1" ht="12.9" customHeight="1" x14ac:dyDescent="0.25">
      <c r="B82" s="409" t="s">
        <v>92</v>
      </c>
      <c r="C82" s="410">
        <v>17737</v>
      </c>
      <c r="D82" s="411">
        <v>1339</v>
      </c>
      <c r="E82" s="412">
        <v>7.5491909567570611E-2</v>
      </c>
      <c r="F82" s="413">
        <v>1.5182955176832102E-2</v>
      </c>
      <c r="G82" s="413">
        <v>0.47889842632331903</v>
      </c>
      <c r="H82" s="414"/>
    </row>
    <row r="83" spans="2:9" s="306" customFormat="1" ht="6" customHeight="1" x14ac:dyDescent="0.25">
      <c r="B83" s="323"/>
      <c r="C83" s="404"/>
      <c r="D83" s="405"/>
      <c r="E83" s="405"/>
      <c r="F83" s="405"/>
      <c r="G83" s="405"/>
      <c r="H83" s="425"/>
    </row>
    <row r="84" spans="2:9" s="306" customFormat="1" ht="12.9" customHeight="1" x14ac:dyDescent="0.25">
      <c r="B84" s="385" t="s">
        <v>93</v>
      </c>
      <c r="C84" s="386">
        <v>10940</v>
      </c>
      <c r="D84" s="387">
        <v>692</v>
      </c>
      <c r="E84" s="406">
        <v>6.3254113345521029E-2</v>
      </c>
      <c r="F84" s="407">
        <v>7.846605662709347E-3</v>
      </c>
      <c r="G84" s="407">
        <v>0.47042828008157717</v>
      </c>
      <c r="H84" s="408">
        <v>0.16309215177940137</v>
      </c>
    </row>
    <row r="85" spans="2:9" s="306" customFormat="1" ht="12.9" customHeight="1" x14ac:dyDescent="0.25">
      <c r="B85" s="391" t="s">
        <v>94</v>
      </c>
      <c r="C85" s="392">
        <v>35017</v>
      </c>
      <c r="D85" s="393">
        <v>2392</v>
      </c>
      <c r="E85" s="394">
        <v>6.8309678156324077E-2</v>
      </c>
      <c r="F85" s="395">
        <v>2.7122949053758321E-2</v>
      </c>
      <c r="G85" s="395">
        <v>0.455532279565797</v>
      </c>
      <c r="H85" s="396">
        <v>0.5637520622201273</v>
      </c>
      <c r="I85" s="327"/>
    </row>
    <row r="86" spans="2:9" s="306" customFormat="1" ht="12.9" customHeight="1" x14ac:dyDescent="0.25">
      <c r="B86" s="391" t="s">
        <v>95</v>
      </c>
      <c r="C86" s="392">
        <v>16421</v>
      </c>
      <c r="D86" s="393">
        <v>1159</v>
      </c>
      <c r="E86" s="394">
        <v>7.0580354424212899E-2</v>
      </c>
      <c r="F86" s="395">
        <v>1.3141930582485742E-2</v>
      </c>
      <c r="G86" s="421">
        <v>0.44645608628659478</v>
      </c>
      <c r="H86" s="397">
        <v>0.27315578600047136</v>
      </c>
    </row>
    <row r="87" spans="2:9" s="306" customFormat="1" ht="12.9" customHeight="1" x14ac:dyDescent="0.25">
      <c r="B87" s="398" t="s">
        <v>96</v>
      </c>
      <c r="C87" s="399">
        <v>62378</v>
      </c>
      <c r="D87" s="400">
        <v>4243</v>
      </c>
      <c r="E87" s="401">
        <v>6.8020776555836993E-2</v>
      </c>
      <c r="F87" s="402">
        <v>4.8111485298953406E-2</v>
      </c>
      <c r="G87" s="402">
        <v>0.45535522644344278</v>
      </c>
      <c r="H87" s="403">
        <v>1</v>
      </c>
    </row>
    <row r="88" spans="2:9" s="306" customFormat="1" ht="6" customHeight="1" x14ac:dyDescent="0.25">
      <c r="B88" s="323"/>
      <c r="C88" s="404"/>
      <c r="D88" s="405"/>
      <c r="E88" s="405"/>
      <c r="F88" s="405"/>
      <c r="G88" s="405"/>
      <c r="H88" s="426"/>
    </row>
    <row r="89" spans="2:9" s="306" customFormat="1" ht="12.9" customHeight="1" x14ac:dyDescent="0.25">
      <c r="B89" s="409" t="s">
        <v>97</v>
      </c>
      <c r="C89" s="410">
        <v>7221</v>
      </c>
      <c r="D89" s="411">
        <v>422</v>
      </c>
      <c r="E89" s="412">
        <v>5.8440659188478052E-2</v>
      </c>
      <c r="F89" s="413">
        <v>4.7850687711898038E-3</v>
      </c>
      <c r="G89" s="413">
        <v>0.48842592592592593</v>
      </c>
      <c r="H89" s="419"/>
    </row>
    <row r="90" spans="2:9" s="306" customFormat="1" ht="6" customHeight="1" x14ac:dyDescent="0.25">
      <c r="B90" s="323"/>
      <c r="C90" s="404"/>
      <c r="D90" s="405"/>
      <c r="E90" s="405"/>
      <c r="F90" s="405"/>
      <c r="G90" s="405"/>
      <c r="H90" s="426"/>
    </row>
    <row r="91" spans="2:9" s="306" customFormat="1" ht="12.9" customHeight="1" x14ac:dyDescent="0.25">
      <c r="B91" s="409" t="s">
        <v>98</v>
      </c>
      <c r="C91" s="410">
        <v>5913</v>
      </c>
      <c r="D91" s="411">
        <v>590</v>
      </c>
      <c r="E91" s="412">
        <v>9.9780145442245893E-2</v>
      </c>
      <c r="F91" s="413">
        <v>6.6900250592464086E-3</v>
      </c>
      <c r="G91" s="413">
        <v>0.53685168334849864</v>
      </c>
      <c r="H91" s="419"/>
    </row>
    <row r="92" spans="2:9" s="306" customFormat="1" ht="6" customHeight="1" x14ac:dyDescent="0.25">
      <c r="B92" s="323"/>
      <c r="C92" s="404"/>
      <c r="D92" s="405"/>
      <c r="E92" s="405"/>
      <c r="F92" s="405"/>
      <c r="G92" s="405"/>
      <c r="H92" s="426"/>
    </row>
    <row r="93" spans="2:9" s="306" customFormat="1" ht="12.9" customHeight="1" x14ac:dyDescent="0.25">
      <c r="B93" s="409" t="s">
        <v>99</v>
      </c>
      <c r="C93" s="410">
        <v>4943</v>
      </c>
      <c r="D93" s="411">
        <v>501</v>
      </c>
      <c r="E93" s="412">
        <v>0.101355452154562</v>
      </c>
      <c r="F93" s="413">
        <v>5.6808517875973743E-3</v>
      </c>
      <c r="G93" s="413">
        <v>0.58528037383177567</v>
      </c>
      <c r="H93" s="419"/>
    </row>
    <row r="94" spans="2:9" s="306" customFormat="1" ht="6" customHeight="1" x14ac:dyDescent="0.25">
      <c r="B94" s="323"/>
      <c r="C94" s="404"/>
      <c r="D94" s="405"/>
      <c r="E94" s="405"/>
      <c r="F94" s="405"/>
      <c r="G94" s="405"/>
      <c r="H94" s="426"/>
    </row>
    <row r="95" spans="2:9" s="306" customFormat="1" ht="15" customHeight="1" x14ac:dyDescent="0.25">
      <c r="B95" s="409" t="s">
        <v>100</v>
      </c>
      <c r="C95" s="410">
        <v>1468904</v>
      </c>
      <c r="D95" s="411">
        <v>88191</v>
      </c>
      <c r="E95" s="412">
        <v>6.0038641054827271E-2</v>
      </c>
      <c r="F95" s="413">
        <v>1</v>
      </c>
      <c r="G95" s="413">
        <v>0.48003984410720896</v>
      </c>
      <c r="H95" s="419"/>
    </row>
    <row r="99" ht="12" customHeight="1" x14ac:dyDescent="0.3"/>
    <row r="100" ht="12" customHeight="1" x14ac:dyDescent="0.3"/>
    <row r="116" spans="2:2" x14ac:dyDescent="0.3">
      <c r="B116" s="329" t="s">
        <v>17</v>
      </c>
    </row>
    <row r="117" spans="2:2" x14ac:dyDescent="0.3">
      <c r="B117" s="33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17"/>
  <sheetViews>
    <sheetView showGridLines="0" view="pageBreakPreview" zoomScale="110" zoomScaleNormal="130" zoomScaleSheetLayoutView="110" workbookViewId="0">
      <selection activeCell="M39" sqref="M39"/>
    </sheetView>
  </sheetViews>
  <sheetFormatPr baseColWidth="10" defaultColWidth="11.44140625" defaultRowHeight="13.2" x14ac:dyDescent="0.3"/>
  <cols>
    <col min="1" max="1" width="4.5546875" style="299" customWidth="1"/>
    <col min="2" max="2" width="22.88671875" style="299" customWidth="1"/>
    <col min="3" max="3" width="11.109375" style="299" customWidth="1"/>
    <col min="4" max="8" width="10.109375" style="299" customWidth="1"/>
    <col min="9" max="10" width="7.6640625" style="299" customWidth="1"/>
    <col min="11" max="16384" width="11.44140625" style="299"/>
  </cols>
  <sheetData>
    <row r="1" spans="1:9" s="291" customFormat="1" ht="14.4" x14ac:dyDescent="0.35">
      <c r="B1" s="292"/>
    </row>
    <row r="2" spans="1:9" s="291" customFormat="1" ht="14.4" x14ac:dyDescent="0.35">
      <c r="B2" s="292"/>
    </row>
    <row r="3" spans="1:9" s="291" customFormat="1" ht="14.4" x14ac:dyDescent="0.35">
      <c r="B3" s="292"/>
    </row>
    <row r="4" spans="1:9" s="291" customFormat="1" ht="14.4" x14ac:dyDescent="0.35">
      <c r="B4" s="292"/>
    </row>
    <row r="5" spans="1:9" s="291" customFormat="1" ht="18" customHeight="1" x14ac:dyDescent="0.35">
      <c r="A5" s="370"/>
      <c r="B5" s="77" t="str">
        <f>'Pag1'!$B$5</f>
        <v>septiembre 2025</v>
      </c>
      <c r="C5" s="370"/>
      <c r="D5" s="370"/>
      <c r="E5" s="370"/>
      <c r="F5" s="370"/>
      <c r="G5" s="370"/>
      <c r="H5" s="370"/>
      <c r="I5" s="370"/>
    </row>
    <row r="6" spans="1:9" s="291" customFormat="1" ht="18.899999999999999" customHeight="1" x14ac:dyDescent="0.35">
      <c r="A6" s="293"/>
      <c r="B6" s="371" t="s">
        <v>169</v>
      </c>
      <c r="C6" s="294"/>
      <c r="D6" s="294"/>
      <c r="E6" s="294"/>
      <c r="F6" s="294"/>
      <c r="G6" s="294"/>
      <c r="H6" s="294"/>
      <c r="I6" s="372"/>
    </row>
    <row r="7" spans="1:9" ht="18.899999999999999" customHeight="1" x14ac:dyDescent="0.3">
      <c r="A7" s="297"/>
      <c r="B7" s="371" t="s">
        <v>170</v>
      </c>
      <c r="C7" s="373"/>
      <c r="D7" s="373"/>
      <c r="E7" s="373"/>
      <c r="F7" s="373"/>
      <c r="G7" s="373"/>
      <c r="H7" s="373"/>
      <c r="I7" s="374"/>
    </row>
    <row r="8" spans="1:9" ht="18.899999999999999" customHeight="1" x14ac:dyDescent="0.3">
      <c r="A8" s="297"/>
      <c r="B8" s="375" t="s">
        <v>112</v>
      </c>
      <c r="C8" s="373"/>
      <c r="D8" s="373"/>
      <c r="E8" s="373"/>
      <c r="F8" s="373"/>
      <c r="G8" s="373"/>
      <c r="H8" s="373"/>
      <c r="I8" s="374"/>
    </row>
    <row r="9" spans="1:9" ht="6" customHeight="1" x14ac:dyDescent="0.3">
      <c r="A9" s="297"/>
      <c r="B9" s="297"/>
      <c r="C9" s="297"/>
      <c r="D9" s="297"/>
      <c r="E9" s="297"/>
      <c r="F9" s="297"/>
      <c r="G9" s="297"/>
      <c r="H9" s="297"/>
      <c r="I9" s="297"/>
    </row>
    <row r="10" spans="1:9" ht="15" customHeight="1" x14ac:dyDescent="0.3">
      <c r="A10" s="297"/>
      <c r="B10" s="301"/>
      <c r="C10" s="376"/>
      <c r="D10" s="377"/>
      <c r="E10" s="377" t="s">
        <v>9</v>
      </c>
      <c r="F10" s="377"/>
      <c r="G10" s="377"/>
      <c r="H10" s="377"/>
      <c r="I10" s="297"/>
    </row>
    <row r="11" spans="1:9" ht="15" customHeight="1" x14ac:dyDescent="0.3">
      <c r="A11" s="297"/>
      <c r="B11" s="302" t="s">
        <v>108</v>
      </c>
      <c r="C11" s="378" t="s">
        <v>35</v>
      </c>
      <c r="D11" s="379" t="s">
        <v>35</v>
      </c>
      <c r="E11" s="380" t="s">
        <v>171</v>
      </c>
      <c r="F11" s="380" t="s">
        <v>172</v>
      </c>
      <c r="G11" s="380" t="s">
        <v>172</v>
      </c>
      <c r="H11" s="381" t="s">
        <v>173</v>
      </c>
      <c r="I11" s="297"/>
    </row>
    <row r="12" spans="1:9" ht="15" customHeight="1" x14ac:dyDescent="0.3">
      <c r="A12" s="297"/>
      <c r="B12" s="303" t="s">
        <v>109</v>
      </c>
      <c r="C12" s="382" t="s">
        <v>174</v>
      </c>
      <c r="D12" s="383" t="s">
        <v>175</v>
      </c>
      <c r="E12" s="383" t="s">
        <v>176</v>
      </c>
      <c r="F12" s="383" t="s">
        <v>177</v>
      </c>
      <c r="G12" s="420" t="s">
        <v>179</v>
      </c>
      <c r="H12" s="384" t="s">
        <v>178</v>
      </c>
      <c r="I12" s="297"/>
    </row>
    <row r="13" spans="1:9" ht="6" customHeight="1" x14ac:dyDescent="0.3">
      <c r="B13" s="304"/>
      <c r="C13" s="305"/>
      <c r="D13" s="305"/>
      <c r="E13" s="305"/>
      <c r="F13" s="305"/>
      <c r="G13" s="305"/>
    </row>
    <row r="14" spans="1:9" s="306" customFormat="1" ht="12.9" customHeight="1" x14ac:dyDescent="0.25">
      <c r="B14" s="385" t="s">
        <v>38</v>
      </c>
      <c r="C14" s="386">
        <v>18021</v>
      </c>
      <c r="D14" s="387">
        <v>2035</v>
      </c>
      <c r="E14" s="388">
        <v>0.11292381110926142</v>
      </c>
      <c r="F14" s="389">
        <v>2.1303323737241558E-2</v>
      </c>
      <c r="G14" s="389">
        <v>0.52407932011331448</v>
      </c>
      <c r="H14" s="390">
        <v>7.7725154686425782E-2</v>
      </c>
    </row>
    <row r="15" spans="1:9" s="306" customFormat="1" ht="12.9" customHeight="1" x14ac:dyDescent="0.25">
      <c r="B15" s="391" t="s">
        <v>39</v>
      </c>
      <c r="C15" s="392">
        <v>41216</v>
      </c>
      <c r="D15" s="393">
        <v>4469</v>
      </c>
      <c r="E15" s="394">
        <v>0.1084287655279503</v>
      </c>
      <c r="F15" s="395">
        <v>4.6783564511907877E-2</v>
      </c>
      <c r="G15" s="395">
        <v>0.50050397580916117</v>
      </c>
      <c r="H15" s="396">
        <v>0.17068978687648004</v>
      </c>
    </row>
    <row r="16" spans="1:9" s="306" customFormat="1" ht="12.9" customHeight="1" x14ac:dyDescent="0.25">
      <c r="B16" s="391" t="s">
        <v>40</v>
      </c>
      <c r="C16" s="392">
        <v>19619</v>
      </c>
      <c r="D16" s="393">
        <v>2336</v>
      </c>
      <c r="E16" s="394">
        <v>0.11906825016565574</v>
      </c>
      <c r="F16" s="395">
        <v>2.4454331326877781E-2</v>
      </c>
      <c r="G16" s="395">
        <v>0.49460088926529749</v>
      </c>
      <c r="H16" s="396">
        <v>8.9221602627759536E-2</v>
      </c>
    </row>
    <row r="17" spans="2:8" s="306" customFormat="1" ht="12.9" customHeight="1" x14ac:dyDescent="0.25">
      <c r="B17" s="391" t="s">
        <v>41</v>
      </c>
      <c r="C17" s="392">
        <v>27972</v>
      </c>
      <c r="D17" s="393">
        <v>3258</v>
      </c>
      <c r="E17" s="394">
        <v>0.11647361647361647</v>
      </c>
      <c r="F17" s="395">
        <v>3.4106254907092383E-2</v>
      </c>
      <c r="G17" s="395">
        <v>0.50046082949308757</v>
      </c>
      <c r="H17" s="396">
        <v>0.12443663585669544</v>
      </c>
    </row>
    <row r="18" spans="2:8" s="306" customFormat="1" ht="12.9" customHeight="1" x14ac:dyDescent="0.25">
      <c r="B18" s="391" t="s">
        <v>42</v>
      </c>
      <c r="C18" s="392">
        <v>12954</v>
      </c>
      <c r="D18" s="393">
        <v>1731</v>
      </c>
      <c r="E18" s="394">
        <v>0.13362667901806391</v>
      </c>
      <c r="F18" s="395">
        <v>1.8120910756346507E-2</v>
      </c>
      <c r="G18" s="395">
        <v>0.54195366311834692</v>
      </c>
      <c r="H18" s="396">
        <v>6.6114124207470787E-2</v>
      </c>
    </row>
    <row r="19" spans="2:8" s="306" customFormat="1" ht="12.9" customHeight="1" x14ac:dyDescent="0.25">
      <c r="B19" s="391" t="s">
        <v>43</v>
      </c>
      <c r="C19" s="392">
        <v>11896</v>
      </c>
      <c r="D19" s="393">
        <v>1618</v>
      </c>
      <c r="E19" s="394">
        <v>0.13601210490921317</v>
      </c>
      <c r="F19" s="395">
        <v>1.6937974352263806E-2</v>
      </c>
      <c r="G19" s="395">
        <v>0.46255002858776445</v>
      </c>
      <c r="H19" s="396">
        <v>6.1798181957069744E-2</v>
      </c>
    </row>
    <row r="20" spans="2:8" s="306" customFormat="1" ht="12.9" customHeight="1" x14ac:dyDescent="0.25">
      <c r="B20" s="391" t="s">
        <v>44</v>
      </c>
      <c r="C20" s="392">
        <v>42695</v>
      </c>
      <c r="D20" s="393">
        <v>4272</v>
      </c>
      <c r="E20" s="394">
        <v>0.10005855486590935</v>
      </c>
      <c r="F20" s="395">
        <v>4.4721277152577857E-2</v>
      </c>
      <c r="G20" s="395">
        <v>0.52224938875305627</v>
      </c>
      <c r="H20" s="396">
        <v>0.16316553357268351</v>
      </c>
    </row>
    <row r="21" spans="2:8" s="306" customFormat="1" ht="12.9" customHeight="1" x14ac:dyDescent="0.25">
      <c r="B21" s="391" t="s">
        <v>45</v>
      </c>
      <c r="C21" s="392">
        <v>54180</v>
      </c>
      <c r="D21" s="393">
        <v>6463</v>
      </c>
      <c r="E21" s="394">
        <v>0.11928755998523441</v>
      </c>
      <c r="F21" s="395">
        <v>6.7657681235278724E-2</v>
      </c>
      <c r="G21" s="421">
        <v>0.49486983154670749</v>
      </c>
      <c r="H21" s="397">
        <v>0.24684898021541518</v>
      </c>
    </row>
    <row r="22" spans="2:8" s="306" customFormat="1" ht="12.9" customHeight="1" x14ac:dyDescent="0.25">
      <c r="B22" s="398" t="s">
        <v>46</v>
      </c>
      <c r="C22" s="399">
        <v>228553</v>
      </c>
      <c r="D22" s="400">
        <v>26182</v>
      </c>
      <c r="E22" s="401">
        <v>0.11455548603606165</v>
      </c>
      <c r="F22" s="402">
        <v>0.27408531797958652</v>
      </c>
      <c r="G22" s="402">
        <v>0.5037228004694384</v>
      </c>
      <c r="H22" s="403">
        <v>1</v>
      </c>
    </row>
    <row r="23" spans="2:8" s="306" customFormat="1" ht="6" customHeight="1" x14ac:dyDescent="0.25">
      <c r="B23" s="323"/>
      <c r="C23" s="404"/>
      <c r="D23" s="405"/>
      <c r="E23" s="405"/>
      <c r="F23" s="405"/>
      <c r="G23" s="405"/>
      <c r="H23" s="425"/>
    </row>
    <row r="24" spans="2:8" s="306" customFormat="1" ht="12.9" customHeight="1" x14ac:dyDescent="0.25">
      <c r="B24" s="385" t="s">
        <v>47</v>
      </c>
      <c r="C24" s="386">
        <v>2648</v>
      </c>
      <c r="D24" s="387">
        <v>383</v>
      </c>
      <c r="E24" s="406">
        <v>0.14463746223564955</v>
      </c>
      <c r="F24" s="407">
        <v>4.0094216173776499E-3</v>
      </c>
      <c r="G24" s="407">
        <v>0.53417015341701535</v>
      </c>
      <c r="H24" s="408">
        <v>0.15754833401892226</v>
      </c>
    </row>
    <row r="25" spans="2:8" s="306" customFormat="1" ht="12.9" customHeight="1" x14ac:dyDescent="0.25">
      <c r="B25" s="391" t="s">
        <v>48</v>
      </c>
      <c r="C25" s="392">
        <v>1572</v>
      </c>
      <c r="D25" s="393">
        <v>252</v>
      </c>
      <c r="E25" s="394">
        <v>0.16030534351145037</v>
      </c>
      <c r="F25" s="395">
        <v>2.6380528657419522E-3</v>
      </c>
      <c r="G25" s="395">
        <v>0.5625</v>
      </c>
      <c r="H25" s="396">
        <v>0.10366104483751543</v>
      </c>
    </row>
    <row r="26" spans="2:8" s="306" customFormat="1" ht="12.9" customHeight="1" x14ac:dyDescent="0.25">
      <c r="B26" s="391" t="s">
        <v>49</v>
      </c>
      <c r="C26" s="392">
        <v>14167</v>
      </c>
      <c r="D26" s="393">
        <v>1796</v>
      </c>
      <c r="E26" s="394">
        <v>0.12677348768264277</v>
      </c>
      <c r="F26" s="395">
        <v>1.8801360900287882E-2</v>
      </c>
      <c r="G26" s="421">
        <v>0.52637749120750288</v>
      </c>
      <c r="H26" s="397">
        <v>0.73879062114356231</v>
      </c>
    </row>
    <row r="27" spans="2:8" s="306" customFormat="1" ht="12.9" customHeight="1" x14ac:dyDescent="0.25">
      <c r="B27" s="398" t="s">
        <v>50</v>
      </c>
      <c r="C27" s="399">
        <v>18387</v>
      </c>
      <c r="D27" s="400">
        <v>2431</v>
      </c>
      <c r="E27" s="401">
        <v>0.13221297655952574</v>
      </c>
      <c r="F27" s="402">
        <v>2.5448835383407486E-2</v>
      </c>
      <c r="G27" s="402">
        <v>0.53113393052217606</v>
      </c>
      <c r="H27" s="403">
        <v>1</v>
      </c>
    </row>
    <row r="28" spans="2:8" s="306" customFormat="1" ht="6" customHeight="1" x14ac:dyDescent="0.25">
      <c r="B28" s="323"/>
      <c r="C28" s="404"/>
      <c r="D28" s="405"/>
      <c r="E28" s="405"/>
      <c r="F28" s="405"/>
      <c r="G28" s="405"/>
      <c r="H28" s="425"/>
    </row>
    <row r="29" spans="2:8" s="306" customFormat="1" ht="12.9" customHeight="1" x14ac:dyDescent="0.25">
      <c r="B29" s="409" t="s">
        <v>51</v>
      </c>
      <c r="C29" s="410">
        <v>20182</v>
      </c>
      <c r="D29" s="411">
        <v>1976</v>
      </c>
      <c r="E29" s="412">
        <v>9.7909027846595983E-2</v>
      </c>
      <c r="F29" s="413">
        <v>2.0685684375817848E-2</v>
      </c>
      <c r="G29" s="413">
        <v>0.53535627201300462</v>
      </c>
      <c r="H29" s="414"/>
    </row>
    <row r="30" spans="2:8" s="306" customFormat="1" ht="6" customHeight="1" x14ac:dyDescent="0.25">
      <c r="B30" s="323"/>
      <c r="C30" s="404"/>
      <c r="D30" s="405"/>
      <c r="E30" s="405"/>
      <c r="F30" s="405"/>
      <c r="G30" s="405"/>
      <c r="H30" s="425"/>
    </row>
    <row r="31" spans="2:8" s="306" customFormat="1" ht="12.9" customHeight="1" x14ac:dyDescent="0.25">
      <c r="B31" s="409" t="s">
        <v>52</v>
      </c>
      <c r="C31" s="410">
        <v>11409</v>
      </c>
      <c r="D31" s="411">
        <v>1752</v>
      </c>
      <c r="E31" s="412">
        <v>0.15356297659742307</v>
      </c>
      <c r="F31" s="413">
        <v>1.8340748495158335E-2</v>
      </c>
      <c r="G31" s="413">
        <v>0.55601396382100921</v>
      </c>
      <c r="H31" s="414"/>
    </row>
    <row r="32" spans="2:8" s="306" customFormat="1" ht="6" customHeight="1" x14ac:dyDescent="0.25">
      <c r="B32" s="323"/>
      <c r="C32" s="404"/>
      <c r="D32" s="405"/>
      <c r="E32" s="405"/>
      <c r="F32" s="405"/>
      <c r="G32" s="405"/>
      <c r="H32" s="425"/>
    </row>
    <row r="33" spans="2:8" s="306" customFormat="1" ht="12.9" customHeight="1" x14ac:dyDescent="0.25">
      <c r="B33" s="385" t="s">
        <v>53</v>
      </c>
      <c r="C33" s="386">
        <v>31912</v>
      </c>
      <c r="D33" s="387">
        <v>2209</v>
      </c>
      <c r="E33" s="406">
        <v>6.9221609425921288E-2</v>
      </c>
      <c r="F33" s="407">
        <v>2.312483643025386E-2</v>
      </c>
      <c r="G33" s="407">
        <v>0.52859535774108635</v>
      </c>
      <c r="H33" s="408">
        <v>0.54142156862745094</v>
      </c>
    </row>
    <row r="34" spans="2:8" s="306" customFormat="1" ht="12.9" customHeight="1" x14ac:dyDescent="0.25">
      <c r="B34" s="415" t="s">
        <v>54</v>
      </c>
      <c r="C34" s="392">
        <v>29148</v>
      </c>
      <c r="D34" s="393">
        <v>1871</v>
      </c>
      <c r="E34" s="394">
        <v>6.41896528063675E-2</v>
      </c>
      <c r="F34" s="395">
        <v>1.95864956817587E-2</v>
      </c>
      <c r="G34" s="421">
        <v>0.51514317180616742</v>
      </c>
      <c r="H34" s="397">
        <v>0.458578431372549</v>
      </c>
    </row>
    <row r="35" spans="2:8" s="306" customFormat="1" ht="12.9" customHeight="1" x14ac:dyDescent="0.25">
      <c r="B35" s="398" t="s">
        <v>55</v>
      </c>
      <c r="C35" s="399">
        <v>61060</v>
      </c>
      <c r="D35" s="400">
        <v>4080</v>
      </c>
      <c r="E35" s="401">
        <v>6.6819521781853908E-2</v>
      </c>
      <c r="F35" s="402">
        <v>4.2711332112012564E-2</v>
      </c>
      <c r="G35" s="402">
        <v>0.52234028933555243</v>
      </c>
      <c r="H35" s="403">
        <v>1</v>
      </c>
    </row>
    <row r="36" spans="2:8" s="306" customFormat="1" ht="6" customHeight="1" x14ac:dyDescent="0.25">
      <c r="B36" s="323"/>
      <c r="C36" s="404"/>
      <c r="D36" s="405"/>
      <c r="E36" s="405"/>
      <c r="F36" s="416"/>
      <c r="G36" s="416"/>
      <c r="H36" s="425"/>
    </row>
    <row r="37" spans="2:8" s="306" customFormat="1" ht="12.9" customHeight="1" x14ac:dyDescent="0.25">
      <c r="B37" s="409" t="s">
        <v>56</v>
      </c>
      <c r="C37" s="410">
        <v>11166</v>
      </c>
      <c r="D37" s="411">
        <v>1135</v>
      </c>
      <c r="E37" s="412">
        <v>0.1016478595737059</v>
      </c>
      <c r="F37" s="413">
        <v>1.188170635959173E-2</v>
      </c>
      <c r="G37" s="413">
        <v>0.5448871819491119</v>
      </c>
      <c r="H37" s="414"/>
    </row>
    <row r="38" spans="2:8" s="306" customFormat="1" ht="6" customHeight="1" x14ac:dyDescent="0.25">
      <c r="B38" s="323"/>
      <c r="C38" s="404"/>
      <c r="D38" s="405"/>
      <c r="E38" s="405"/>
      <c r="F38" s="405"/>
      <c r="G38" s="405"/>
      <c r="H38" s="425"/>
    </row>
    <row r="39" spans="2:8" s="306" customFormat="1" ht="12.9" customHeight="1" x14ac:dyDescent="0.25">
      <c r="B39" s="385" t="s">
        <v>57</v>
      </c>
      <c r="C39" s="386">
        <v>7048</v>
      </c>
      <c r="D39" s="387">
        <v>885</v>
      </c>
      <c r="E39" s="406">
        <v>0.12556753688989786</v>
      </c>
      <c r="F39" s="407">
        <v>9.2645904213556653E-3</v>
      </c>
      <c r="G39" s="407">
        <v>0.50542547115933756</v>
      </c>
      <c r="H39" s="408">
        <v>0.18902178556172575</v>
      </c>
    </row>
    <row r="40" spans="2:8" s="306" customFormat="1" ht="12.9" customHeight="1" x14ac:dyDescent="0.25">
      <c r="B40" s="391" t="s">
        <v>58</v>
      </c>
      <c r="C40" s="392">
        <v>9920</v>
      </c>
      <c r="D40" s="393">
        <v>1255</v>
      </c>
      <c r="E40" s="394">
        <v>0.12651209677419356</v>
      </c>
      <c r="F40" s="395">
        <v>1.3137922009945041E-2</v>
      </c>
      <c r="G40" s="395">
        <v>0.48455598455598453</v>
      </c>
      <c r="H40" s="396">
        <v>0.26804784280222127</v>
      </c>
    </row>
    <row r="41" spans="2:8" s="306" customFormat="1" ht="12.9" customHeight="1" x14ac:dyDescent="0.25">
      <c r="B41" s="391" t="s">
        <v>59</v>
      </c>
      <c r="C41" s="392">
        <v>3206</v>
      </c>
      <c r="D41" s="393">
        <v>386</v>
      </c>
      <c r="E41" s="394">
        <v>0.12039925140361822</v>
      </c>
      <c r="F41" s="395">
        <v>4.0408270086364825E-3</v>
      </c>
      <c r="G41" s="395">
        <v>0.49678249678249681</v>
      </c>
      <c r="H41" s="396">
        <v>8.2443400256300731E-2</v>
      </c>
    </row>
    <row r="42" spans="2:8" s="306" customFormat="1" ht="12.9" customHeight="1" x14ac:dyDescent="0.25">
      <c r="B42" s="391" t="s">
        <v>60</v>
      </c>
      <c r="C42" s="392">
        <v>4690</v>
      </c>
      <c r="D42" s="393">
        <v>514</v>
      </c>
      <c r="E42" s="394">
        <v>0.10959488272921108</v>
      </c>
      <c r="F42" s="395">
        <v>5.3807903690133475E-3</v>
      </c>
      <c r="G42" s="395">
        <v>0.55328310010764259</v>
      </c>
      <c r="H42" s="396">
        <v>0.10978214438274242</v>
      </c>
    </row>
    <row r="43" spans="2:8" s="306" customFormat="1" ht="12.9" customHeight="1" x14ac:dyDescent="0.25">
      <c r="B43" s="391" t="s">
        <v>61</v>
      </c>
      <c r="C43" s="392">
        <v>15178</v>
      </c>
      <c r="D43" s="393">
        <v>1642</v>
      </c>
      <c r="E43" s="394">
        <v>0.10818289629727237</v>
      </c>
      <c r="F43" s="395">
        <v>1.7189217482334467E-2</v>
      </c>
      <c r="G43" s="421">
        <v>0.50399017802332724</v>
      </c>
      <c r="H43" s="397">
        <v>0.35070482699700983</v>
      </c>
    </row>
    <row r="44" spans="2:8" s="306" customFormat="1" ht="12.9" customHeight="1" x14ac:dyDescent="0.25">
      <c r="B44" s="398" t="s">
        <v>62</v>
      </c>
      <c r="C44" s="399">
        <v>40042</v>
      </c>
      <c r="D44" s="400">
        <v>4682</v>
      </c>
      <c r="E44" s="401">
        <v>0.11692722641226712</v>
      </c>
      <c r="F44" s="402">
        <v>4.9013347291285002E-2</v>
      </c>
      <c r="G44" s="402">
        <v>0.50317033852767334</v>
      </c>
      <c r="H44" s="403">
        <v>1</v>
      </c>
    </row>
    <row r="45" spans="2:8" s="306" customFormat="1" ht="6" customHeight="1" x14ac:dyDescent="0.25">
      <c r="B45" s="323"/>
      <c r="C45" s="404"/>
      <c r="D45" s="405"/>
      <c r="E45" s="405"/>
      <c r="F45" s="405"/>
      <c r="G45" s="405"/>
      <c r="H45" s="425"/>
    </row>
    <row r="46" spans="2:8" s="306" customFormat="1" ht="12.9" customHeight="1" x14ac:dyDescent="0.25">
      <c r="B46" s="385" t="s">
        <v>63</v>
      </c>
      <c r="C46" s="386">
        <v>3100</v>
      </c>
      <c r="D46" s="387">
        <v>338</v>
      </c>
      <c r="E46" s="406">
        <v>0.10903225806451614</v>
      </c>
      <c r="F46" s="407">
        <v>3.5383407484951583E-3</v>
      </c>
      <c r="G46" s="407">
        <v>0.55500821018062396</v>
      </c>
      <c r="H46" s="408">
        <v>7.9754601226993863E-2</v>
      </c>
    </row>
    <row r="47" spans="2:8" s="306" customFormat="1" ht="12.9" customHeight="1" x14ac:dyDescent="0.25">
      <c r="B47" s="391" t="s">
        <v>64</v>
      </c>
      <c r="C47" s="392">
        <v>5062</v>
      </c>
      <c r="D47" s="393">
        <v>598</v>
      </c>
      <c r="E47" s="394">
        <v>0.11813512445673646</v>
      </c>
      <c r="F47" s="395">
        <v>6.2601413242606646E-3</v>
      </c>
      <c r="G47" s="395">
        <v>0.60282258064516125</v>
      </c>
      <c r="H47" s="396">
        <v>0.1411042944785276</v>
      </c>
    </row>
    <row r="48" spans="2:8" s="306" customFormat="1" ht="12.9" customHeight="1" x14ac:dyDescent="0.25">
      <c r="B48" s="391" t="s">
        <v>65</v>
      </c>
      <c r="C48" s="392">
        <v>7894</v>
      </c>
      <c r="D48" s="393">
        <v>762</v>
      </c>
      <c r="E48" s="394">
        <v>9.6529009374208261E-2</v>
      </c>
      <c r="F48" s="395">
        <v>7.9769693797435218E-3</v>
      </c>
      <c r="G48" s="395">
        <v>0.53548840477863668</v>
      </c>
      <c r="H48" s="396">
        <v>0.17980179329872581</v>
      </c>
    </row>
    <row r="49" spans="2:8" s="306" customFormat="1" ht="12.9" customHeight="1" x14ac:dyDescent="0.25">
      <c r="B49" s="391" t="s">
        <v>66</v>
      </c>
      <c r="C49" s="392">
        <v>2340</v>
      </c>
      <c r="D49" s="393">
        <v>285</v>
      </c>
      <c r="E49" s="394">
        <v>0.12179487179487179</v>
      </c>
      <c r="F49" s="395">
        <v>2.9835121695891129E-3</v>
      </c>
      <c r="G49" s="395">
        <v>0.49738219895287961</v>
      </c>
      <c r="H49" s="396">
        <v>6.7248702218027367E-2</v>
      </c>
    </row>
    <row r="50" spans="2:8" s="306" customFormat="1" ht="12.9" customHeight="1" x14ac:dyDescent="0.25">
      <c r="B50" s="391" t="s">
        <v>67</v>
      </c>
      <c r="C50" s="392">
        <v>6192</v>
      </c>
      <c r="D50" s="393">
        <v>727</v>
      </c>
      <c r="E50" s="394">
        <v>0.11740956072351422</v>
      </c>
      <c r="F50" s="395">
        <v>7.6105731483904733E-3</v>
      </c>
      <c r="G50" s="395">
        <v>0.49965635738831615</v>
      </c>
      <c r="H50" s="396">
        <v>0.17154318074563474</v>
      </c>
    </row>
    <row r="51" spans="2:8" s="306" customFormat="1" ht="12.9" customHeight="1" x14ac:dyDescent="0.25">
      <c r="B51" s="391" t="s">
        <v>68</v>
      </c>
      <c r="C51" s="392">
        <v>1770</v>
      </c>
      <c r="D51" s="393">
        <v>178</v>
      </c>
      <c r="E51" s="394">
        <v>0.10056497175141244</v>
      </c>
      <c r="F51" s="395">
        <v>1.8633865480240774E-3</v>
      </c>
      <c r="G51" s="395">
        <v>0.52507374631268433</v>
      </c>
      <c r="H51" s="396">
        <v>4.2000943841434636E-2</v>
      </c>
    </row>
    <row r="52" spans="2:8" s="306" customFormat="1" ht="12.9" customHeight="1" x14ac:dyDescent="0.25">
      <c r="B52" s="391" t="s">
        <v>69</v>
      </c>
      <c r="C52" s="392">
        <v>1044</v>
      </c>
      <c r="D52" s="393">
        <v>158</v>
      </c>
      <c r="E52" s="394">
        <v>0.15134099616858238</v>
      </c>
      <c r="F52" s="395">
        <v>1.6540172729651924E-3</v>
      </c>
      <c r="G52" s="395">
        <v>0.5962264150943396</v>
      </c>
      <c r="H52" s="396">
        <v>3.7281736668239737E-2</v>
      </c>
    </row>
    <row r="53" spans="2:8" s="306" customFormat="1" ht="12.9" customHeight="1" x14ac:dyDescent="0.25">
      <c r="B53" s="391" t="s">
        <v>70</v>
      </c>
      <c r="C53" s="392">
        <v>8033</v>
      </c>
      <c r="D53" s="393">
        <v>906</v>
      </c>
      <c r="E53" s="394">
        <v>0.11278476285323043</v>
      </c>
      <c r="F53" s="395">
        <v>9.4844281601674952E-3</v>
      </c>
      <c r="G53" s="395">
        <v>0.49917355371900829</v>
      </c>
      <c r="H53" s="396">
        <v>0.21378008494572912</v>
      </c>
    </row>
    <row r="54" spans="2:8" s="306" customFormat="1" ht="12.9" customHeight="1" x14ac:dyDescent="0.25">
      <c r="B54" s="391" t="s">
        <v>71</v>
      </c>
      <c r="C54" s="392">
        <v>3181</v>
      </c>
      <c r="D54" s="393">
        <v>286</v>
      </c>
      <c r="E54" s="394">
        <v>8.9908833700094309E-2</v>
      </c>
      <c r="F54" s="395">
        <v>2.993980633342057E-3</v>
      </c>
      <c r="G54" s="421">
        <v>0.47986577181208051</v>
      </c>
      <c r="H54" s="397">
        <v>6.7484662576687116E-2</v>
      </c>
    </row>
    <row r="55" spans="2:8" s="306" customFormat="1" ht="12.9" customHeight="1" x14ac:dyDescent="0.25">
      <c r="B55" s="398" t="s">
        <v>72</v>
      </c>
      <c r="C55" s="399">
        <v>38616</v>
      </c>
      <c r="D55" s="400">
        <v>4238</v>
      </c>
      <c r="E55" s="401">
        <v>0.10974725502382432</v>
      </c>
      <c r="F55" s="402">
        <v>4.4365349384977756E-2</v>
      </c>
      <c r="G55" s="402">
        <v>0.52535019214082068</v>
      </c>
      <c r="H55" s="403">
        <v>1</v>
      </c>
    </row>
    <row r="56" spans="2:8" s="306" customFormat="1" ht="6" customHeight="1" x14ac:dyDescent="0.25">
      <c r="B56" s="323"/>
      <c r="C56" s="404"/>
      <c r="D56" s="405"/>
      <c r="E56" s="405"/>
      <c r="F56" s="405"/>
      <c r="G56" s="405"/>
      <c r="H56" s="425"/>
    </row>
    <row r="57" spans="2:8" s="306" customFormat="1" ht="12.9" customHeight="1" x14ac:dyDescent="0.25">
      <c r="B57" s="385" t="s">
        <v>73</v>
      </c>
      <c r="C57" s="386">
        <v>101212</v>
      </c>
      <c r="D57" s="387">
        <v>8723</v>
      </c>
      <c r="E57" s="406">
        <v>8.6185432557404254E-2</v>
      </c>
      <c r="F57" s="407">
        <v>9.1316409316932745E-2</v>
      </c>
      <c r="G57" s="407">
        <v>0.5476175528909536</v>
      </c>
      <c r="H57" s="408">
        <v>0.70261780104712046</v>
      </c>
    </row>
    <row r="58" spans="2:8" s="306" customFormat="1" ht="12.9" customHeight="1" x14ac:dyDescent="0.25">
      <c r="B58" s="391" t="s">
        <v>74</v>
      </c>
      <c r="C58" s="392">
        <v>11997</v>
      </c>
      <c r="D58" s="393">
        <v>1303</v>
      </c>
      <c r="E58" s="394">
        <v>0.10861048595482203</v>
      </c>
      <c r="F58" s="395">
        <v>1.3640408270086364E-2</v>
      </c>
      <c r="G58" s="395">
        <v>0.55470412941677305</v>
      </c>
      <c r="H58" s="396">
        <v>0.1049536850583971</v>
      </c>
    </row>
    <row r="59" spans="2:8" s="306" customFormat="1" ht="12.9" customHeight="1" x14ac:dyDescent="0.25">
      <c r="B59" s="391" t="s">
        <v>75</v>
      </c>
      <c r="C59" s="392">
        <v>6412</v>
      </c>
      <c r="D59" s="393">
        <v>810</v>
      </c>
      <c r="E59" s="394">
        <v>0.12632563942607611</v>
      </c>
      <c r="F59" s="395">
        <v>8.4794556398848468E-3</v>
      </c>
      <c r="G59" s="395">
        <v>0.54216867469879515</v>
      </c>
      <c r="H59" s="396">
        <v>6.524365686669352E-2</v>
      </c>
    </row>
    <row r="60" spans="2:8" s="306" customFormat="1" ht="12.9" customHeight="1" x14ac:dyDescent="0.25">
      <c r="B60" s="391" t="s">
        <v>76</v>
      </c>
      <c r="C60" s="392">
        <v>15430</v>
      </c>
      <c r="D60" s="393">
        <v>1579</v>
      </c>
      <c r="E60" s="394">
        <v>0.10233311730395334</v>
      </c>
      <c r="F60" s="395">
        <v>1.6529704265898979E-2</v>
      </c>
      <c r="G60" s="421">
        <v>0.52915549597855227</v>
      </c>
      <c r="H60" s="397">
        <v>0.12718485702778898</v>
      </c>
    </row>
    <row r="61" spans="2:8" s="306" customFormat="1" ht="12.9" customHeight="1" x14ac:dyDescent="0.25">
      <c r="B61" s="398" t="s">
        <v>77</v>
      </c>
      <c r="C61" s="399">
        <v>135051</v>
      </c>
      <c r="D61" s="400">
        <v>12415</v>
      </c>
      <c r="E61" s="401">
        <v>9.1928234518811408E-2</v>
      </c>
      <c r="F61" s="402">
        <v>0.12996597749280292</v>
      </c>
      <c r="G61" s="402">
        <v>0.54557039901564419</v>
      </c>
      <c r="H61" s="403">
        <v>1</v>
      </c>
    </row>
    <row r="62" spans="2:8" s="306" customFormat="1" ht="6" customHeight="1" x14ac:dyDescent="0.25">
      <c r="B62" s="323"/>
      <c r="C62" s="404"/>
      <c r="D62" s="405"/>
      <c r="E62" s="405"/>
      <c r="F62" s="405"/>
      <c r="G62" s="405"/>
      <c r="H62" s="425"/>
    </row>
    <row r="63" spans="2:8" s="306" customFormat="1" ht="12.9" customHeight="1" x14ac:dyDescent="0.25">
      <c r="B63" s="385" t="s">
        <v>78</v>
      </c>
      <c r="C63" s="386">
        <v>46707</v>
      </c>
      <c r="D63" s="387">
        <v>3449</v>
      </c>
      <c r="E63" s="406">
        <v>7.384332112959513E-2</v>
      </c>
      <c r="F63" s="407">
        <v>3.6105731483904738E-2</v>
      </c>
      <c r="G63" s="407">
        <v>0.52592253735895089</v>
      </c>
      <c r="H63" s="408">
        <v>0.36225186429996847</v>
      </c>
    </row>
    <row r="64" spans="2:8" s="306" customFormat="1" ht="12.9" customHeight="1" x14ac:dyDescent="0.25">
      <c r="B64" s="391" t="s">
        <v>79</v>
      </c>
      <c r="C64" s="392">
        <v>12261</v>
      </c>
      <c r="D64" s="393">
        <v>1233</v>
      </c>
      <c r="E64" s="394">
        <v>0.10056275997063861</v>
      </c>
      <c r="F64" s="395">
        <v>1.2907615807380268E-2</v>
      </c>
      <c r="G64" s="395">
        <v>0.53725490196078429</v>
      </c>
      <c r="H64" s="396">
        <v>0.12950320344501629</v>
      </c>
    </row>
    <row r="65" spans="2:8" s="306" customFormat="1" ht="12.9" customHeight="1" x14ac:dyDescent="0.25">
      <c r="B65" s="391" t="s">
        <v>80</v>
      </c>
      <c r="C65" s="392">
        <v>55049</v>
      </c>
      <c r="D65" s="393">
        <v>4839</v>
      </c>
      <c r="E65" s="394">
        <v>8.7903504150847425E-2</v>
      </c>
      <c r="F65" s="395">
        <v>5.0656896100497249E-2</v>
      </c>
      <c r="G65" s="421">
        <v>0.52844818171890362</v>
      </c>
      <c r="H65" s="397">
        <v>0.50824493225501521</v>
      </c>
    </row>
    <row r="66" spans="2:8" s="306" customFormat="1" ht="12.9" customHeight="1" x14ac:dyDescent="0.25">
      <c r="B66" s="398" t="s">
        <v>81</v>
      </c>
      <c r="C66" s="399">
        <v>114017</v>
      </c>
      <c r="D66" s="400">
        <v>9521</v>
      </c>
      <c r="E66" s="401">
        <v>8.3505091346027349E-2</v>
      </c>
      <c r="F66" s="402">
        <v>9.9670243391782251E-2</v>
      </c>
      <c r="G66" s="402">
        <v>0.52865074958356473</v>
      </c>
      <c r="H66" s="403">
        <v>1</v>
      </c>
    </row>
    <row r="67" spans="2:8" s="306" customFormat="1" ht="6" customHeight="1" x14ac:dyDescent="0.25">
      <c r="B67" s="323"/>
      <c r="C67" s="404"/>
      <c r="D67" s="405"/>
      <c r="E67" s="405"/>
      <c r="F67" s="405"/>
      <c r="G67" s="405"/>
      <c r="H67" s="425"/>
    </row>
    <row r="68" spans="2:8" s="306" customFormat="1" ht="12.9" customHeight="1" x14ac:dyDescent="0.25">
      <c r="B68" s="385" t="s">
        <v>82</v>
      </c>
      <c r="C68" s="386">
        <v>14413</v>
      </c>
      <c r="D68" s="387">
        <v>1551</v>
      </c>
      <c r="E68" s="406">
        <v>0.1076111843474641</v>
      </c>
      <c r="F68" s="407">
        <v>1.623658728081654E-2</v>
      </c>
      <c r="G68" s="407">
        <v>0.47605893186003684</v>
      </c>
      <c r="H68" s="408">
        <v>0.66367137355584083</v>
      </c>
    </row>
    <row r="69" spans="2:8" s="306" customFormat="1" ht="12.9" customHeight="1" x14ac:dyDescent="0.25">
      <c r="B69" s="391" t="s">
        <v>83</v>
      </c>
      <c r="C69" s="392">
        <v>8553</v>
      </c>
      <c r="D69" s="393">
        <v>786</v>
      </c>
      <c r="E69" s="394">
        <v>9.1897579796562615E-2</v>
      </c>
      <c r="F69" s="395">
        <v>8.2282125098141843E-3</v>
      </c>
      <c r="G69" s="421">
        <v>0.47263980757666868</v>
      </c>
      <c r="H69" s="397">
        <v>0.33632862644415917</v>
      </c>
    </row>
    <row r="70" spans="2:8" s="306" customFormat="1" ht="12.9" customHeight="1" x14ac:dyDescent="0.25">
      <c r="B70" s="398" t="s">
        <v>84</v>
      </c>
      <c r="C70" s="399">
        <v>22966</v>
      </c>
      <c r="D70" s="400">
        <v>2337</v>
      </c>
      <c r="E70" s="401">
        <v>0.10175912218061482</v>
      </c>
      <c r="F70" s="402">
        <v>2.4464799790630726E-2</v>
      </c>
      <c r="G70" s="402">
        <v>0.4749034749034749</v>
      </c>
      <c r="H70" s="403">
        <v>1</v>
      </c>
    </row>
    <row r="71" spans="2:8" s="306" customFormat="1" ht="6" customHeight="1" x14ac:dyDescent="0.25">
      <c r="B71" s="323"/>
      <c r="C71" s="404"/>
      <c r="D71" s="405"/>
      <c r="E71" s="405"/>
      <c r="F71" s="405"/>
      <c r="G71" s="405"/>
      <c r="H71" s="425"/>
    </row>
    <row r="72" spans="2:8" s="306" customFormat="1" ht="12.9" customHeight="1" x14ac:dyDescent="0.25">
      <c r="B72" s="385" t="s">
        <v>85</v>
      </c>
      <c r="C72" s="386">
        <v>18112</v>
      </c>
      <c r="D72" s="387">
        <v>898</v>
      </c>
      <c r="E72" s="406">
        <v>4.9580388692579504E-2</v>
      </c>
      <c r="F72" s="407">
        <v>9.400680450143941E-3</v>
      </c>
      <c r="G72" s="407">
        <v>0.47437929212889596</v>
      </c>
      <c r="H72" s="408">
        <v>0.3663810689514484</v>
      </c>
    </row>
    <row r="73" spans="2:8" s="306" customFormat="1" ht="12.9" customHeight="1" x14ac:dyDescent="0.25">
      <c r="B73" s="391" t="s">
        <v>86</v>
      </c>
      <c r="C73" s="392">
        <v>4563</v>
      </c>
      <c r="D73" s="393">
        <v>270</v>
      </c>
      <c r="E73" s="394">
        <v>5.9171597633136092E-2</v>
      </c>
      <c r="F73" s="395">
        <v>2.8264852132949491E-3</v>
      </c>
      <c r="G73" s="395">
        <v>0.49360146252285192</v>
      </c>
      <c r="H73" s="396">
        <v>0.11015911872705018</v>
      </c>
    </row>
    <row r="74" spans="2:8" s="306" customFormat="1" ht="12.9" customHeight="1" x14ac:dyDescent="0.25">
      <c r="B74" s="391" t="s">
        <v>87</v>
      </c>
      <c r="C74" s="392">
        <v>5617</v>
      </c>
      <c r="D74" s="393">
        <v>350</v>
      </c>
      <c r="E74" s="394">
        <v>6.2310842086523058E-2</v>
      </c>
      <c r="F74" s="395">
        <v>3.6639623135304895E-3</v>
      </c>
      <c r="G74" s="395">
        <v>0.5057803468208093</v>
      </c>
      <c r="H74" s="396">
        <v>0.14279885760913913</v>
      </c>
    </row>
    <row r="75" spans="2:8" s="306" customFormat="1" ht="12.9" customHeight="1" x14ac:dyDescent="0.25">
      <c r="B75" s="391" t="s">
        <v>88</v>
      </c>
      <c r="C75" s="392">
        <v>17569</v>
      </c>
      <c r="D75" s="393">
        <v>933</v>
      </c>
      <c r="E75" s="394">
        <v>5.3104900677329384E-2</v>
      </c>
      <c r="F75" s="395">
        <v>9.7670766814969903E-3</v>
      </c>
      <c r="G75" s="421">
        <v>0.52181208053691275</v>
      </c>
      <c r="H75" s="397">
        <v>0.38066095471236228</v>
      </c>
    </row>
    <row r="76" spans="2:8" s="306" customFormat="1" ht="12.9" customHeight="1" x14ac:dyDescent="0.25">
      <c r="B76" s="398" t="s">
        <v>89</v>
      </c>
      <c r="C76" s="399">
        <v>45861</v>
      </c>
      <c r="D76" s="400">
        <v>2451</v>
      </c>
      <c r="E76" s="401">
        <v>5.3444102832472036E-2</v>
      </c>
      <c r="F76" s="402">
        <v>2.5658204658466369E-2</v>
      </c>
      <c r="G76" s="402">
        <v>0.49817073170731707</v>
      </c>
      <c r="H76" s="403">
        <v>1</v>
      </c>
    </row>
    <row r="77" spans="2:8" s="306" customFormat="1" ht="6" customHeight="1" x14ac:dyDescent="0.25">
      <c r="B77" s="323"/>
      <c r="C77" s="404"/>
      <c r="D77" s="405"/>
      <c r="E77" s="405"/>
      <c r="F77" s="405"/>
      <c r="G77" s="405"/>
      <c r="H77" s="425"/>
    </row>
    <row r="78" spans="2:8" s="306" customFormat="1" ht="12.9" customHeight="1" x14ac:dyDescent="0.25">
      <c r="B78" s="409" t="s">
        <v>90</v>
      </c>
      <c r="C78" s="410">
        <v>111203</v>
      </c>
      <c r="D78" s="417">
        <v>10373</v>
      </c>
      <c r="E78" s="418">
        <v>9.3279857557799703E-2</v>
      </c>
      <c r="F78" s="413">
        <v>0.10858937450929076</v>
      </c>
      <c r="G78" s="413">
        <v>0.53167606355715014</v>
      </c>
      <c r="H78" s="414"/>
    </row>
    <row r="79" spans="2:8" s="306" customFormat="1" ht="6" customHeight="1" x14ac:dyDescent="0.25">
      <c r="B79" s="323"/>
      <c r="C79" s="404"/>
      <c r="D79" s="405"/>
      <c r="E79" s="405"/>
      <c r="F79" s="405"/>
      <c r="G79" s="405"/>
      <c r="H79" s="425"/>
    </row>
    <row r="80" spans="2:8" s="306" customFormat="1" ht="12.9" customHeight="1" x14ac:dyDescent="0.25">
      <c r="B80" s="409" t="s">
        <v>91</v>
      </c>
      <c r="C80" s="410">
        <v>28521</v>
      </c>
      <c r="D80" s="411">
        <v>4114</v>
      </c>
      <c r="E80" s="412">
        <v>0.14424459170435819</v>
      </c>
      <c r="F80" s="413">
        <v>4.3067259879612664E-2</v>
      </c>
      <c r="G80" s="413">
        <v>0.51399300349825083</v>
      </c>
      <c r="H80" s="414"/>
    </row>
    <row r="81" spans="2:9" s="306" customFormat="1" ht="6" customHeight="1" x14ac:dyDescent="0.25">
      <c r="B81" s="323"/>
      <c r="C81" s="404"/>
      <c r="D81" s="405"/>
      <c r="E81" s="405"/>
      <c r="F81" s="405"/>
      <c r="G81" s="405"/>
      <c r="H81" s="425"/>
    </row>
    <row r="82" spans="2:9" s="306" customFormat="1" ht="12.9" customHeight="1" x14ac:dyDescent="0.25">
      <c r="B82" s="409" t="s">
        <v>92</v>
      </c>
      <c r="C82" s="410">
        <v>10643</v>
      </c>
      <c r="D82" s="411">
        <v>1457</v>
      </c>
      <c r="E82" s="412">
        <v>0.13689749130884149</v>
      </c>
      <c r="F82" s="413">
        <v>1.5252551688039781E-2</v>
      </c>
      <c r="G82" s="413">
        <v>0.52110157367668097</v>
      </c>
      <c r="H82" s="414"/>
    </row>
    <row r="83" spans="2:9" s="306" customFormat="1" ht="6" customHeight="1" x14ac:dyDescent="0.25">
      <c r="B83" s="323"/>
      <c r="C83" s="404"/>
      <c r="D83" s="405"/>
      <c r="E83" s="405"/>
      <c r="F83" s="405"/>
      <c r="G83" s="405"/>
      <c r="H83" s="425"/>
    </row>
    <row r="84" spans="2:9" s="306" customFormat="1" ht="12.9" customHeight="1" x14ac:dyDescent="0.25">
      <c r="B84" s="385" t="s">
        <v>93</v>
      </c>
      <c r="C84" s="386">
        <v>7374</v>
      </c>
      <c r="D84" s="387">
        <v>779</v>
      </c>
      <c r="E84" s="406">
        <v>0.10564144290751289</v>
      </c>
      <c r="F84" s="407">
        <v>8.1549332635435755E-3</v>
      </c>
      <c r="G84" s="407">
        <v>0.52957171991842289</v>
      </c>
      <c r="H84" s="408">
        <v>0.15349753694581281</v>
      </c>
    </row>
    <row r="85" spans="2:9" s="306" customFormat="1" ht="12.9" customHeight="1" x14ac:dyDescent="0.25">
      <c r="B85" s="391" t="s">
        <v>94</v>
      </c>
      <c r="C85" s="392">
        <v>25290</v>
      </c>
      <c r="D85" s="393">
        <v>2859</v>
      </c>
      <c r="E85" s="394">
        <v>0.11304863582443654</v>
      </c>
      <c r="F85" s="395">
        <v>2.9929337869667626E-2</v>
      </c>
      <c r="G85" s="395">
        <v>0.544467720434203</v>
      </c>
      <c r="H85" s="396">
        <v>0.56334975369458129</v>
      </c>
      <c r="I85" s="327"/>
    </row>
    <row r="86" spans="2:9" s="306" customFormat="1" ht="12.9" customHeight="1" x14ac:dyDescent="0.25">
      <c r="B86" s="391" t="s">
        <v>95</v>
      </c>
      <c r="C86" s="392">
        <v>11927</v>
      </c>
      <c r="D86" s="393">
        <v>1437</v>
      </c>
      <c r="E86" s="394">
        <v>0.120482937872055</v>
      </c>
      <c r="F86" s="395">
        <v>1.5043182412980895E-2</v>
      </c>
      <c r="G86" s="421">
        <v>0.55354391371340528</v>
      </c>
      <c r="H86" s="397">
        <v>0.2831527093596059</v>
      </c>
    </row>
    <row r="87" spans="2:9" s="306" customFormat="1" ht="12.9" customHeight="1" x14ac:dyDescent="0.25">
      <c r="B87" s="398" t="s">
        <v>96</v>
      </c>
      <c r="C87" s="399">
        <v>44591</v>
      </c>
      <c r="D87" s="400">
        <v>5075</v>
      </c>
      <c r="E87" s="401">
        <v>0.11381220425646431</v>
      </c>
      <c r="F87" s="402">
        <v>5.3127453546192097E-2</v>
      </c>
      <c r="G87" s="402">
        <v>0.54464477355655716</v>
      </c>
      <c r="H87" s="403">
        <v>1</v>
      </c>
    </row>
    <row r="88" spans="2:9" s="306" customFormat="1" ht="6" customHeight="1" x14ac:dyDescent="0.25">
      <c r="B88" s="323"/>
      <c r="C88" s="404"/>
      <c r="D88" s="405"/>
      <c r="E88" s="405"/>
      <c r="F88" s="405"/>
      <c r="G88" s="405"/>
      <c r="H88" s="426"/>
    </row>
    <row r="89" spans="2:9" s="306" customFormat="1" ht="12.9" customHeight="1" x14ac:dyDescent="0.25">
      <c r="B89" s="409" t="s">
        <v>97</v>
      </c>
      <c r="C89" s="410">
        <v>4567</v>
      </c>
      <c r="D89" s="411">
        <v>442</v>
      </c>
      <c r="E89" s="412">
        <v>9.6781256842566235E-2</v>
      </c>
      <c r="F89" s="413">
        <v>4.6270609788013608E-3</v>
      </c>
      <c r="G89" s="413">
        <v>0.51157407407407407</v>
      </c>
      <c r="H89" s="419"/>
    </row>
    <row r="90" spans="2:9" s="306" customFormat="1" ht="6" customHeight="1" x14ac:dyDescent="0.25">
      <c r="B90" s="323"/>
      <c r="C90" s="404"/>
      <c r="D90" s="405"/>
      <c r="E90" s="405"/>
      <c r="F90" s="405"/>
      <c r="G90" s="405"/>
      <c r="H90" s="426"/>
    </row>
    <row r="91" spans="2:9" s="306" customFormat="1" ht="12.9" customHeight="1" x14ac:dyDescent="0.25">
      <c r="B91" s="409" t="s">
        <v>98</v>
      </c>
      <c r="C91" s="410">
        <v>3406</v>
      </c>
      <c r="D91" s="411">
        <v>509</v>
      </c>
      <c r="E91" s="412">
        <v>0.14944216089254256</v>
      </c>
      <c r="F91" s="413">
        <v>5.328448050248626E-3</v>
      </c>
      <c r="G91" s="413">
        <v>0.46314831665150136</v>
      </c>
      <c r="H91" s="419"/>
    </row>
    <row r="92" spans="2:9" s="306" customFormat="1" ht="6" customHeight="1" x14ac:dyDescent="0.25">
      <c r="B92" s="323"/>
      <c r="C92" s="404"/>
      <c r="D92" s="405"/>
      <c r="E92" s="405"/>
      <c r="F92" s="405"/>
      <c r="G92" s="405"/>
      <c r="H92" s="426"/>
    </row>
    <row r="93" spans="2:9" s="306" customFormat="1" ht="12.9" customHeight="1" x14ac:dyDescent="0.25">
      <c r="B93" s="409" t="s">
        <v>99</v>
      </c>
      <c r="C93" s="410">
        <v>2520</v>
      </c>
      <c r="D93" s="411">
        <v>355</v>
      </c>
      <c r="E93" s="412">
        <v>0.14087301587301587</v>
      </c>
      <c r="F93" s="413">
        <v>3.7163046322952107E-3</v>
      </c>
      <c r="G93" s="413">
        <v>0.41471962616822428</v>
      </c>
      <c r="H93" s="419"/>
    </row>
    <row r="94" spans="2:9" s="306" customFormat="1" ht="6" customHeight="1" x14ac:dyDescent="0.25">
      <c r="B94" s="323"/>
      <c r="C94" s="404"/>
      <c r="D94" s="405"/>
      <c r="E94" s="405"/>
      <c r="F94" s="405"/>
      <c r="G94" s="405"/>
      <c r="H94" s="426"/>
    </row>
    <row r="95" spans="2:9" s="306" customFormat="1" ht="15" customHeight="1" x14ac:dyDescent="0.25">
      <c r="B95" s="409" t="s">
        <v>100</v>
      </c>
      <c r="C95" s="410">
        <v>952761</v>
      </c>
      <c r="D95" s="411">
        <v>95525</v>
      </c>
      <c r="E95" s="412">
        <v>0.10026124075187796</v>
      </c>
      <c r="F95" s="413">
        <v>1</v>
      </c>
      <c r="G95" s="413">
        <v>0.5199601558927911</v>
      </c>
      <c r="H95" s="419"/>
    </row>
    <row r="99" ht="12" customHeight="1" x14ac:dyDescent="0.3"/>
    <row r="100" ht="12" customHeight="1" x14ac:dyDescent="0.3"/>
    <row r="116" spans="2:2" x14ac:dyDescent="0.3">
      <c r="B116" s="329" t="s">
        <v>17</v>
      </c>
    </row>
    <row r="117" spans="2:2" x14ac:dyDescent="0.3">
      <c r="B117" s="33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8"/>
  <sheetViews>
    <sheetView showGridLines="0" view="pageBreakPreview" topLeftCell="A17" zoomScaleNormal="145" zoomScaleSheetLayoutView="100" workbookViewId="0">
      <selection activeCell="K21" sqref="K21"/>
    </sheetView>
  </sheetViews>
  <sheetFormatPr baseColWidth="10" defaultColWidth="11.44140625" defaultRowHeight="14.4" x14ac:dyDescent="0.35"/>
  <cols>
    <col min="1" max="1" width="5.33203125" style="5" customWidth="1"/>
    <col min="2" max="2" width="11.109375" style="5" customWidth="1"/>
    <col min="3" max="5" width="10.44140625" style="5" customWidth="1"/>
    <col min="6" max="6" width="9.44140625" style="5" customWidth="1"/>
    <col min="7" max="7" width="10.109375" style="5" customWidth="1"/>
    <col min="8" max="9" width="9.44140625" style="5" customWidth="1"/>
    <col min="10" max="10" width="8.109375" style="5" customWidth="1"/>
    <col min="11" max="11" width="9.6640625" style="5" customWidth="1"/>
    <col min="12" max="16384" width="11.44140625" style="5"/>
  </cols>
  <sheetData>
    <row r="1" spans="1:10" ht="13.2" customHeight="1" x14ac:dyDescent="0.35">
      <c r="B1" s="137"/>
    </row>
    <row r="2" spans="1:10" x14ac:dyDescent="0.35">
      <c r="B2" s="137"/>
    </row>
    <row r="3" spans="1:10" x14ac:dyDescent="0.35">
      <c r="B3" s="137"/>
    </row>
    <row r="4" spans="1:10" x14ac:dyDescent="0.35">
      <c r="A4" s="76"/>
      <c r="B4" s="138"/>
      <c r="C4" s="76"/>
      <c r="D4" s="76"/>
      <c r="E4" s="76"/>
      <c r="F4" s="76"/>
      <c r="G4" s="76"/>
      <c r="H4" s="76"/>
      <c r="I4" s="76"/>
      <c r="J4" s="76"/>
    </row>
    <row r="5" spans="1:10" ht="18" customHeight="1" x14ac:dyDescent="0.35">
      <c r="A5" s="76"/>
      <c r="B5"/>
      <c r="C5"/>
      <c r="D5"/>
      <c r="E5"/>
      <c r="F5"/>
      <c r="G5" s="427" t="str">
        <f>'Pag1'!$B$5</f>
        <v>septiembre 2025</v>
      </c>
      <c r="I5"/>
      <c r="J5" s="76"/>
    </row>
    <row r="6" spans="1:10" ht="15" customHeight="1" x14ac:dyDescent="0.35">
      <c r="A6" s="76"/>
      <c r="B6"/>
      <c r="C6"/>
      <c r="D6"/>
      <c r="E6"/>
      <c r="G6"/>
      <c r="J6" s="76"/>
    </row>
    <row r="7" spans="1:10" ht="22.2" x14ac:dyDescent="0.35">
      <c r="A7" s="76"/>
      <c r="B7"/>
      <c r="C7" s="460" t="s">
        <v>194</v>
      </c>
      <c r="D7" s="460"/>
      <c r="E7" s="460"/>
      <c r="F7" s="460"/>
      <c r="G7" s="460"/>
      <c r="H7" s="460"/>
      <c r="I7"/>
      <c r="J7" s="76"/>
    </row>
    <row r="8" spans="1:10" x14ac:dyDescent="0.35">
      <c r="A8" s="76"/>
      <c r="B8"/>
      <c r="C8"/>
      <c r="D8"/>
      <c r="E8"/>
      <c r="F8"/>
      <c r="G8"/>
      <c r="H8"/>
      <c r="I8"/>
      <c r="J8" s="76"/>
    </row>
    <row r="9" spans="1:10" s="9" customFormat="1" ht="15" customHeight="1" x14ac:dyDescent="0.3">
      <c r="A9" s="80"/>
      <c r="B9"/>
      <c r="C9"/>
      <c r="D9"/>
      <c r="E9"/>
      <c r="F9"/>
      <c r="G9"/>
      <c r="H9"/>
      <c r="I9"/>
      <c r="J9" s="80"/>
    </row>
    <row r="10" spans="1:10" s="9" customFormat="1" ht="24" customHeight="1" x14ac:dyDescent="0.3">
      <c r="A10" s="80"/>
      <c r="B10" s="429" t="s">
        <v>192</v>
      </c>
      <c r="C10" s="461" t="s">
        <v>3</v>
      </c>
      <c r="D10" s="461"/>
      <c r="E10" s="461"/>
      <c r="F10" s="461"/>
      <c r="G10" s="461"/>
      <c r="H10" s="461"/>
      <c r="I10" s="461"/>
      <c r="J10" s="80"/>
    </row>
    <row r="11" spans="1:10" s="9" customFormat="1" ht="43.5" customHeight="1" x14ac:dyDescent="0.3">
      <c r="A11" s="80"/>
      <c r="B11" s="429" t="s">
        <v>193</v>
      </c>
      <c r="C11" s="462" t="s">
        <v>212</v>
      </c>
      <c r="D11" s="462"/>
      <c r="E11" s="462"/>
      <c r="F11" s="462"/>
      <c r="G11" s="462"/>
      <c r="H11" s="462"/>
      <c r="I11" s="462"/>
      <c r="J11" s="462"/>
    </row>
    <row r="12" spans="1:10" s="9" customFormat="1" ht="33.9" customHeight="1" x14ac:dyDescent="0.3">
      <c r="A12" s="80"/>
      <c r="B12" s="429" t="s">
        <v>195</v>
      </c>
      <c r="C12" s="461" t="s">
        <v>213</v>
      </c>
      <c r="D12" s="461"/>
      <c r="E12" s="461"/>
      <c r="F12" s="461"/>
      <c r="G12" s="461"/>
      <c r="H12" s="461"/>
      <c r="I12" s="461"/>
      <c r="J12" s="80"/>
    </row>
    <row r="13" spans="1:10" s="9" customFormat="1" ht="43.5" customHeight="1" x14ac:dyDescent="0.3">
      <c r="A13" s="80"/>
      <c r="B13" s="429" t="s">
        <v>196</v>
      </c>
      <c r="C13" s="462" t="s">
        <v>214</v>
      </c>
      <c r="D13" s="462"/>
      <c r="E13" s="462"/>
      <c r="F13" s="462"/>
      <c r="G13" s="462"/>
      <c r="H13" s="462"/>
      <c r="I13" s="462"/>
      <c r="J13" s="80"/>
    </row>
    <row r="14" spans="1:10" s="9" customFormat="1" ht="43.5" customHeight="1" x14ac:dyDescent="0.3">
      <c r="A14" s="80"/>
      <c r="B14" s="428" t="s">
        <v>197</v>
      </c>
      <c r="C14" s="462" t="s">
        <v>215</v>
      </c>
      <c r="D14" s="462"/>
      <c r="E14" s="462"/>
      <c r="F14" s="462"/>
      <c r="G14" s="462"/>
      <c r="H14" s="462"/>
      <c r="I14" s="462"/>
      <c r="J14" s="80"/>
    </row>
    <row r="15" spans="1:10" s="9" customFormat="1" ht="33.9" customHeight="1" x14ac:dyDescent="0.3">
      <c r="A15" s="80"/>
      <c r="B15" s="429" t="s">
        <v>198</v>
      </c>
      <c r="C15" s="461" t="s">
        <v>216</v>
      </c>
      <c r="D15" s="461"/>
      <c r="E15" s="461"/>
      <c r="F15" s="461"/>
      <c r="G15" s="461"/>
      <c r="H15" s="461"/>
      <c r="I15" s="461"/>
      <c r="J15" s="80"/>
    </row>
    <row r="16" spans="1:10" s="9" customFormat="1" ht="33.9" customHeight="1" x14ac:dyDescent="0.3">
      <c r="A16" s="80"/>
      <c r="B16" s="429" t="s">
        <v>199</v>
      </c>
      <c r="C16" s="461" t="s">
        <v>217</v>
      </c>
      <c r="D16" s="461"/>
      <c r="E16" s="461"/>
      <c r="F16" s="461"/>
      <c r="G16" s="461"/>
      <c r="H16" s="461"/>
      <c r="I16" s="461"/>
      <c r="J16" s="80"/>
    </row>
    <row r="17" spans="1:10" s="9" customFormat="1" ht="33.9" customHeight="1" x14ac:dyDescent="0.3">
      <c r="A17" s="80"/>
      <c r="B17" s="429" t="s">
        <v>200</v>
      </c>
      <c r="C17" s="461" t="s">
        <v>218</v>
      </c>
      <c r="D17" s="461"/>
      <c r="E17" s="461"/>
      <c r="F17" s="461"/>
      <c r="G17" s="461"/>
      <c r="H17" s="461"/>
      <c r="I17" s="461"/>
      <c r="J17" s="80"/>
    </row>
    <row r="18" spans="1:10" s="9" customFormat="1" ht="33.9" customHeight="1" x14ac:dyDescent="0.3">
      <c r="A18" s="80"/>
      <c r="B18" s="429" t="s">
        <v>201</v>
      </c>
      <c r="C18" s="461" t="s">
        <v>219</v>
      </c>
      <c r="D18" s="461"/>
      <c r="E18" s="461"/>
      <c r="F18" s="461"/>
      <c r="G18" s="461"/>
      <c r="H18" s="461"/>
      <c r="I18" s="461"/>
      <c r="J18" s="80"/>
    </row>
    <row r="19" spans="1:10" s="9" customFormat="1" ht="33.9" customHeight="1" x14ac:dyDescent="0.3">
      <c r="A19" s="80"/>
      <c r="B19" s="429" t="s">
        <v>202</v>
      </c>
      <c r="C19" s="461" t="s">
        <v>220</v>
      </c>
      <c r="D19" s="461"/>
      <c r="E19" s="461"/>
      <c r="F19" s="461"/>
      <c r="G19" s="461"/>
      <c r="H19" s="461"/>
      <c r="I19" s="461"/>
      <c r="J19" s="80"/>
    </row>
    <row r="20" spans="1:10" s="9" customFormat="1" ht="33.9" customHeight="1" x14ac:dyDescent="0.3">
      <c r="A20" s="80"/>
      <c r="B20" s="428" t="s">
        <v>203</v>
      </c>
      <c r="C20" s="461" t="s">
        <v>221</v>
      </c>
      <c r="D20" s="461"/>
      <c r="E20" s="461"/>
      <c r="F20" s="461"/>
      <c r="G20" s="461"/>
      <c r="H20" s="461"/>
      <c r="I20" s="461"/>
      <c r="J20" s="80"/>
    </row>
    <row r="21" spans="1:10" s="9" customFormat="1" ht="33.9" customHeight="1" x14ac:dyDescent="0.3">
      <c r="A21" s="80"/>
      <c r="B21" s="428" t="s">
        <v>204</v>
      </c>
      <c r="C21" s="461" t="s">
        <v>222</v>
      </c>
      <c r="D21" s="461"/>
      <c r="E21" s="461"/>
      <c r="F21" s="461"/>
      <c r="G21" s="461"/>
      <c r="H21" s="461"/>
      <c r="I21" s="461"/>
      <c r="J21" s="80"/>
    </row>
    <row r="22" spans="1:10" s="9" customFormat="1" ht="33.9" customHeight="1" x14ac:dyDescent="0.3">
      <c r="A22" s="80"/>
      <c r="B22" s="428" t="s">
        <v>205</v>
      </c>
      <c r="C22" s="461" t="s">
        <v>223</v>
      </c>
      <c r="D22" s="461"/>
      <c r="E22" s="461"/>
      <c r="F22" s="461"/>
      <c r="G22" s="461"/>
      <c r="H22" s="461"/>
      <c r="I22" s="461"/>
      <c r="J22" s="80"/>
    </row>
    <row r="23" spans="1:10" s="9" customFormat="1" ht="43.5" customHeight="1" x14ac:dyDescent="0.3">
      <c r="A23" s="80"/>
      <c r="B23" s="428" t="s">
        <v>206</v>
      </c>
      <c r="C23" s="462" t="s">
        <v>224</v>
      </c>
      <c r="D23" s="462"/>
      <c r="E23" s="462"/>
      <c r="F23" s="462"/>
      <c r="G23" s="462"/>
      <c r="H23" s="462"/>
      <c r="I23" s="462"/>
      <c r="J23" s="80"/>
    </row>
    <row r="24" spans="1:10" s="9" customFormat="1" ht="43.5" customHeight="1" x14ac:dyDescent="0.3">
      <c r="A24" s="80"/>
      <c r="B24" s="428" t="s">
        <v>207</v>
      </c>
      <c r="C24" s="462" t="s">
        <v>225</v>
      </c>
      <c r="D24" s="462"/>
      <c r="E24" s="462"/>
      <c r="F24" s="462"/>
      <c r="G24" s="462"/>
      <c r="H24" s="462"/>
      <c r="I24" s="462"/>
      <c r="J24" s="80"/>
    </row>
    <row r="25" spans="1:10" s="9" customFormat="1" ht="43.5" customHeight="1" x14ac:dyDescent="0.3">
      <c r="A25" s="80"/>
      <c r="B25" s="428" t="s">
        <v>208</v>
      </c>
      <c r="C25" s="462" t="s">
        <v>226</v>
      </c>
      <c r="D25" s="462"/>
      <c r="E25" s="462"/>
      <c r="F25" s="462"/>
      <c r="G25" s="462"/>
      <c r="H25" s="462"/>
      <c r="I25" s="462"/>
      <c r="J25" s="80"/>
    </row>
    <row r="26" spans="1:10" s="9" customFormat="1" ht="13.8" x14ac:dyDescent="0.3">
      <c r="A26" s="80"/>
      <c r="B26"/>
      <c r="C26"/>
      <c r="D26"/>
      <c r="E26"/>
      <c r="F26"/>
      <c r="G26"/>
      <c r="H26"/>
      <c r="I26"/>
      <c r="J26" s="80"/>
    </row>
    <row r="27" spans="1:10" s="9" customFormat="1" ht="13.8" x14ac:dyDescent="0.3">
      <c r="A27" s="80"/>
      <c r="B27"/>
      <c r="C27"/>
      <c r="D27"/>
      <c r="E27"/>
      <c r="F27"/>
      <c r="G27"/>
      <c r="H27"/>
      <c r="I27"/>
      <c r="J27" s="80"/>
    </row>
    <row r="28" spans="1:10" s="9" customFormat="1" ht="13.8" x14ac:dyDescent="0.3">
      <c r="A28" s="80"/>
      <c r="B28"/>
      <c r="C28"/>
      <c r="D28"/>
      <c r="E28"/>
      <c r="F28"/>
      <c r="G28"/>
      <c r="H28"/>
      <c r="I28"/>
      <c r="J28" s="80"/>
    </row>
    <row r="29" spans="1:10" s="9" customFormat="1" ht="13.8" x14ac:dyDescent="0.3">
      <c r="A29" s="80"/>
      <c r="B29"/>
      <c r="C29"/>
      <c r="D29"/>
      <c r="E29"/>
      <c r="F29"/>
      <c r="G29"/>
      <c r="H29"/>
      <c r="I29"/>
      <c r="J29" s="80"/>
    </row>
    <row r="30" spans="1:10" s="9" customFormat="1" ht="13.8" x14ac:dyDescent="0.3">
      <c r="A30" s="80"/>
      <c r="B30"/>
      <c r="C30"/>
      <c r="D30"/>
      <c r="E30"/>
      <c r="F30"/>
      <c r="G30"/>
      <c r="H30"/>
      <c r="I30"/>
      <c r="J30" s="80"/>
    </row>
    <row r="31" spans="1:10" s="9" customFormat="1" ht="13.8" x14ac:dyDescent="0.3">
      <c r="A31" s="80"/>
      <c r="B31"/>
      <c r="C31"/>
      <c r="D31"/>
      <c r="E31"/>
      <c r="F31"/>
      <c r="G31"/>
      <c r="H31"/>
      <c r="I31"/>
      <c r="J31" s="80"/>
    </row>
    <row r="32" spans="1:10" s="9" customFormat="1" ht="13.8" x14ac:dyDescent="0.3">
      <c r="A32" s="80"/>
      <c r="B32"/>
      <c r="C32"/>
      <c r="D32"/>
      <c r="E32"/>
      <c r="F32"/>
      <c r="G32"/>
      <c r="H32"/>
      <c r="I32"/>
      <c r="J32" s="80"/>
    </row>
    <row r="33" spans="1:10" x14ac:dyDescent="0.35">
      <c r="A33" s="76"/>
      <c r="B33"/>
      <c r="C33"/>
      <c r="D33"/>
      <c r="E33"/>
      <c r="F33"/>
      <c r="G33"/>
      <c r="H33"/>
      <c r="I33"/>
      <c r="J33" s="76"/>
    </row>
    <row r="34" spans="1:10" s="9" customFormat="1" ht="13.8" x14ac:dyDescent="0.3">
      <c r="A34" s="80"/>
      <c r="B34"/>
      <c r="C34"/>
      <c r="D34"/>
      <c r="E34"/>
      <c r="F34"/>
      <c r="G34"/>
      <c r="H34"/>
      <c r="I34"/>
      <c r="J34" s="80"/>
    </row>
    <row r="35" spans="1:10" s="9" customFormat="1" ht="13.8" x14ac:dyDescent="0.3">
      <c r="A35" s="80"/>
      <c r="B35"/>
      <c r="C35"/>
      <c r="D35"/>
      <c r="E35"/>
      <c r="F35"/>
      <c r="G35"/>
      <c r="H35"/>
      <c r="I35"/>
      <c r="J35" s="80"/>
    </row>
    <row r="36" spans="1:10" s="9" customFormat="1" ht="13.8" x14ac:dyDescent="0.3">
      <c r="A36" s="80"/>
      <c r="B36"/>
      <c r="C36"/>
      <c r="D36"/>
      <c r="E36"/>
      <c r="F36"/>
      <c r="G36"/>
      <c r="H36"/>
      <c r="I36"/>
      <c r="J36" s="80"/>
    </row>
    <row r="37" spans="1:10" s="9" customFormat="1" ht="13.8" x14ac:dyDescent="0.3">
      <c r="A37" s="80"/>
      <c r="B37"/>
      <c r="C37"/>
      <c r="D37"/>
      <c r="E37"/>
      <c r="F37"/>
      <c r="G37"/>
      <c r="H37"/>
      <c r="I37"/>
      <c r="J37" s="80"/>
    </row>
    <row r="38" spans="1:10" s="9" customFormat="1" ht="13.8" x14ac:dyDescent="0.3">
      <c r="A38" s="80"/>
      <c r="B38"/>
      <c r="C38"/>
      <c r="D38"/>
      <c r="E38"/>
      <c r="F38"/>
      <c r="G38"/>
      <c r="H38"/>
      <c r="I38"/>
      <c r="J38" s="80"/>
    </row>
    <row r="39" spans="1:10" s="9" customFormat="1" ht="13.8" x14ac:dyDescent="0.3">
      <c r="A39" s="80"/>
      <c r="B39"/>
      <c r="C39"/>
      <c r="D39"/>
      <c r="E39"/>
      <c r="F39"/>
      <c r="G39"/>
      <c r="H39"/>
      <c r="I39"/>
      <c r="J39" s="80"/>
    </row>
    <row r="40" spans="1:10" s="9" customFormat="1" ht="13.8" x14ac:dyDescent="0.3">
      <c r="A40" s="80"/>
      <c r="B40"/>
      <c r="C40"/>
      <c r="D40"/>
      <c r="E40"/>
      <c r="F40"/>
      <c r="G40"/>
      <c r="H40"/>
      <c r="I40"/>
      <c r="J40" s="80"/>
    </row>
    <row r="41" spans="1:10" s="9" customFormat="1" ht="13.8" x14ac:dyDescent="0.3">
      <c r="A41" s="80"/>
      <c r="B41"/>
      <c r="C41"/>
      <c r="D41"/>
      <c r="E41"/>
      <c r="F41"/>
      <c r="G41"/>
      <c r="H41"/>
      <c r="I41"/>
      <c r="J41" s="80"/>
    </row>
    <row r="42" spans="1:10" s="9" customFormat="1" ht="13.8" x14ac:dyDescent="0.3">
      <c r="A42" s="80"/>
      <c r="B42"/>
      <c r="C42"/>
      <c r="D42"/>
      <c r="E42"/>
      <c r="F42"/>
      <c r="G42"/>
      <c r="H42"/>
      <c r="I42"/>
      <c r="J42" s="80"/>
    </row>
    <row r="43" spans="1:10" s="9" customFormat="1" ht="13.8" x14ac:dyDescent="0.3">
      <c r="A43" s="80"/>
      <c r="B43"/>
      <c r="C43"/>
      <c r="D43"/>
      <c r="E43"/>
      <c r="F43"/>
      <c r="G43"/>
      <c r="H43"/>
      <c r="I43"/>
      <c r="J43" s="80"/>
    </row>
    <row r="44" spans="1:10" x14ac:dyDescent="0.35">
      <c r="A44" s="76"/>
      <c r="B44"/>
      <c r="C44"/>
      <c r="D44"/>
      <c r="E44"/>
      <c r="F44"/>
      <c r="G44"/>
      <c r="H44"/>
      <c r="I44"/>
      <c r="J44" s="76"/>
    </row>
    <row r="45" spans="1:10" x14ac:dyDescent="0.35">
      <c r="A45" s="76"/>
      <c r="B45"/>
      <c r="C45"/>
      <c r="D45"/>
      <c r="E45"/>
      <c r="F45"/>
      <c r="G45"/>
      <c r="H45"/>
      <c r="I45"/>
      <c r="J45" s="76"/>
    </row>
    <row r="46" spans="1:10" x14ac:dyDescent="0.35">
      <c r="A46" s="76"/>
      <c r="B46"/>
      <c r="C46"/>
      <c r="D46"/>
      <c r="E46"/>
      <c r="F46"/>
      <c r="G46"/>
      <c r="H46"/>
      <c r="I46"/>
      <c r="J46" s="76"/>
    </row>
    <row r="47" spans="1:10" x14ac:dyDescent="0.35">
      <c r="A47" s="76"/>
      <c r="B47"/>
      <c r="C47"/>
      <c r="D47"/>
      <c r="E47"/>
      <c r="F47"/>
      <c r="G47"/>
      <c r="H47"/>
      <c r="I47"/>
      <c r="J47" s="76"/>
    </row>
    <row r="48" spans="1:10" x14ac:dyDescent="0.35">
      <c r="A48" s="76"/>
      <c r="B48"/>
      <c r="C48"/>
      <c r="D48"/>
      <c r="E48"/>
      <c r="F48"/>
      <c r="G48"/>
      <c r="H48"/>
      <c r="I48"/>
      <c r="J48" s="76"/>
    </row>
    <row r="49" spans="2:9" x14ac:dyDescent="0.35">
      <c r="B49"/>
      <c r="C49"/>
      <c r="D49"/>
      <c r="E49"/>
      <c r="F49"/>
      <c r="G49"/>
      <c r="H49"/>
      <c r="I49"/>
    </row>
    <row r="50" spans="2:9" x14ac:dyDescent="0.35">
      <c r="B50"/>
      <c r="C50"/>
      <c r="D50"/>
      <c r="E50"/>
      <c r="F50"/>
      <c r="G50"/>
      <c r="H50"/>
      <c r="I50"/>
    </row>
    <row r="51" spans="2:9" ht="13.2" customHeight="1" x14ac:dyDescent="0.35">
      <c r="B51"/>
      <c r="C51"/>
      <c r="D51"/>
      <c r="E51"/>
      <c r="F51"/>
      <c r="G51"/>
      <c r="H51"/>
      <c r="I51"/>
    </row>
    <row r="52" spans="2:9" ht="13.2" customHeight="1" x14ac:dyDescent="0.35">
      <c r="B52"/>
    </row>
    <row r="53" spans="2:9" ht="13.2" customHeight="1" x14ac:dyDescent="0.35"/>
    <row r="54" spans="2:9" ht="13.2" customHeight="1" x14ac:dyDescent="0.35"/>
    <row r="55" spans="2:9" ht="13.2" customHeight="1" x14ac:dyDescent="0.35"/>
    <row r="56" spans="2:9" ht="13.2" customHeight="1" x14ac:dyDescent="0.35"/>
    <row r="57" spans="2:9" ht="13.2" customHeight="1" x14ac:dyDescent="0.35"/>
    <row r="58" spans="2:9" ht="13.2" customHeight="1" x14ac:dyDescent="0.35"/>
    <row r="59" spans="2:9" ht="13.2" customHeight="1" x14ac:dyDescent="0.35"/>
    <row r="60" spans="2:9" ht="13.2" customHeight="1" x14ac:dyDescent="0.35"/>
    <row r="61" spans="2:9" ht="13.2" customHeight="1" x14ac:dyDescent="0.35"/>
    <row r="62" spans="2:9" ht="13.2" customHeight="1" x14ac:dyDescent="0.35"/>
    <row r="63" spans="2:9" ht="13.2" customHeight="1" x14ac:dyDescent="0.35"/>
    <row r="64" spans="2:9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88" ht="13.2" customHeight="1" x14ac:dyDescent="0.35"/>
  </sheetData>
  <mergeCells count="17">
    <mergeCell ref="C25:I25"/>
    <mergeCell ref="C11:J11"/>
    <mergeCell ref="C20:I20"/>
    <mergeCell ref="C21:I21"/>
    <mergeCell ref="C22:I22"/>
    <mergeCell ref="C23:I23"/>
    <mergeCell ref="C24:I24"/>
    <mergeCell ref="C15:I15"/>
    <mergeCell ref="C16:I16"/>
    <mergeCell ref="C17:I17"/>
    <mergeCell ref="C18:I18"/>
    <mergeCell ref="C19:I19"/>
    <mergeCell ref="C7:H7"/>
    <mergeCell ref="C10:I10"/>
    <mergeCell ref="C12:I12"/>
    <mergeCell ref="C13:I13"/>
    <mergeCell ref="C14:I14"/>
  </mergeCells>
  <hyperlinks>
    <hyperlink ref="B10" location="'Pag1'!A1" display="Pag1" xr:uid="{00000000-0004-0000-0100-000000000000}"/>
    <hyperlink ref="B11" location="'Pag2'!A1" display="Pag2" xr:uid="{00000000-0004-0000-0100-000001000000}"/>
    <hyperlink ref="B12" location="'Pag3-4'!Área_de_impresión" display="Pag3-4" xr:uid="{00000000-0004-0000-0100-000002000000}"/>
    <hyperlink ref="B13" location="'Pag5'!Área_de_impresión" display="Pag5" xr:uid="{00000000-0004-0000-0100-000003000000}"/>
    <hyperlink ref="B14" location="'Pag6'!Área_de_impresión" display="Pag6" xr:uid="{00000000-0004-0000-0100-000004000000}"/>
    <hyperlink ref="B15" location="'Pag7-8'!Área_de_impresión" display="Pag7-8" xr:uid="{00000000-0004-0000-0100-000005000000}"/>
    <hyperlink ref="B16" location="'Pag9-10'!Área_de_impresión" display="Pag9-10" xr:uid="{00000000-0004-0000-0100-000006000000}"/>
    <hyperlink ref="B18" location="'Pag13-14'!A1" display="Pag13-14" xr:uid="{00000000-0004-0000-0100-000007000000}"/>
    <hyperlink ref="B19" location="'Pag15-16'!A1" display="Pag15-16" xr:uid="{00000000-0004-0000-0100-000008000000}"/>
    <hyperlink ref="B20" location="'Pag17-18'!A1" display="Pag17-18" xr:uid="{00000000-0004-0000-0100-000009000000}"/>
    <hyperlink ref="B21" location="'Pag19-20'!A1" display="Pag19-20" xr:uid="{00000000-0004-0000-0100-00000A000000}"/>
    <hyperlink ref="B22" location="'Pag21-22'!A1" display="Pag21-22" xr:uid="{00000000-0004-0000-0100-00000B000000}"/>
    <hyperlink ref="B23" location="'Pag23-24'!A1" display="Pag23-24" xr:uid="{00000000-0004-0000-0100-00000C000000}"/>
    <hyperlink ref="B17" location="'Pag11-12'!A1" display="Pag11-12" xr:uid="{00000000-0004-0000-0100-00000D000000}"/>
    <hyperlink ref="B24" location="'Pag23-24'!A1" display="Pag23-24" xr:uid="{00000000-0004-0000-0100-00000E000000}"/>
    <hyperlink ref="B25" location="'Pag23-24'!A1" display="Pag23-24" xr:uid="{00000000-0004-0000-0100-00000F000000}"/>
  </hyperlink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L54"/>
  <sheetViews>
    <sheetView showGridLines="0" tabSelected="1" view="pageBreakPreview" topLeftCell="A25" zoomScaleNormal="130" zoomScaleSheetLayoutView="100" zoomScalePageLayoutView="145" workbookViewId="0">
      <selection activeCell="L41" sqref="L41"/>
    </sheetView>
  </sheetViews>
  <sheetFormatPr baseColWidth="10" defaultColWidth="11.44140625" defaultRowHeight="14.4" x14ac:dyDescent="0.35"/>
  <cols>
    <col min="1" max="1" width="5.33203125" style="5" customWidth="1"/>
    <col min="2" max="2" width="15.33203125" style="5" customWidth="1"/>
    <col min="3" max="3" width="10.44140625" style="5" customWidth="1"/>
    <col min="4" max="9" width="9.33203125" style="5" customWidth="1"/>
    <col min="10" max="10" width="10.5546875" style="5" customWidth="1"/>
    <col min="11" max="16384" width="11.44140625" style="5"/>
  </cols>
  <sheetData>
    <row r="5" spans="2:12" ht="18" customHeight="1" x14ac:dyDescent="0.35">
      <c r="B5" s="4" t="s">
        <v>227</v>
      </c>
    </row>
    <row r="6" spans="2:12" ht="15" customHeight="1" x14ac:dyDescent="0.35">
      <c r="C6" s="6"/>
      <c r="D6" s="6"/>
      <c r="E6" s="6"/>
      <c r="F6" s="6"/>
      <c r="G6" s="6"/>
      <c r="H6" s="6"/>
      <c r="I6" s="6"/>
    </row>
    <row r="7" spans="2:12" ht="18" x14ac:dyDescent="0.35">
      <c r="B7" s="7" t="s">
        <v>3</v>
      </c>
      <c r="C7" s="7"/>
      <c r="D7" s="7"/>
      <c r="E7" s="7"/>
      <c r="F7" s="7"/>
      <c r="G7" s="7"/>
      <c r="H7" s="7"/>
      <c r="I7" s="7"/>
    </row>
    <row r="8" spans="2:12" s="9" customFormat="1" ht="6" customHeight="1" x14ac:dyDescent="0.3">
      <c r="B8" s="8"/>
      <c r="C8" s="8"/>
      <c r="D8" s="8"/>
      <c r="E8" s="8"/>
      <c r="F8" s="8"/>
      <c r="G8" s="8"/>
      <c r="H8" s="8"/>
      <c r="I8" s="8"/>
    </row>
    <row r="9" spans="2:12" s="9" customFormat="1" ht="14.1" customHeight="1" x14ac:dyDescent="0.3">
      <c r="B9" s="10"/>
      <c r="C9" s="11" t="s">
        <v>228</v>
      </c>
      <c r="D9" s="12"/>
      <c r="E9" s="13" t="s">
        <v>4</v>
      </c>
      <c r="F9" s="14"/>
      <c r="G9" s="15"/>
      <c r="H9" s="16" t="s">
        <v>5</v>
      </c>
      <c r="I9" s="17"/>
    </row>
    <row r="10" spans="2:12" s="9" customFormat="1" ht="14.1" customHeight="1" x14ac:dyDescent="0.3">
      <c r="B10" s="18"/>
      <c r="C10" s="423" t="s">
        <v>229</v>
      </c>
      <c r="D10" s="19"/>
      <c r="E10" s="20" t="s">
        <v>230</v>
      </c>
      <c r="F10" s="21"/>
      <c r="G10" s="22"/>
      <c r="H10" s="20" t="s">
        <v>231</v>
      </c>
      <c r="I10" s="23"/>
    </row>
    <row r="11" spans="2:12" s="9" customFormat="1" ht="15" customHeight="1" x14ac:dyDescent="0.3">
      <c r="B11" s="24"/>
      <c r="C11" s="25" t="s">
        <v>6</v>
      </c>
      <c r="D11" s="26" t="s">
        <v>7</v>
      </c>
      <c r="E11" s="26" t="s">
        <v>8</v>
      </c>
      <c r="F11" s="27" t="s">
        <v>6</v>
      </c>
      <c r="G11" s="26" t="s">
        <v>7</v>
      </c>
      <c r="H11" s="26" t="s">
        <v>8</v>
      </c>
      <c r="I11" s="28" t="s">
        <v>6</v>
      </c>
    </row>
    <row r="12" spans="2:12" s="33" customFormat="1" ht="18" customHeight="1" x14ac:dyDescent="0.25">
      <c r="B12" s="29" t="s">
        <v>9</v>
      </c>
      <c r="C12" s="30"/>
      <c r="D12" s="30"/>
      <c r="E12" s="31"/>
      <c r="F12" s="32"/>
      <c r="G12" s="30"/>
      <c r="H12" s="31"/>
      <c r="I12" s="32"/>
    </row>
    <row r="13" spans="2:12" s="33" customFormat="1" ht="20.100000000000001" customHeight="1" x14ac:dyDescent="0.25">
      <c r="B13" s="34" t="s">
        <v>10</v>
      </c>
      <c r="C13" s="35">
        <v>95525</v>
      </c>
      <c r="D13" s="36">
        <v>7882</v>
      </c>
      <c r="E13" s="37">
        <v>8.9933023744052569</v>
      </c>
      <c r="F13" s="38">
        <v>87643</v>
      </c>
      <c r="G13" s="36">
        <v>-3742</v>
      </c>
      <c r="H13" s="37">
        <v>-3.769631398148428</v>
      </c>
      <c r="I13" s="39">
        <v>99267</v>
      </c>
      <c r="L13" s="40"/>
    </row>
    <row r="14" spans="2:12" s="33" customFormat="1" ht="20.100000000000001" customHeight="1" x14ac:dyDescent="0.25">
      <c r="B14" s="34" t="s">
        <v>11</v>
      </c>
      <c r="C14" s="35">
        <v>88191</v>
      </c>
      <c r="D14" s="36">
        <v>8203</v>
      </c>
      <c r="E14" s="37">
        <v>10.255288293243986</v>
      </c>
      <c r="F14" s="38">
        <v>79988</v>
      </c>
      <c r="G14" s="36">
        <v>-4681</v>
      </c>
      <c r="H14" s="37">
        <v>-5.0402704798001556</v>
      </c>
      <c r="I14" s="39">
        <v>92872</v>
      </c>
    </row>
    <row r="15" spans="2:12" s="33" customFormat="1" ht="5.0999999999999996" customHeight="1" x14ac:dyDescent="0.25">
      <c r="B15" s="41"/>
      <c r="C15" s="42"/>
      <c r="D15" s="43"/>
      <c r="E15" s="44"/>
      <c r="F15" s="45"/>
      <c r="G15" s="43"/>
      <c r="H15" s="44"/>
      <c r="I15" s="45"/>
    </row>
    <row r="16" spans="2:12" s="33" customFormat="1" ht="20.100000000000001" customHeight="1" x14ac:dyDescent="0.25">
      <c r="B16" s="46" t="s">
        <v>12</v>
      </c>
      <c r="C16" s="47">
        <v>183716</v>
      </c>
      <c r="D16" s="48">
        <v>16085</v>
      </c>
      <c r="E16" s="49">
        <v>9.5954805495403601</v>
      </c>
      <c r="F16" s="50">
        <v>167631</v>
      </c>
      <c r="G16" s="48">
        <v>-8423</v>
      </c>
      <c r="H16" s="49">
        <v>-4.3838054741619352</v>
      </c>
      <c r="I16" s="51">
        <v>192139</v>
      </c>
    </row>
    <row r="17" spans="1:9" s="33" customFormat="1" ht="18" customHeight="1" x14ac:dyDescent="0.25">
      <c r="B17" s="52" t="s">
        <v>13</v>
      </c>
      <c r="C17" s="30"/>
      <c r="D17" s="30"/>
      <c r="E17" s="53"/>
      <c r="F17" s="54"/>
      <c r="G17" s="30"/>
      <c r="H17" s="53"/>
      <c r="I17" s="54"/>
    </row>
    <row r="18" spans="1:9" s="33" customFormat="1" ht="20.100000000000001" customHeight="1" x14ac:dyDescent="0.25">
      <c r="B18" s="55" t="s">
        <v>10</v>
      </c>
      <c r="C18" s="56">
        <v>857236</v>
      </c>
      <c r="D18" s="57">
        <v>-9901</v>
      </c>
      <c r="E18" s="58">
        <v>-1.1418034289852699</v>
      </c>
      <c r="F18" s="38">
        <v>867137</v>
      </c>
      <c r="G18" s="57">
        <v>-65044</v>
      </c>
      <c r="H18" s="58">
        <v>-7.052522010669211</v>
      </c>
      <c r="I18" s="39">
        <v>922280</v>
      </c>
    </row>
    <row r="19" spans="1:9" s="33" customFormat="1" ht="20.100000000000001" customHeight="1" x14ac:dyDescent="0.25">
      <c r="B19" s="55" t="s">
        <v>11</v>
      </c>
      <c r="C19" s="56">
        <v>1380713</v>
      </c>
      <c r="D19" s="57">
        <v>-11030</v>
      </c>
      <c r="E19" s="58">
        <v>-0.7925313797159389</v>
      </c>
      <c r="F19" s="38">
        <v>1391743</v>
      </c>
      <c r="G19" s="57">
        <v>-80153</v>
      </c>
      <c r="H19" s="58">
        <v>-5.4866770805809706</v>
      </c>
      <c r="I19" s="39">
        <v>1460866</v>
      </c>
    </row>
    <row r="20" spans="1:9" s="33" customFormat="1" ht="5.0999999999999996" customHeight="1" x14ac:dyDescent="0.25">
      <c r="B20" s="59"/>
      <c r="C20" s="60"/>
      <c r="D20" s="61"/>
      <c r="E20" s="62"/>
      <c r="F20" s="45"/>
      <c r="G20" s="61"/>
      <c r="H20" s="62"/>
      <c r="I20" s="45"/>
    </row>
    <row r="21" spans="1:9" s="33" customFormat="1" ht="20.100000000000001" customHeight="1" x14ac:dyDescent="0.25">
      <c r="B21" s="55" t="s">
        <v>12</v>
      </c>
      <c r="C21" s="56">
        <v>2237949</v>
      </c>
      <c r="D21" s="57">
        <v>-20931</v>
      </c>
      <c r="E21" s="58">
        <v>-0.92660964725881856</v>
      </c>
      <c r="F21" s="38">
        <v>2258880</v>
      </c>
      <c r="G21" s="57">
        <v>-145197</v>
      </c>
      <c r="H21" s="58">
        <v>-6.0926607098348153</v>
      </c>
      <c r="I21" s="39">
        <v>2383146</v>
      </c>
    </row>
    <row r="22" spans="1:9" s="33" customFormat="1" ht="18" customHeight="1" x14ac:dyDescent="0.25">
      <c r="B22" s="52" t="s">
        <v>14</v>
      </c>
      <c r="C22" s="63"/>
      <c r="D22" s="63"/>
      <c r="E22" s="64"/>
      <c r="F22" s="65"/>
      <c r="G22" s="63"/>
      <c r="H22" s="64"/>
      <c r="I22" s="65"/>
    </row>
    <row r="23" spans="1:9" s="33" customFormat="1" ht="20.100000000000001" customHeight="1" x14ac:dyDescent="0.25">
      <c r="A23" s="66"/>
      <c r="B23" s="55" t="s">
        <v>10</v>
      </c>
      <c r="C23" s="56">
        <v>952761</v>
      </c>
      <c r="D23" s="57">
        <v>-2019</v>
      </c>
      <c r="E23" s="58">
        <v>-0.21146232639979892</v>
      </c>
      <c r="F23" s="38">
        <v>954780</v>
      </c>
      <c r="G23" s="57">
        <v>-68786</v>
      </c>
      <c r="H23" s="58">
        <v>-6.7335129954862571</v>
      </c>
      <c r="I23" s="39">
        <v>1021547</v>
      </c>
    </row>
    <row r="24" spans="1:9" s="33" customFormat="1" ht="20.100000000000001" customHeight="1" x14ac:dyDescent="0.25">
      <c r="A24" s="67"/>
      <c r="B24" s="55" t="s">
        <v>11</v>
      </c>
      <c r="C24" s="56">
        <v>1468904</v>
      </c>
      <c r="D24" s="57">
        <v>-2827</v>
      </c>
      <c r="E24" s="58">
        <v>-0.19208673324133282</v>
      </c>
      <c r="F24" s="38">
        <v>1471731</v>
      </c>
      <c r="G24" s="57">
        <v>-84834</v>
      </c>
      <c r="H24" s="58">
        <v>-5.4599938985852186</v>
      </c>
      <c r="I24" s="39">
        <v>1553738</v>
      </c>
    </row>
    <row r="25" spans="1:9" s="33" customFormat="1" ht="5.0999999999999996" customHeight="1" x14ac:dyDescent="0.25">
      <c r="B25" s="59"/>
      <c r="C25" s="60"/>
      <c r="D25" s="61"/>
      <c r="E25" s="62"/>
      <c r="F25" s="45"/>
      <c r="G25" s="61"/>
      <c r="H25" s="62"/>
      <c r="I25" s="45"/>
    </row>
    <row r="26" spans="1:9" ht="20.100000000000001" customHeight="1" x14ac:dyDescent="0.35">
      <c r="B26" s="55" t="s">
        <v>12</v>
      </c>
      <c r="C26" s="56">
        <v>2421665</v>
      </c>
      <c r="D26" s="57">
        <v>-4846</v>
      </c>
      <c r="E26" s="58">
        <v>-0.19971061330445236</v>
      </c>
      <c r="F26" s="38">
        <v>2426511</v>
      </c>
      <c r="G26" s="57">
        <v>-153620</v>
      </c>
      <c r="H26" s="58">
        <v>-5.9651650205705389</v>
      </c>
      <c r="I26" s="39">
        <v>2575285</v>
      </c>
    </row>
    <row r="27" spans="1:9" x14ac:dyDescent="0.35">
      <c r="B27" s="68"/>
    </row>
    <row r="28" spans="1:9" s="33" customFormat="1" ht="13.2" hidden="1" x14ac:dyDescent="0.3">
      <c r="B28" s="69" t="s">
        <v>15</v>
      </c>
    </row>
    <row r="29" spans="1:9" x14ac:dyDescent="0.35">
      <c r="C29" s="70"/>
    </row>
    <row r="30" spans="1:9" x14ac:dyDescent="0.35">
      <c r="C30" s="70"/>
    </row>
    <row r="31" spans="1:9" x14ac:dyDescent="0.35">
      <c r="C31" s="70"/>
      <c r="D31" s="71"/>
    </row>
    <row r="32" spans="1:9" x14ac:dyDescent="0.35">
      <c r="C32" s="70"/>
      <c r="D32" s="71"/>
    </row>
    <row r="33" spans="2:9" s="9" customFormat="1" ht="13.2" x14ac:dyDescent="0.3"/>
    <row r="34" spans="2:9" s="9" customFormat="1" ht="15.6" x14ac:dyDescent="0.3">
      <c r="B34" s="72" t="s">
        <v>16</v>
      </c>
      <c r="C34" s="72"/>
      <c r="D34" s="72"/>
      <c r="E34" s="72"/>
      <c r="F34" s="72"/>
      <c r="G34" s="72"/>
      <c r="H34" s="72"/>
      <c r="I34" s="72"/>
    </row>
    <row r="35" spans="2:9" s="33" customFormat="1" ht="15" customHeight="1" x14ac:dyDescent="0.25">
      <c r="B35" s="73" t="s">
        <v>209</v>
      </c>
      <c r="C35" s="73"/>
      <c r="D35" s="73"/>
      <c r="E35" s="73"/>
      <c r="F35" s="73"/>
      <c r="G35" s="73"/>
      <c r="H35" s="73"/>
      <c r="I35" s="73"/>
    </row>
    <row r="44" spans="2:9" s="33" customFormat="1" ht="9.9" customHeight="1" x14ac:dyDescent="0.25"/>
    <row r="45" spans="2:9" s="33" customFormat="1" ht="13.2" x14ac:dyDescent="0.25"/>
    <row r="46" spans="2:9" s="33" customFormat="1" ht="13.2" x14ac:dyDescent="0.25"/>
    <row r="47" spans="2:9" s="33" customFormat="1" ht="13.2" x14ac:dyDescent="0.25"/>
    <row r="48" spans="2:9" s="33" customFormat="1" ht="13.2" x14ac:dyDescent="0.25"/>
    <row r="49" spans="2:2" s="33" customFormat="1" ht="13.2" x14ac:dyDescent="0.25"/>
    <row r="50" spans="2:2" s="33" customFormat="1" ht="13.2" x14ac:dyDescent="0.25"/>
    <row r="51" spans="2:2" s="33" customFormat="1" ht="13.2" x14ac:dyDescent="0.25"/>
    <row r="52" spans="2:2" s="33" customFormat="1" ht="13.2" x14ac:dyDescent="0.25"/>
    <row r="53" spans="2:2" s="33" customFormat="1" ht="13.2" x14ac:dyDescent="0.2">
      <c r="B53" s="74" t="s">
        <v>17</v>
      </c>
    </row>
    <row r="54" spans="2:2" x14ac:dyDescent="0.35">
      <c r="B54" s="75" t="s">
        <v>18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74"/>
  <sheetViews>
    <sheetView showGridLines="0" view="pageBreakPreview" topLeftCell="A31" zoomScaleNormal="130" zoomScaleSheetLayoutView="100" workbookViewId="0">
      <selection activeCell="M39" sqref="M39"/>
    </sheetView>
  </sheetViews>
  <sheetFormatPr baseColWidth="10" defaultColWidth="11.44140625" defaultRowHeight="14.4" x14ac:dyDescent="0.35"/>
  <cols>
    <col min="1" max="1" width="2.88671875" style="5" customWidth="1"/>
    <col min="2" max="2" width="14.6640625" style="5" customWidth="1"/>
    <col min="3" max="3" width="10.5546875" style="5" customWidth="1"/>
    <col min="4" max="4" width="8.5546875" style="5" customWidth="1"/>
    <col min="5" max="5" width="8" style="5" customWidth="1"/>
    <col min="6" max="6" width="8.88671875" style="5" customWidth="1"/>
    <col min="7" max="7" width="8.5546875" style="5" customWidth="1"/>
    <col min="8" max="8" width="8" style="5" customWidth="1"/>
    <col min="9" max="9" width="8.88671875" style="5" customWidth="1"/>
    <col min="10" max="10" width="1" style="5" customWidth="1"/>
    <col min="11" max="11" width="9.33203125" style="5" customWidth="1"/>
    <col min="12" max="12" width="9.88671875" style="5" customWidth="1"/>
    <col min="13" max="13" width="2.88671875" style="5" customWidth="1"/>
    <col min="14" max="16384" width="11.44140625" style="5"/>
  </cols>
  <sheetData>
    <row r="2" spans="1:12" x14ac:dyDescent="0.3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x14ac:dyDescent="0.3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x14ac:dyDescent="0.3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ht="18" customHeight="1" x14ac:dyDescent="0.35">
      <c r="A5" s="76"/>
      <c r="B5" s="77" t="str">
        <f>'Pag1'!$B$5</f>
        <v>septiembre 2025</v>
      </c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ht="15" customHeight="1" x14ac:dyDescent="0.35">
      <c r="A6" s="76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17.399999999999999" x14ac:dyDescent="0.35">
      <c r="A7" s="76"/>
      <c r="B7" s="79" t="s">
        <v>19</v>
      </c>
      <c r="C7" s="79"/>
      <c r="D7" s="79"/>
      <c r="E7" s="79"/>
      <c r="F7" s="79"/>
      <c r="G7" s="79"/>
      <c r="H7" s="79"/>
      <c r="I7" s="79"/>
      <c r="J7" s="79"/>
      <c r="K7" s="79"/>
      <c r="L7" s="79"/>
    </row>
    <row r="8" spans="1:12" s="9" customFormat="1" ht="6" customHeight="1" x14ac:dyDescent="0.3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1:12" s="9" customFormat="1" ht="14.1" customHeight="1" x14ac:dyDescent="0.3">
      <c r="A9" s="80"/>
      <c r="B9" s="81"/>
      <c r="C9" s="82"/>
      <c r="D9" s="83"/>
      <c r="E9" s="84"/>
      <c r="F9" s="85" t="s">
        <v>20</v>
      </c>
      <c r="G9" s="84"/>
      <c r="H9" s="84"/>
      <c r="I9" s="84"/>
      <c r="J9" s="80"/>
      <c r="K9" s="463" t="str">
        <f t="shared" ref="K9" si="0">$B$5</f>
        <v>septiembre 2025</v>
      </c>
      <c r="L9" s="463"/>
    </row>
    <row r="10" spans="1:12" s="9" customFormat="1" ht="14.1" customHeight="1" x14ac:dyDescent="0.3">
      <c r="A10" s="80"/>
      <c r="B10" s="86"/>
      <c r="C10" s="87" t="str">
        <f>'Pag1'!$C$9</f>
        <v>septiembre</v>
      </c>
      <c r="D10" s="88"/>
      <c r="E10" s="89" t="s">
        <v>4</v>
      </c>
      <c r="F10" s="90"/>
      <c r="G10" s="91"/>
      <c r="H10" s="89" t="s">
        <v>5</v>
      </c>
      <c r="I10" s="92"/>
      <c r="J10" s="93"/>
      <c r="K10" s="94" t="s">
        <v>21</v>
      </c>
      <c r="L10" s="95" t="s">
        <v>22</v>
      </c>
    </row>
    <row r="11" spans="1:12" s="9" customFormat="1" ht="14.1" customHeight="1" x14ac:dyDescent="0.3">
      <c r="A11" s="80"/>
      <c r="B11" s="86"/>
      <c r="C11" s="96" t="str">
        <f>'Pag1'!$C$10</f>
        <v xml:space="preserve"> 2025</v>
      </c>
      <c r="D11" s="97"/>
      <c r="E11" s="98" t="str">
        <f>'Pag1'!$E$10</f>
        <v>agosto 2025</v>
      </c>
      <c r="F11" s="99"/>
      <c r="G11" s="100"/>
      <c r="H11" s="98" t="str">
        <f>'Pag1'!$H$10</f>
        <v>septiembre 2024</v>
      </c>
      <c r="I11" s="101"/>
      <c r="J11" s="102"/>
      <c r="K11" s="103" t="s">
        <v>23</v>
      </c>
      <c r="L11" s="104" t="s">
        <v>24</v>
      </c>
    </row>
    <row r="12" spans="1:12" s="9" customFormat="1" ht="14.1" customHeight="1" x14ac:dyDescent="0.3">
      <c r="A12" s="80"/>
      <c r="B12" s="105"/>
      <c r="C12" s="106" t="s">
        <v>6</v>
      </c>
      <c r="D12" s="107" t="s">
        <v>7</v>
      </c>
      <c r="E12" s="107" t="s">
        <v>8</v>
      </c>
      <c r="F12" s="108" t="s">
        <v>6</v>
      </c>
      <c r="G12" s="107" t="s">
        <v>7</v>
      </c>
      <c r="H12" s="107" t="s">
        <v>8</v>
      </c>
      <c r="I12" s="109" t="s">
        <v>6</v>
      </c>
      <c r="J12" s="102"/>
      <c r="K12" s="110" t="s">
        <v>25</v>
      </c>
      <c r="L12" s="111" t="s">
        <v>26</v>
      </c>
    </row>
    <row r="13" spans="1:12" s="33" customFormat="1" ht="18" customHeight="1" x14ac:dyDescent="0.25">
      <c r="A13" s="59"/>
      <c r="B13" s="112" t="s">
        <v>9</v>
      </c>
      <c r="C13" s="113"/>
      <c r="D13" s="114"/>
      <c r="E13" s="114"/>
      <c r="F13" s="113"/>
      <c r="G13" s="115"/>
      <c r="H13" s="113"/>
      <c r="I13" s="115"/>
      <c r="J13" s="115"/>
      <c r="K13" s="76"/>
      <c r="L13" s="76"/>
    </row>
    <row r="14" spans="1:12" s="33" customFormat="1" ht="15.9" customHeight="1" x14ac:dyDescent="0.25">
      <c r="A14" s="59"/>
      <c r="B14" s="34" t="s">
        <v>10</v>
      </c>
      <c r="C14" s="35">
        <v>11200</v>
      </c>
      <c r="D14" s="36">
        <v>297</v>
      </c>
      <c r="E14" s="37">
        <v>2.7240209116756855</v>
      </c>
      <c r="F14" s="38">
        <v>10903</v>
      </c>
      <c r="G14" s="36">
        <v>730</v>
      </c>
      <c r="H14" s="37">
        <v>6.9723018147086906</v>
      </c>
      <c r="I14" s="39">
        <v>10470</v>
      </c>
      <c r="J14" s="42">
        <v>0</v>
      </c>
      <c r="K14" s="116">
        <v>2438</v>
      </c>
      <c r="L14" s="117">
        <v>8762</v>
      </c>
    </row>
    <row r="15" spans="1:12" s="33" customFormat="1" ht="15.9" customHeight="1" x14ac:dyDescent="0.25">
      <c r="A15" s="59"/>
      <c r="B15" s="34" t="s">
        <v>11</v>
      </c>
      <c r="C15" s="35">
        <v>9577</v>
      </c>
      <c r="D15" s="36">
        <v>608</v>
      </c>
      <c r="E15" s="37">
        <v>6.7789051176273833</v>
      </c>
      <c r="F15" s="38">
        <v>8969</v>
      </c>
      <c r="G15" s="36">
        <v>-7</v>
      </c>
      <c r="H15" s="37">
        <v>-7.3038397328881469E-2</v>
      </c>
      <c r="I15" s="39">
        <v>9584</v>
      </c>
      <c r="J15" s="42">
        <v>0</v>
      </c>
      <c r="K15" s="116">
        <v>2378</v>
      </c>
      <c r="L15" s="117">
        <v>7199</v>
      </c>
    </row>
    <row r="16" spans="1:12" s="33" customFormat="1" ht="5.0999999999999996" customHeight="1" x14ac:dyDescent="0.25">
      <c r="A16" s="59"/>
      <c r="B16" s="41"/>
      <c r="C16" s="42"/>
      <c r="D16" s="43"/>
      <c r="E16" s="44"/>
      <c r="F16" s="45"/>
      <c r="G16" s="43"/>
      <c r="H16" s="44"/>
      <c r="I16" s="45"/>
      <c r="J16" s="42"/>
      <c r="K16" s="118"/>
      <c r="L16" s="118"/>
    </row>
    <row r="17" spans="1:12" s="33" customFormat="1" ht="15.9" customHeight="1" x14ac:dyDescent="0.25">
      <c r="A17" s="59"/>
      <c r="B17" s="46" t="s">
        <v>12</v>
      </c>
      <c r="C17" s="47">
        <v>20777</v>
      </c>
      <c r="D17" s="48">
        <v>905</v>
      </c>
      <c r="E17" s="49">
        <v>4.5541465378421897</v>
      </c>
      <c r="F17" s="50">
        <v>19872</v>
      </c>
      <c r="G17" s="48">
        <v>723</v>
      </c>
      <c r="H17" s="49">
        <v>3.605265782387554</v>
      </c>
      <c r="I17" s="51">
        <v>20054</v>
      </c>
      <c r="J17" s="119">
        <v>0</v>
      </c>
      <c r="K17" s="120">
        <v>4816</v>
      </c>
      <c r="L17" s="121">
        <v>15961</v>
      </c>
    </row>
    <row r="18" spans="1:12" s="33" customFormat="1" ht="18" customHeight="1" x14ac:dyDescent="0.25">
      <c r="A18" s="59"/>
      <c r="B18" s="422" t="s">
        <v>27</v>
      </c>
      <c r="C18" s="113"/>
      <c r="D18" s="122"/>
      <c r="E18" s="123"/>
      <c r="F18" s="124"/>
      <c r="G18" s="122"/>
      <c r="H18" s="123"/>
      <c r="I18" s="124"/>
      <c r="J18" s="124"/>
      <c r="K18" s="125"/>
      <c r="L18" s="126"/>
    </row>
    <row r="19" spans="1:12" s="33" customFormat="1" ht="15.9" customHeight="1" x14ac:dyDescent="0.25">
      <c r="A19" s="59"/>
      <c r="B19" s="55" t="s">
        <v>10</v>
      </c>
      <c r="C19" s="56">
        <v>110375</v>
      </c>
      <c r="D19" s="57">
        <v>-1335</v>
      </c>
      <c r="E19" s="58">
        <v>-1.1950586339629399</v>
      </c>
      <c r="F19" s="38">
        <v>111710</v>
      </c>
      <c r="G19" s="57">
        <v>-7626</v>
      </c>
      <c r="H19" s="58">
        <v>-6.4626570961263035</v>
      </c>
      <c r="I19" s="39">
        <v>118001</v>
      </c>
      <c r="J19" s="45">
        <v>0</v>
      </c>
      <c r="K19" s="127">
        <v>38261</v>
      </c>
      <c r="L19" s="128">
        <v>72114</v>
      </c>
    </row>
    <row r="20" spans="1:12" s="33" customFormat="1" ht="15.9" customHeight="1" x14ac:dyDescent="0.25">
      <c r="A20" s="59"/>
      <c r="B20" s="55" t="s">
        <v>11</v>
      </c>
      <c r="C20" s="56">
        <v>194756</v>
      </c>
      <c r="D20" s="57">
        <v>3730</v>
      </c>
      <c r="E20" s="58">
        <v>1.9526137803230974</v>
      </c>
      <c r="F20" s="38">
        <v>191026</v>
      </c>
      <c r="G20" s="57">
        <v>-7165</v>
      </c>
      <c r="H20" s="58">
        <v>-3.5484174503890138</v>
      </c>
      <c r="I20" s="39">
        <v>201921</v>
      </c>
      <c r="J20" s="45">
        <v>0</v>
      </c>
      <c r="K20" s="127">
        <v>56922</v>
      </c>
      <c r="L20" s="128">
        <v>137834</v>
      </c>
    </row>
    <row r="21" spans="1:12" s="33" customFormat="1" ht="5.0999999999999996" customHeight="1" x14ac:dyDescent="0.25">
      <c r="A21" s="59"/>
      <c r="B21" s="59"/>
      <c r="C21" s="60"/>
      <c r="D21" s="61"/>
      <c r="E21" s="62"/>
      <c r="F21" s="45"/>
      <c r="G21" s="61"/>
      <c r="H21" s="62"/>
      <c r="I21" s="45"/>
      <c r="J21" s="45"/>
      <c r="K21" s="129"/>
      <c r="L21" s="129"/>
    </row>
    <row r="22" spans="1:12" s="33" customFormat="1" ht="15.9" customHeight="1" x14ac:dyDescent="0.25">
      <c r="A22" s="59"/>
      <c r="B22" s="55" t="s">
        <v>12</v>
      </c>
      <c r="C22" s="56">
        <v>305131</v>
      </c>
      <c r="D22" s="57">
        <v>2395</v>
      </c>
      <c r="E22" s="58">
        <v>0.79111833412610322</v>
      </c>
      <c r="F22" s="38">
        <v>302736</v>
      </c>
      <c r="G22" s="57">
        <v>-14791</v>
      </c>
      <c r="H22" s="58">
        <v>-4.623314432893018</v>
      </c>
      <c r="I22" s="39">
        <v>319922</v>
      </c>
      <c r="J22" s="45">
        <v>0</v>
      </c>
      <c r="K22" s="127">
        <v>95183</v>
      </c>
      <c r="L22" s="128">
        <v>209948</v>
      </c>
    </row>
    <row r="23" spans="1:12" s="33" customFormat="1" ht="18" customHeight="1" x14ac:dyDescent="0.25">
      <c r="A23" s="59"/>
      <c r="B23" s="422" t="s">
        <v>14</v>
      </c>
      <c r="C23" s="130"/>
      <c r="D23" s="131"/>
      <c r="E23" s="132"/>
      <c r="F23" s="133"/>
      <c r="G23" s="131"/>
      <c r="H23" s="132"/>
      <c r="I23" s="133"/>
      <c r="J23" s="133"/>
      <c r="K23" s="125"/>
      <c r="L23" s="126"/>
    </row>
    <row r="24" spans="1:12" s="33" customFormat="1" ht="15.9" customHeight="1" x14ac:dyDescent="0.25">
      <c r="A24" s="59"/>
      <c r="B24" s="55" t="s">
        <v>10</v>
      </c>
      <c r="C24" s="56">
        <v>121575</v>
      </c>
      <c r="D24" s="57">
        <v>-1038</v>
      </c>
      <c r="E24" s="58">
        <v>-0.84656602480976728</v>
      </c>
      <c r="F24" s="38">
        <v>122613</v>
      </c>
      <c r="G24" s="57">
        <v>-6896</v>
      </c>
      <c r="H24" s="58">
        <v>-5.3677483634438898</v>
      </c>
      <c r="I24" s="39">
        <v>128471</v>
      </c>
      <c r="J24" s="45">
        <v>0</v>
      </c>
      <c r="K24" s="127">
        <v>40699</v>
      </c>
      <c r="L24" s="128">
        <v>80876</v>
      </c>
    </row>
    <row r="25" spans="1:12" s="33" customFormat="1" ht="15.9" customHeight="1" x14ac:dyDescent="0.25">
      <c r="A25" s="59"/>
      <c r="B25" s="55" t="s">
        <v>11</v>
      </c>
      <c r="C25" s="56">
        <v>204333</v>
      </c>
      <c r="D25" s="57">
        <v>4338</v>
      </c>
      <c r="E25" s="58">
        <v>2.1690542263556591</v>
      </c>
      <c r="F25" s="38">
        <v>199995</v>
      </c>
      <c r="G25" s="57">
        <v>-7172</v>
      </c>
      <c r="H25" s="58">
        <v>-3.3909363844826368</v>
      </c>
      <c r="I25" s="39">
        <v>211505</v>
      </c>
      <c r="J25" s="45">
        <v>0</v>
      </c>
      <c r="K25" s="127">
        <v>59300</v>
      </c>
      <c r="L25" s="128">
        <v>145033</v>
      </c>
    </row>
    <row r="26" spans="1:12" s="33" customFormat="1" ht="5.0999999999999996" customHeight="1" x14ac:dyDescent="0.25">
      <c r="A26" s="59"/>
      <c r="B26" s="59"/>
      <c r="C26" s="60"/>
      <c r="D26" s="61"/>
      <c r="E26" s="62"/>
      <c r="F26" s="45"/>
      <c r="G26" s="61"/>
      <c r="H26" s="62"/>
      <c r="I26" s="45"/>
      <c r="J26" s="45"/>
      <c r="K26" s="129"/>
      <c r="L26" s="129"/>
    </row>
    <row r="27" spans="1:12" ht="15.9" customHeight="1" x14ac:dyDescent="0.35">
      <c r="A27" s="76"/>
      <c r="B27" s="55" t="s">
        <v>12</v>
      </c>
      <c r="C27" s="56">
        <v>325908</v>
      </c>
      <c r="D27" s="57">
        <v>3300</v>
      </c>
      <c r="E27" s="58">
        <v>1.0229132569558101</v>
      </c>
      <c r="F27" s="38">
        <v>322608</v>
      </c>
      <c r="G27" s="57">
        <v>-14068</v>
      </c>
      <c r="H27" s="58">
        <v>-4.1379391486457866</v>
      </c>
      <c r="I27" s="39">
        <v>339976</v>
      </c>
      <c r="J27" s="45">
        <v>0</v>
      </c>
      <c r="K27" s="127">
        <v>99999</v>
      </c>
      <c r="L27" s="128">
        <v>225909</v>
      </c>
    </row>
    <row r="28" spans="1:12" s="33" customFormat="1" ht="13.2" x14ac:dyDescent="0.2">
      <c r="A28" s="59"/>
      <c r="B28" s="74"/>
      <c r="C28" s="80"/>
      <c r="D28" s="80"/>
      <c r="E28" s="80"/>
      <c r="F28" s="80"/>
      <c r="G28" s="80"/>
      <c r="H28" s="80"/>
      <c r="I28" s="59"/>
      <c r="J28" s="59"/>
      <c r="K28" s="59"/>
      <c r="L28" s="59"/>
    </row>
    <row r="29" spans="1:12" s="9" customFormat="1" x14ac:dyDescent="0.3">
      <c r="A29" s="80"/>
      <c r="B29" s="134" t="s">
        <v>28</v>
      </c>
      <c r="C29" s="134"/>
      <c r="D29" s="134"/>
      <c r="E29" s="134"/>
      <c r="F29" s="134"/>
      <c r="G29" s="134"/>
      <c r="H29" s="134"/>
      <c r="I29" s="134"/>
      <c r="J29" s="134"/>
      <c r="K29" s="134"/>
      <c r="L29" s="134"/>
    </row>
    <row r="30" spans="1:12" s="33" customFormat="1" ht="12" customHeight="1" x14ac:dyDescent="0.25">
      <c r="A30" s="59"/>
      <c r="B30" s="73" t="s">
        <v>210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</row>
    <row r="31" spans="1:12" s="33" customFormat="1" ht="13.2" x14ac:dyDescent="0.25">
      <c r="A31" s="59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</row>
    <row r="32" spans="1:12" x14ac:dyDescent="0.35">
      <c r="A32" s="76"/>
      <c r="B32" s="76"/>
      <c r="C32" s="76"/>
      <c r="D32" s="76"/>
      <c r="E32" s="136"/>
      <c r="F32" s="76"/>
      <c r="G32" s="76"/>
      <c r="H32" s="76"/>
      <c r="I32" s="76"/>
      <c r="J32" s="76"/>
      <c r="K32" s="76"/>
      <c r="L32" s="76"/>
    </row>
    <row r="33" spans="1:12" x14ac:dyDescent="0.35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</row>
    <row r="34" spans="1:12" x14ac:dyDescent="0.35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</row>
    <row r="35" spans="1:12" x14ac:dyDescent="0.3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</row>
    <row r="36" spans="1:12" x14ac:dyDescent="0.3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</row>
    <row r="37" spans="1:12" x14ac:dyDescent="0.3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</row>
    <row r="38" spans="1:12" x14ac:dyDescent="0.3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</row>
    <row r="39" spans="1:12" x14ac:dyDescent="0.3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</row>
    <row r="40" spans="1:12" s="33" customFormat="1" ht="13.2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</row>
    <row r="41" spans="1:12" s="33" customFormat="1" ht="13.2" x14ac:dyDescent="0.25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</row>
    <row r="42" spans="1:12" s="33" customFormat="1" ht="13.2" x14ac:dyDescent="0.25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</row>
    <row r="43" spans="1:12" s="33" customFormat="1" ht="13.2" x14ac:dyDescent="0.2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</row>
    <row r="44" spans="1:12" s="9" customFormat="1" x14ac:dyDescent="0.3">
      <c r="A44" s="80"/>
      <c r="B44" s="134" t="s">
        <v>29</v>
      </c>
      <c r="C44" s="134"/>
      <c r="D44" s="134"/>
      <c r="E44" s="134"/>
      <c r="F44" s="134"/>
      <c r="G44" s="134"/>
      <c r="H44" s="134"/>
      <c r="I44" s="134"/>
      <c r="J44" s="134"/>
      <c r="K44" s="134"/>
      <c r="L44" s="134"/>
    </row>
    <row r="45" spans="1:12" s="33" customFormat="1" ht="12" customHeight="1" x14ac:dyDescent="0.25">
      <c r="A45" s="59"/>
      <c r="B45" s="73" t="s">
        <v>211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</row>
    <row r="46" spans="1:12" x14ac:dyDescent="0.3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</row>
    <row r="47" spans="1:12" x14ac:dyDescent="0.3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</row>
    <row r="48" spans="1:12" x14ac:dyDescent="0.35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</row>
    <row r="49" spans="1:12" x14ac:dyDescent="0.3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</row>
    <row r="50" spans="1:12" x14ac:dyDescent="0.35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</row>
    <row r="51" spans="1:12" x14ac:dyDescent="0.35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</row>
    <row r="52" spans="1:12" x14ac:dyDescent="0.35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</row>
    <row r="53" spans="1:12" x14ac:dyDescent="0.35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</row>
    <row r="54" spans="1:12" x14ac:dyDescent="0.3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</row>
    <row r="55" spans="1:12" x14ac:dyDescent="0.35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</row>
    <row r="56" spans="1:12" x14ac:dyDescent="0.35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</row>
    <row r="57" spans="1:12" s="33" customFormat="1" ht="13.2" x14ac:dyDescent="0.25">
      <c r="A57" s="59"/>
      <c r="B57"/>
      <c r="C57" s="74"/>
      <c r="D57" s="74"/>
      <c r="E57" s="74"/>
      <c r="F57" s="74"/>
      <c r="G57" s="74"/>
      <c r="H57" s="74"/>
      <c r="I57" s="74"/>
      <c r="J57" s="74"/>
      <c r="K57" s="74"/>
      <c r="L57" s="74"/>
    </row>
    <row r="58" spans="1:12" s="33" customFormat="1" ht="13.2" x14ac:dyDescent="0.2">
      <c r="B58" s="74" t="s">
        <v>17</v>
      </c>
    </row>
    <row r="59" spans="1:12" s="33" customFormat="1" ht="13.2" x14ac:dyDescent="0.25">
      <c r="B59" s="75" t="s">
        <v>18</v>
      </c>
    </row>
    <row r="60" spans="1:12" s="33" customFormat="1" ht="13.2" x14ac:dyDescent="0.3">
      <c r="B60" s="9"/>
      <c r="C60" s="9"/>
      <c r="D60" s="9"/>
      <c r="E60" s="9"/>
      <c r="F60" s="9"/>
      <c r="G60" s="9"/>
      <c r="H60" s="9"/>
    </row>
    <row r="61" spans="1:12" s="33" customFormat="1" ht="9.9" customHeight="1" x14ac:dyDescent="0.25"/>
    <row r="62" spans="1:12" s="33" customFormat="1" ht="13.2" x14ac:dyDescent="0.25"/>
    <row r="63" spans="1:12" s="33" customFormat="1" ht="13.2" x14ac:dyDescent="0.25"/>
    <row r="64" spans="1:12" s="33" customFormat="1" ht="13.2" x14ac:dyDescent="0.25"/>
    <row r="65" spans="2:8" s="33" customFormat="1" ht="13.2" x14ac:dyDescent="0.25"/>
    <row r="66" spans="2:8" x14ac:dyDescent="0.35">
      <c r="B66" s="33"/>
      <c r="C66" s="33"/>
      <c r="D66" s="33"/>
      <c r="E66" s="33"/>
      <c r="F66" s="33"/>
      <c r="G66" s="33"/>
      <c r="H66" s="33"/>
    </row>
    <row r="67" spans="2:8" x14ac:dyDescent="0.35">
      <c r="B67" s="33"/>
      <c r="C67" s="33"/>
      <c r="D67" s="33"/>
      <c r="E67" s="33"/>
      <c r="F67" s="33"/>
      <c r="G67" s="33"/>
      <c r="H67" s="33"/>
    </row>
    <row r="68" spans="2:8" x14ac:dyDescent="0.35">
      <c r="B68" s="33"/>
      <c r="C68" s="33"/>
      <c r="D68" s="33"/>
      <c r="E68" s="33"/>
      <c r="F68" s="33"/>
      <c r="G68" s="33"/>
      <c r="H68" s="33"/>
    </row>
    <row r="69" spans="2:8" x14ac:dyDescent="0.35">
      <c r="B69" s="33"/>
      <c r="C69" s="33"/>
      <c r="D69" s="33"/>
      <c r="E69" s="33"/>
      <c r="F69" s="33"/>
      <c r="G69" s="33"/>
      <c r="H69" s="33"/>
    </row>
    <row r="70" spans="2:8" x14ac:dyDescent="0.35">
      <c r="B70" s="33"/>
      <c r="C70" s="33"/>
      <c r="D70" s="33"/>
      <c r="E70" s="33"/>
      <c r="F70" s="33"/>
      <c r="G70" s="33"/>
      <c r="H70" s="33"/>
    </row>
    <row r="71" spans="2:8" x14ac:dyDescent="0.35">
      <c r="B71" s="33"/>
      <c r="C71" s="33"/>
      <c r="D71" s="33"/>
      <c r="E71" s="33"/>
      <c r="F71" s="33"/>
      <c r="G71" s="33"/>
      <c r="H71" s="33"/>
    </row>
    <row r="72" spans="2:8" x14ac:dyDescent="0.35">
      <c r="B72" s="33"/>
      <c r="C72" s="33"/>
      <c r="D72" s="33"/>
      <c r="E72" s="33"/>
      <c r="F72" s="33"/>
      <c r="G72" s="33"/>
      <c r="H72" s="33"/>
    </row>
    <row r="73" spans="2:8" x14ac:dyDescent="0.35">
      <c r="B73" s="33"/>
      <c r="C73" s="33"/>
      <c r="D73" s="33"/>
      <c r="E73" s="33"/>
      <c r="F73" s="33"/>
      <c r="G73" s="33"/>
      <c r="H73" s="33"/>
    </row>
    <row r="74" spans="2:8" x14ac:dyDescent="0.35">
      <c r="B74" s="33"/>
      <c r="C74" s="33"/>
      <c r="D74" s="33"/>
      <c r="E74" s="33"/>
      <c r="F74" s="33"/>
      <c r="G74" s="33"/>
      <c r="H74" s="33"/>
    </row>
  </sheetData>
  <mergeCells count="1">
    <mergeCell ref="K9:L9"/>
  </mergeCells>
  <printOptions horizontalCentered="1"/>
  <pageMargins left="0.19685039370078741" right="0.19685039370078741" top="0.19685039370078741" bottom="0.19685039370078741" header="0" footer="0.19685039370078741"/>
  <pageSetup paperSize="9" scale="96" orientation="portrait" r:id="rId1"/>
  <headerFooter alignWithMargins="0"/>
  <rowBreaks count="1" manualBreakCount="1">
    <brk id="62" min="1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5"/>
  <sheetViews>
    <sheetView showGridLines="0" view="pageBreakPreview" topLeftCell="A85" zoomScale="110" zoomScaleNormal="130" zoomScaleSheetLayoutView="110" workbookViewId="0">
      <selection activeCell="M39" sqref="M39"/>
    </sheetView>
  </sheetViews>
  <sheetFormatPr baseColWidth="10" defaultColWidth="11.44140625" defaultRowHeight="13.2" x14ac:dyDescent="0.3"/>
  <cols>
    <col min="1" max="1" width="23" style="9" customWidth="1"/>
    <col min="2" max="4" width="9.33203125" style="9" customWidth="1"/>
    <col min="5" max="7" width="8.109375" style="9" customWidth="1"/>
    <col min="8" max="10" width="9.33203125" style="9" customWidth="1"/>
    <col min="11" max="13" width="6.5546875" style="9" customWidth="1"/>
    <col min="14" max="16384" width="11.44140625" style="9"/>
  </cols>
  <sheetData>
    <row r="1" spans="1:13" s="5" customFormat="1" ht="14.4" x14ac:dyDescent="0.35">
      <c r="A1" s="137"/>
    </row>
    <row r="2" spans="1:13" s="5" customFormat="1" ht="14.4" x14ac:dyDescent="0.35">
      <c r="A2" s="137"/>
    </row>
    <row r="3" spans="1:13" s="5" customFormat="1" ht="14.4" x14ac:dyDescent="0.35">
      <c r="A3" s="137"/>
    </row>
    <row r="4" spans="1:13" s="5" customFormat="1" ht="14.4" x14ac:dyDescent="0.35">
      <c r="A4" s="138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 s="5" customFormat="1" ht="18" customHeight="1" x14ac:dyDescent="0.35">
      <c r="A5" s="77" t="str">
        <f>'Pag1'!$B$5</f>
        <v>septiembre 2025</v>
      </c>
      <c r="B5" s="139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s="5" customFormat="1" ht="18" customHeight="1" x14ac:dyDescent="0.35">
      <c r="A6" s="140" t="s">
        <v>30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</row>
    <row r="7" spans="1:13" ht="18" customHeight="1" x14ac:dyDescent="0.3">
      <c r="A7" s="140" t="s">
        <v>31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</row>
    <row r="8" spans="1:13" ht="6" customHeight="1" x14ac:dyDescent="0.3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 ht="14.1" customHeight="1" x14ac:dyDescent="0.3">
      <c r="A9" s="142"/>
      <c r="B9" s="143"/>
      <c r="C9" s="144" t="s">
        <v>32</v>
      </c>
      <c r="D9" s="145"/>
      <c r="E9" s="146"/>
      <c r="F9" s="144" t="s">
        <v>33</v>
      </c>
      <c r="G9" s="147"/>
      <c r="H9" s="146"/>
      <c r="I9" s="144" t="s">
        <v>27</v>
      </c>
      <c r="J9" s="147"/>
      <c r="K9" s="148"/>
      <c r="L9" s="149" t="s">
        <v>34</v>
      </c>
      <c r="M9" s="150"/>
    </row>
    <row r="10" spans="1:13" ht="24" customHeight="1" x14ac:dyDescent="0.3">
      <c r="A10" s="151"/>
      <c r="B10" s="152" t="s">
        <v>35</v>
      </c>
      <c r="C10" s="152" t="s">
        <v>10</v>
      </c>
      <c r="D10" s="152" t="s">
        <v>11</v>
      </c>
      <c r="E10" s="152" t="s">
        <v>35</v>
      </c>
      <c r="F10" s="152" t="s">
        <v>10</v>
      </c>
      <c r="G10" s="152" t="s">
        <v>11</v>
      </c>
      <c r="H10" s="152" t="s">
        <v>35</v>
      </c>
      <c r="I10" s="152" t="s">
        <v>10</v>
      </c>
      <c r="J10" s="152" t="s">
        <v>11</v>
      </c>
      <c r="K10" s="152" t="s">
        <v>35</v>
      </c>
      <c r="L10" s="153" t="s">
        <v>36</v>
      </c>
      <c r="M10" s="154" t="s">
        <v>37</v>
      </c>
    </row>
    <row r="11" spans="1:13" ht="6" customHeight="1" x14ac:dyDescent="0.3">
      <c r="A11" s="155"/>
      <c r="B11" s="156"/>
      <c r="C11" s="156"/>
      <c r="D11" s="156"/>
      <c r="E11" s="157"/>
      <c r="F11" s="157"/>
      <c r="G11" s="157"/>
      <c r="H11" s="156"/>
      <c r="I11" s="156"/>
      <c r="J11" s="156"/>
      <c r="K11" s="156"/>
      <c r="L11" s="157"/>
      <c r="M11" s="156"/>
    </row>
    <row r="12" spans="1:13" s="33" customFormat="1" ht="14.1" customHeight="1" x14ac:dyDescent="0.25">
      <c r="A12" s="158" t="s">
        <v>38</v>
      </c>
      <c r="B12" s="159">
        <v>43898</v>
      </c>
      <c r="C12" s="160">
        <v>18021</v>
      </c>
      <c r="D12" s="161">
        <v>25877</v>
      </c>
      <c r="E12" s="162">
        <v>3883</v>
      </c>
      <c r="F12" s="163">
        <v>2035</v>
      </c>
      <c r="G12" s="164">
        <v>1848</v>
      </c>
      <c r="H12" s="159">
        <v>40015</v>
      </c>
      <c r="I12" s="160">
        <v>15986</v>
      </c>
      <c r="J12" s="165">
        <v>24029</v>
      </c>
      <c r="K12" s="166">
        <v>69.640993932836111</v>
      </c>
      <c r="L12" s="167">
        <v>110.11904761904762</v>
      </c>
      <c r="M12" s="168">
        <v>66.527945399309161</v>
      </c>
    </row>
    <row r="13" spans="1:13" s="33" customFormat="1" ht="14.1" customHeight="1" x14ac:dyDescent="0.25">
      <c r="A13" s="169" t="s">
        <v>39</v>
      </c>
      <c r="B13" s="170">
        <v>112577</v>
      </c>
      <c r="C13" s="171">
        <v>41216</v>
      </c>
      <c r="D13" s="172">
        <v>71361</v>
      </c>
      <c r="E13" s="173">
        <v>8929</v>
      </c>
      <c r="F13" s="174">
        <v>4469</v>
      </c>
      <c r="G13" s="175">
        <v>4460</v>
      </c>
      <c r="H13" s="170">
        <v>103648</v>
      </c>
      <c r="I13" s="171">
        <v>36747</v>
      </c>
      <c r="J13" s="176">
        <v>66901</v>
      </c>
      <c r="K13" s="177">
        <v>57.757038158097565</v>
      </c>
      <c r="L13" s="178">
        <v>100.20179372197309</v>
      </c>
      <c r="M13" s="179">
        <v>54.927430083257356</v>
      </c>
    </row>
    <row r="14" spans="1:13" s="33" customFormat="1" ht="14.1" customHeight="1" x14ac:dyDescent="0.25">
      <c r="A14" s="169" t="s">
        <v>40</v>
      </c>
      <c r="B14" s="170">
        <v>52672</v>
      </c>
      <c r="C14" s="171">
        <v>19619</v>
      </c>
      <c r="D14" s="172">
        <v>33053</v>
      </c>
      <c r="E14" s="173">
        <v>4723</v>
      </c>
      <c r="F14" s="174">
        <v>2336</v>
      </c>
      <c r="G14" s="175">
        <v>2387</v>
      </c>
      <c r="H14" s="170">
        <v>47949</v>
      </c>
      <c r="I14" s="171">
        <v>17283</v>
      </c>
      <c r="J14" s="176">
        <v>30666</v>
      </c>
      <c r="K14" s="177">
        <v>59.35618552022509</v>
      </c>
      <c r="L14" s="178">
        <v>97.863426895684952</v>
      </c>
      <c r="M14" s="179">
        <v>56.358833887693216</v>
      </c>
    </row>
    <row r="15" spans="1:13" s="33" customFormat="1" ht="14.1" customHeight="1" x14ac:dyDescent="0.25">
      <c r="A15" s="169" t="s">
        <v>41</v>
      </c>
      <c r="B15" s="170">
        <v>67969</v>
      </c>
      <c r="C15" s="171">
        <v>27972</v>
      </c>
      <c r="D15" s="172">
        <v>39997</v>
      </c>
      <c r="E15" s="173">
        <v>6510</v>
      </c>
      <c r="F15" s="174">
        <v>3258</v>
      </c>
      <c r="G15" s="175">
        <v>3252</v>
      </c>
      <c r="H15" s="170">
        <v>61459</v>
      </c>
      <c r="I15" s="171">
        <v>24714</v>
      </c>
      <c r="J15" s="176">
        <v>36745</v>
      </c>
      <c r="K15" s="177">
        <v>69.935245143385742</v>
      </c>
      <c r="L15" s="178">
        <v>100.18450184501846</v>
      </c>
      <c r="M15" s="179">
        <v>67.258130357871821</v>
      </c>
    </row>
    <row r="16" spans="1:13" s="33" customFormat="1" ht="14.1" customHeight="1" x14ac:dyDescent="0.25">
      <c r="A16" s="169" t="s">
        <v>42</v>
      </c>
      <c r="B16" s="170">
        <v>31335</v>
      </c>
      <c r="C16" s="171">
        <v>12954</v>
      </c>
      <c r="D16" s="172">
        <v>18381</v>
      </c>
      <c r="E16" s="173">
        <v>3194</v>
      </c>
      <c r="F16" s="174">
        <v>1731</v>
      </c>
      <c r="G16" s="175">
        <v>1463</v>
      </c>
      <c r="H16" s="170">
        <v>28141</v>
      </c>
      <c r="I16" s="171">
        <v>11223</v>
      </c>
      <c r="J16" s="176">
        <v>16918</v>
      </c>
      <c r="K16" s="177">
        <v>70.474946956095977</v>
      </c>
      <c r="L16" s="178">
        <v>118.31852358168146</v>
      </c>
      <c r="M16" s="179">
        <v>66.337628561295659</v>
      </c>
    </row>
    <row r="17" spans="1:13" s="33" customFormat="1" ht="14.1" customHeight="1" x14ac:dyDescent="0.25">
      <c r="A17" s="169" t="s">
        <v>43</v>
      </c>
      <c r="B17" s="170">
        <v>35760</v>
      </c>
      <c r="C17" s="171">
        <v>11896</v>
      </c>
      <c r="D17" s="172">
        <v>23864</v>
      </c>
      <c r="E17" s="173">
        <v>3498</v>
      </c>
      <c r="F17" s="174">
        <v>1618</v>
      </c>
      <c r="G17" s="175">
        <v>1880</v>
      </c>
      <c r="H17" s="170">
        <v>32262</v>
      </c>
      <c r="I17" s="171">
        <v>10278</v>
      </c>
      <c r="J17" s="176">
        <v>21984</v>
      </c>
      <c r="K17" s="177">
        <v>49.849145155883342</v>
      </c>
      <c r="L17" s="178">
        <v>86.063829787234042</v>
      </c>
      <c r="M17" s="179">
        <v>46.752183406113531</v>
      </c>
    </row>
    <row r="18" spans="1:13" s="33" customFormat="1" ht="14.1" customHeight="1" x14ac:dyDescent="0.25">
      <c r="A18" s="169" t="s">
        <v>44</v>
      </c>
      <c r="B18" s="170">
        <v>109366</v>
      </c>
      <c r="C18" s="171">
        <v>42695</v>
      </c>
      <c r="D18" s="172">
        <v>66671</v>
      </c>
      <c r="E18" s="173">
        <v>8180</v>
      </c>
      <c r="F18" s="174">
        <v>4272</v>
      </c>
      <c r="G18" s="175">
        <v>3908</v>
      </c>
      <c r="H18" s="170">
        <v>101186</v>
      </c>
      <c r="I18" s="171">
        <v>38423</v>
      </c>
      <c r="J18" s="176">
        <v>62763</v>
      </c>
      <c r="K18" s="177">
        <v>64.038337508061971</v>
      </c>
      <c r="L18" s="178">
        <v>109.31422722620266</v>
      </c>
      <c r="M18" s="179">
        <v>61.219189649953002</v>
      </c>
    </row>
    <row r="19" spans="1:13" s="33" customFormat="1" ht="14.1" customHeight="1" x14ac:dyDescent="0.25">
      <c r="A19" s="180" t="s">
        <v>45</v>
      </c>
      <c r="B19" s="181">
        <v>146150</v>
      </c>
      <c r="C19" s="182">
        <v>54180</v>
      </c>
      <c r="D19" s="183">
        <v>91970</v>
      </c>
      <c r="E19" s="184">
        <v>13060</v>
      </c>
      <c r="F19" s="185">
        <v>6463</v>
      </c>
      <c r="G19" s="186">
        <v>6597</v>
      </c>
      <c r="H19" s="181">
        <v>133090</v>
      </c>
      <c r="I19" s="182">
        <v>47717</v>
      </c>
      <c r="J19" s="187">
        <v>85373</v>
      </c>
      <c r="K19" s="188">
        <v>58.91051429814069</v>
      </c>
      <c r="L19" s="189">
        <v>97.96877368500833</v>
      </c>
      <c r="M19" s="190">
        <v>55.892378152343248</v>
      </c>
    </row>
    <row r="20" spans="1:13" s="33" customFormat="1" ht="14.1" customHeight="1" x14ac:dyDescent="0.25">
      <c r="A20" s="191" t="s">
        <v>46</v>
      </c>
      <c r="B20" s="192">
        <v>599727</v>
      </c>
      <c r="C20" s="193">
        <v>228553</v>
      </c>
      <c r="D20" s="194">
        <v>371174</v>
      </c>
      <c r="E20" s="195">
        <v>51977</v>
      </c>
      <c r="F20" s="196">
        <v>26182</v>
      </c>
      <c r="G20" s="197">
        <v>25795</v>
      </c>
      <c r="H20" s="192">
        <v>547750</v>
      </c>
      <c r="I20" s="193">
        <v>202371</v>
      </c>
      <c r="J20" s="198">
        <v>345379</v>
      </c>
      <c r="K20" s="199">
        <v>61.575703039544791</v>
      </c>
      <c r="L20" s="200">
        <v>101.50029075402209</v>
      </c>
      <c r="M20" s="201">
        <v>58.593892506492864</v>
      </c>
    </row>
    <row r="21" spans="1:13" s="33" customFormat="1" ht="6" customHeight="1" x14ac:dyDescent="0.25">
      <c r="A21" s="202"/>
      <c r="B21" s="203"/>
      <c r="C21" s="203"/>
      <c r="D21" s="203"/>
      <c r="E21" s="204"/>
      <c r="F21" s="204"/>
      <c r="G21" s="204"/>
      <c r="H21" s="203"/>
      <c r="I21" s="203"/>
      <c r="J21" s="203"/>
      <c r="K21" s="205"/>
      <c r="L21" s="206"/>
      <c r="M21" s="205"/>
    </row>
    <row r="22" spans="1:13" s="33" customFormat="1" ht="14.1" customHeight="1" x14ac:dyDescent="0.25">
      <c r="A22" s="158" t="s">
        <v>47</v>
      </c>
      <c r="B22" s="159">
        <v>6379</v>
      </c>
      <c r="C22" s="160">
        <v>2648</v>
      </c>
      <c r="D22" s="161">
        <v>3731</v>
      </c>
      <c r="E22" s="162">
        <v>717</v>
      </c>
      <c r="F22" s="163">
        <v>383</v>
      </c>
      <c r="G22" s="164">
        <v>334</v>
      </c>
      <c r="H22" s="159">
        <v>5662</v>
      </c>
      <c r="I22" s="160">
        <v>2265</v>
      </c>
      <c r="J22" s="165">
        <v>3397</v>
      </c>
      <c r="K22" s="166">
        <v>70.97292950951487</v>
      </c>
      <c r="L22" s="167">
        <v>114.67065868263472</v>
      </c>
      <c r="M22" s="168">
        <v>66.676479246393868</v>
      </c>
    </row>
    <row r="23" spans="1:13" s="33" customFormat="1" ht="14.1" customHeight="1" x14ac:dyDescent="0.25">
      <c r="A23" s="169" t="s">
        <v>48</v>
      </c>
      <c r="B23" s="170">
        <v>3932</v>
      </c>
      <c r="C23" s="171">
        <v>1572</v>
      </c>
      <c r="D23" s="172">
        <v>2360</v>
      </c>
      <c r="E23" s="173">
        <v>448</v>
      </c>
      <c r="F23" s="174">
        <v>252</v>
      </c>
      <c r="G23" s="175">
        <v>196</v>
      </c>
      <c r="H23" s="170">
        <v>3484</v>
      </c>
      <c r="I23" s="171">
        <v>1320</v>
      </c>
      <c r="J23" s="176">
        <v>2164</v>
      </c>
      <c r="K23" s="177">
        <v>66.610169491525426</v>
      </c>
      <c r="L23" s="178">
        <v>128.57142857142858</v>
      </c>
      <c r="M23" s="179">
        <v>60.998151571164506</v>
      </c>
    </row>
    <row r="24" spans="1:13" s="33" customFormat="1" ht="14.1" customHeight="1" x14ac:dyDescent="0.25">
      <c r="A24" s="180" t="s">
        <v>49</v>
      </c>
      <c r="B24" s="181">
        <v>37513</v>
      </c>
      <c r="C24" s="182">
        <v>14167</v>
      </c>
      <c r="D24" s="183">
        <v>23346</v>
      </c>
      <c r="E24" s="184">
        <v>3412</v>
      </c>
      <c r="F24" s="185">
        <v>1796</v>
      </c>
      <c r="G24" s="186">
        <v>1616</v>
      </c>
      <c r="H24" s="181">
        <v>34101</v>
      </c>
      <c r="I24" s="182">
        <v>12371</v>
      </c>
      <c r="J24" s="187">
        <v>21730</v>
      </c>
      <c r="K24" s="207">
        <v>60.682772209372061</v>
      </c>
      <c r="L24" s="189">
        <v>111.13861386138615</v>
      </c>
      <c r="M24" s="190">
        <v>56.93051081454211</v>
      </c>
    </row>
    <row r="25" spans="1:13" s="33" customFormat="1" ht="14.1" customHeight="1" x14ac:dyDescent="0.25">
      <c r="A25" s="191" t="s">
        <v>50</v>
      </c>
      <c r="B25" s="192">
        <v>47824</v>
      </c>
      <c r="C25" s="193">
        <v>18387</v>
      </c>
      <c r="D25" s="194">
        <v>29437</v>
      </c>
      <c r="E25" s="195">
        <v>4577</v>
      </c>
      <c r="F25" s="196">
        <v>2431</v>
      </c>
      <c r="G25" s="197">
        <v>2146</v>
      </c>
      <c r="H25" s="192">
        <v>43247</v>
      </c>
      <c r="I25" s="193">
        <v>15956</v>
      </c>
      <c r="J25" s="198">
        <v>27291</v>
      </c>
      <c r="K25" s="199">
        <v>62.462207426028471</v>
      </c>
      <c r="L25" s="200">
        <v>113.28052190121156</v>
      </c>
      <c r="M25" s="201">
        <v>58.466161005459668</v>
      </c>
    </row>
    <row r="26" spans="1:13" s="33" customFormat="1" ht="6" customHeight="1" x14ac:dyDescent="0.25">
      <c r="A26" s="202"/>
      <c r="B26" s="203"/>
      <c r="C26" s="203"/>
      <c r="D26" s="203"/>
      <c r="E26" s="204"/>
      <c r="F26" s="204"/>
      <c r="G26" s="204"/>
      <c r="H26" s="203"/>
      <c r="I26" s="203"/>
      <c r="J26" s="203"/>
      <c r="K26" s="208"/>
      <c r="L26" s="209"/>
      <c r="M26" s="208"/>
    </row>
    <row r="27" spans="1:13" s="33" customFormat="1" ht="14.1" customHeight="1" x14ac:dyDescent="0.25">
      <c r="A27" s="191" t="s">
        <v>51</v>
      </c>
      <c r="B27" s="192">
        <v>49517</v>
      </c>
      <c r="C27" s="193">
        <v>20182</v>
      </c>
      <c r="D27" s="194">
        <v>29335</v>
      </c>
      <c r="E27" s="195">
        <v>3691</v>
      </c>
      <c r="F27" s="196">
        <v>1976</v>
      </c>
      <c r="G27" s="197">
        <v>1715</v>
      </c>
      <c r="H27" s="210">
        <v>45826</v>
      </c>
      <c r="I27" s="193">
        <v>18206</v>
      </c>
      <c r="J27" s="198">
        <v>27620</v>
      </c>
      <c r="K27" s="199">
        <v>68.798363729333559</v>
      </c>
      <c r="L27" s="200">
        <v>115.21865889212827</v>
      </c>
      <c r="M27" s="201">
        <v>65.916002896451843</v>
      </c>
    </row>
    <row r="28" spans="1:13" s="33" customFormat="1" ht="6" customHeight="1" x14ac:dyDescent="0.25">
      <c r="A28" s="202"/>
      <c r="B28" s="203"/>
      <c r="C28" s="203"/>
      <c r="D28" s="203"/>
      <c r="E28" s="204"/>
      <c r="F28" s="204"/>
      <c r="G28" s="204"/>
      <c r="H28" s="203"/>
      <c r="I28" s="203"/>
      <c r="J28" s="203"/>
      <c r="K28" s="208"/>
      <c r="L28" s="209"/>
      <c r="M28" s="208"/>
    </row>
    <row r="29" spans="1:13" s="33" customFormat="1" ht="14.1" customHeight="1" x14ac:dyDescent="0.25">
      <c r="A29" s="191" t="s">
        <v>52</v>
      </c>
      <c r="B29" s="192">
        <v>26054</v>
      </c>
      <c r="C29" s="193">
        <v>11409</v>
      </c>
      <c r="D29" s="194">
        <v>14645</v>
      </c>
      <c r="E29" s="195">
        <v>3151</v>
      </c>
      <c r="F29" s="196">
        <v>1752</v>
      </c>
      <c r="G29" s="197">
        <v>1399</v>
      </c>
      <c r="H29" s="210">
        <v>22903</v>
      </c>
      <c r="I29" s="193">
        <v>9657</v>
      </c>
      <c r="J29" s="198">
        <v>13246</v>
      </c>
      <c r="K29" s="199">
        <v>77.903721406623418</v>
      </c>
      <c r="L29" s="200">
        <v>125.23230879199427</v>
      </c>
      <c r="M29" s="201">
        <v>72.905027932960891</v>
      </c>
    </row>
    <row r="30" spans="1:13" s="33" customFormat="1" ht="6" customHeight="1" x14ac:dyDescent="0.25">
      <c r="A30" s="202"/>
      <c r="B30" s="203"/>
      <c r="C30" s="203"/>
      <c r="D30" s="203"/>
      <c r="E30" s="204"/>
      <c r="F30" s="204"/>
      <c r="G30" s="204"/>
      <c r="H30" s="203"/>
      <c r="I30" s="203"/>
      <c r="J30" s="203"/>
      <c r="K30" s="208"/>
      <c r="L30" s="209"/>
      <c r="M30" s="208"/>
    </row>
    <row r="31" spans="1:13" s="33" customFormat="1" ht="14.1" customHeight="1" x14ac:dyDescent="0.25">
      <c r="A31" s="158" t="s">
        <v>53</v>
      </c>
      <c r="B31" s="159">
        <v>75565</v>
      </c>
      <c r="C31" s="160">
        <v>31912</v>
      </c>
      <c r="D31" s="172">
        <v>43653</v>
      </c>
      <c r="E31" s="162">
        <v>4179</v>
      </c>
      <c r="F31" s="163">
        <v>2209</v>
      </c>
      <c r="G31" s="164">
        <v>1970</v>
      </c>
      <c r="H31" s="211">
        <v>71386</v>
      </c>
      <c r="I31" s="160">
        <v>29703</v>
      </c>
      <c r="J31" s="165">
        <v>41683</v>
      </c>
      <c r="K31" s="166">
        <v>73.103795844500951</v>
      </c>
      <c r="L31" s="167">
        <v>112.13197969543147</v>
      </c>
      <c r="M31" s="168">
        <v>71.259266367583905</v>
      </c>
    </row>
    <row r="32" spans="1:13" s="33" customFormat="1" ht="14.1" customHeight="1" x14ac:dyDescent="0.25">
      <c r="A32" s="212" t="s">
        <v>54</v>
      </c>
      <c r="B32" s="170">
        <v>69808</v>
      </c>
      <c r="C32" s="171">
        <v>29148</v>
      </c>
      <c r="D32" s="172">
        <v>40660</v>
      </c>
      <c r="E32" s="173">
        <v>3632</v>
      </c>
      <c r="F32" s="174">
        <v>1871</v>
      </c>
      <c r="G32" s="175">
        <v>1761</v>
      </c>
      <c r="H32" s="213">
        <v>66176</v>
      </c>
      <c r="I32" s="171">
        <v>27277</v>
      </c>
      <c r="J32" s="176">
        <v>38899</v>
      </c>
      <c r="K32" s="177">
        <v>71.687161829808161</v>
      </c>
      <c r="L32" s="178">
        <v>106.24645088018173</v>
      </c>
      <c r="M32" s="179">
        <v>70.122625260289468</v>
      </c>
    </row>
    <row r="33" spans="1:13" s="33" customFormat="1" ht="14.1" customHeight="1" x14ac:dyDescent="0.25">
      <c r="A33" s="214" t="s">
        <v>55</v>
      </c>
      <c r="B33" s="215">
        <v>145373</v>
      </c>
      <c r="C33" s="216">
        <v>61060</v>
      </c>
      <c r="D33" s="217">
        <v>84313</v>
      </c>
      <c r="E33" s="218">
        <v>7811</v>
      </c>
      <c r="F33" s="219">
        <v>4080</v>
      </c>
      <c r="G33" s="220">
        <v>3731</v>
      </c>
      <c r="H33" s="221">
        <v>137562</v>
      </c>
      <c r="I33" s="216">
        <v>56980</v>
      </c>
      <c r="J33" s="222">
        <v>80582</v>
      </c>
      <c r="K33" s="223">
        <v>72.420623154199234</v>
      </c>
      <c r="L33" s="224">
        <v>109.35406057357278</v>
      </c>
      <c r="M33" s="225">
        <v>70.710580526668494</v>
      </c>
    </row>
    <row r="34" spans="1:13" s="33" customFormat="1" ht="6" customHeight="1" x14ac:dyDescent="0.25">
      <c r="A34" s="202"/>
      <c r="B34" s="203"/>
      <c r="C34" s="203"/>
      <c r="D34" s="203"/>
      <c r="E34" s="204"/>
      <c r="F34" s="204"/>
      <c r="G34" s="204"/>
      <c r="H34" s="203"/>
      <c r="I34" s="203"/>
      <c r="J34" s="203"/>
      <c r="K34" s="208"/>
      <c r="L34" s="209"/>
      <c r="M34" s="208"/>
    </row>
    <row r="35" spans="1:13" s="33" customFormat="1" ht="14.1" customHeight="1" x14ac:dyDescent="0.25">
      <c r="A35" s="191" t="s">
        <v>56</v>
      </c>
      <c r="B35" s="192">
        <v>27277</v>
      </c>
      <c r="C35" s="193">
        <v>11166</v>
      </c>
      <c r="D35" s="194">
        <v>16111</v>
      </c>
      <c r="E35" s="195">
        <v>2083</v>
      </c>
      <c r="F35" s="196">
        <v>1135</v>
      </c>
      <c r="G35" s="197">
        <v>948</v>
      </c>
      <c r="H35" s="210">
        <v>25194</v>
      </c>
      <c r="I35" s="193">
        <v>10031</v>
      </c>
      <c r="J35" s="198">
        <v>15163</v>
      </c>
      <c r="K35" s="199">
        <v>69.306684873688781</v>
      </c>
      <c r="L35" s="200">
        <v>119.72573839662448</v>
      </c>
      <c r="M35" s="201">
        <v>66.154454923168231</v>
      </c>
    </row>
    <row r="36" spans="1:13" s="33" customFormat="1" ht="6" customHeight="1" x14ac:dyDescent="0.25">
      <c r="A36" s="202"/>
      <c r="B36" s="203"/>
      <c r="C36" s="203"/>
      <c r="D36" s="203"/>
      <c r="E36" s="204"/>
      <c r="F36" s="204"/>
      <c r="G36" s="204"/>
      <c r="H36" s="203"/>
      <c r="I36" s="203"/>
      <c r="J36" s="203"/>
      <c r="K36" s="208"/>
      <c r="L36" s="209"/>
      <c r="M36" s="208"/>
    </row>
    <row r="37" spans="1:13" s="33" customFormat="1" ht="14.1" customHeight="1" x14ac:dyDescent="0.25">
      <c r="A37" s="158" t="s">
        <v>57</v>
      </c>
      <c r="B37" s="159">
        <v>21093</v>
      </c>
      <c r="C37" s="160">
        <v>7048</v>
      </c>
      <c r="D37" s="161">
        <v>14045</v>
      </c>
      <c r="E37" s="162">
        <v>1751</v>
      </c>
      <c r="F37" s="163">
        <v>885</v>
      </c>
      <c r="G37" s="164">
        <v>866</v>
      </c>
      <c r="H37" s="211">
        <v>19342</v>
      </c>
      <c r="I37" s="160">
        <v>6163</v>
      </c>
      <c r="J37" s="165">
        <v>13179</v>
      </c>
      <c r="K37" s="166">
        <v>50.181559273762907</v>
      </c>
      <c r="L37" s="167">
        <v>102.19399538106235</v>
      </c>
      <c r="M37" s="168">
        <v>46.763790879429393</v>
      </c>
    </row>
    <row r="38" spans="1:13" s="33" customFormat="1" ht="14.1" customHeight="1" x14ac:dyDescent="0.25">
      <c r="A38" s="169" t="s">
        <v>58</v>
      </c>
      <c r="B38" s="170">
        <v>31190</v>
      </c>
      <c r="C38" s="171">
        <v>9920</v>
      </c>
      <c r="D38" s="172">
        <v>21270</v>
      </c>
      <c r="E38" s="173">
        <v>2590</v>
      </c>
      <c r="F38" s="174">
        <v>1255</v>
      </c>
      <c r="G38" s="175">
        <v>1335</v>
      </c>
      <c r="H38" s="213">
        <v>28600</v>
      </c>
      <c r="I38" s="171">
        <v>8665</v>
      </c>
      <c r="J38" s="176">
        <v>19935</v>
      </c>
      <c r="K38" s="177">
        <v>46.638457921955805</v>
      </c>
      <c r="L38" s="178">
        <v>94.007490636704119</v>
      </c>
      <c r="M38" s="179">
        <v>43.46626536242789</v>
      </c>
    </row>
    <row r="39" spans="1:13" s="33" customFormat="1" ht="14.1" customHeight="1" x14ac:dyDescent="0.25">
      <c r="A39" s="169" t="s">
        <v>59</v>
      </c>
      <c r="B39" s="170">
        <v>8614</v>
      </c>
      <c r="C39" s="171">
        <v>3206</v>
      </c>
      <c r="D39" s="172">
        <v>5408</v>
      </c>
      <c r="E39" s="173">
        <v>777</v>
      </c>
      <c r="F39" s="174">
        <v>386</v>
      </c>
      <c r="G39" s="175">
        <v>391</v>
      </c>
      <c r="H39" s="213">
        <v>7837</v>
      </c>
      <c r="I39" s="171">
        <v>2820</v>
      </c>
      <c r="J39" s="176">
        <v>5017</v>
      </c>
      <c r="K39" s="177">
        <v>59.282544378698219</v>
      </c>
      <c r="L39" s="178">
        <v>98.721227621483379</v>
      </c>
      <c r="M39" s="179">
        <v>56.208889774765794</v>
      </c>
    </row>
    <row r="40" spans="1:13" s="33" customFormat="1" ht="14.1" customHeight="1" x14ac:dyDescent="0.25">
      <c r="A40" s="169" t="s">
        <v>60</v>
      </c>
      <c r="B40" s="170">
        <v>12004</v>
      </c>
      <c r="C40" s="171">
        <v>4690</v>
      </c>
      <c r="D40" s="172">
        <v>7314</v>
      </c>
      <c r="E40" s="173">
        <v>929</v>
      </c>
      <c r="F40" s="174">
        <v>514</v>
      </c>
      <c r="G40" s="175">
        <v>415</v>
      </c>
      <c r="H40" s="213">
        <v>11075</v>
      </c>
      <c r="I40" s="171">
        <v>4176</v>
      </c>
      <c r="J40" s="176">
        <v>6899</v>
      </c>
      <c r="K40" s="177">
        <v>64.123598578069448</v>
      </c>
      <c r="L40" s="178">
        <v>123.85542168674699</v>
      </c>
      <c r="M40" s="179">
        <v>60.530511668357732</v>
      </c>
    </row>
    <row r="41" spans="1:13" s="33" customFormat="1" ht="14.1" customHeight="1" x14ac:dyDescent="0.25">
      <c r="A41" s="180" t="s">
        <v>61</v>
      </c>
      <c r="B41" s="181">
        <v>43813</v>
      </c>
      <c r="C41" s="182">
        <v>15178</v>
      </c>
      <c r="D41" s="183">
        <v>28635</v>
      </c>
      <c r="E41" s="184">
        <v>3258</v>
      </c>
      <c r="F41" s="185">
        <v>1642</v>
      </c>
      <c r="G41" s="186">
        <v>1616</v>
      </c>
      <c r="H41" s="226">
        <v>40555</v>
      </c>
      <c r="I41" s="182">
        <v>13536</v>
      </c>
      <c r="J41" s="187">
        <v>27019</v>
      </c>
      <c r="K41" s="188">
        <v>53.005063733193644</v>
      </c>
      <c r="L41" s="189">
        <v>101.6089108910891</v>
      </c>
      <c r="M41" s="190">
        <v>50.098079129501457</v>
      </c>
    </row>
    <row r="42" spans="1:13" s="33" customFormat="1" ht="14.1" customHeight="1" x14ac:dyDescent="0.25">
      <c r="A42" s="191" t="s">
        <v>62</v>
      </c>
      <c r="B42" s="192">
        <v>116714</v>
      </c>
      <c r="C42" s="193">
        <v>40042</v>
      </c>
      <c r="D42" s="194">
        <v>76672</v>
      </c>
      <c r="E42" s="195">
        <v>9305</v>
      </c>
      <c r="F42" s="196">
        <v>4682</v>
      </c>
      <c r="G42" s="197">
        <v>4623</v>
      </c>
      <c r="H42" s="210">
        <v>107409</v>
      </c>
      <c r="I42" s="193">
        <v>35360</v>
      </c>
      <c r="J42" s="198">
        <v>72049</v>
      </c>
      <c r="K42" s="199">
        <v>52.225062604340565</v>
      </c>
      <c r="L42" s="200">
        <v>101.27622755786285</v>
      </c>
      <c r="M42" s="201">
        <v>49.077711002234594</v>
      </c>
    </row>
    <row r="43" spans="1:13" s="33" customFormat="1" ht="6" customHeight="1" x14ac:dyDescent="0.25">
      <c r="A43" s="202"/>
      <c r="B43" s="203"/>
      <c r="C43" s="203"/>
      <c r="D43" s="203"/>
      <c r="E43" s="204"/>
      <c r="F43" s="204"/>
      <c r="G43" s="204"/>
      <c r="H43" s="203"/>
      <c r="I43" s="203"/>
      <c r="J43" s="203"/>
      <c r="K43" s="208"/>
      <c r="L43" s="209"/>
      <c r="M43" s="208"/>
    </row>
    <row r="44" spans="1:13" s="33" customFormat="1" ht="14.1" customHeight="1" x14ac:dyDescent="0.25">
      <c r="A44" s="158" t="s">
        <v>63</v>
      </c>
      <c r="B44" s="159">
        <v>7946</v>
      </c>
      <c r="C44" s="160">
        <v>3100</v>
      </c>
      <c r="D44" s="161">
        <v>4846</v>
      </c>
      <c r="E44" s="162">
        <v>609</v>
      </c>
      <c r="F44" s="163">
        <v>338</v>
      </c>
      <c r="G44" s="164">
        <v>271</v>
      </c>
      <c r="H44" s="211">
        <v>7337</v>
      </c>
      <c r="I44" s="160">
        <v>2762</v>
      </c>
      <c r="J44" s="165">
        <v>4575</v>
      </c>
      <c r="K44" s="166">
        <v>63.970284770945106</v>
      </c>
      <c r="L44" s="167">
        <v>124.72324723247232</v>
      </c>
      <c r="M44" s="168">
        <v>60.37158469945355</v>
      </c>
    </row>
    <row r="45" spans="1:13" s="33" customFormat="1" ht="14.1" customHeight="1" x14ac:dyDescent="0.25">
      <c r="A45" s="169" t="s">
        <v>64</v>
      </c>
      <c r="B45" s="170">
        <v>12734</v>
      </c>
      <c r="C45" s="171">
        <v>5062</v>
      </c>
      <c r="D45" s="172">
        <v>7672</v>
      </c>
      <c r="E45" s="173">
        <v>992</v>
      </c>
      <c r="F45" s="174">
        <v>598</v>
      </c>
      <c r="G45" s="175">
        <v>394</v>
      </c>
      <c r="H45" s="213">
        <v>11742</v>
      </c>
      <c r="I45" s="171">
        <v>4464</v>
      </c>
      <c r="J45" s="176">
        <v>7278</v>
      </c>
      <c r="K45" s="177">
        <v>65.980187695516165</v>
      </c>
      <c r="L45" s="178">
        <v>151.7766497461929</v>
      </c>
      <c r="M45" s="179">
        <v>61.335531739488871</v>
      </c>
    </row>
    <row r="46" spans="1:13" s="33" customFormat="1" ht="14.1" customHeight="1" x14ac:dyDescent="0.25">
      <c r="A46" s="169" t="s">
        <v>65</v>
      </c>
      <c r="B46" s="170">
        <v>19777</v>
      </c>
      <c r="C46" s="171">
        <v>7894</v>
      </c>
      <c r="D46" s="172">
        <v>11883</v>
      </c>
      <c r="E46" s="173">
        <v>1423</v>
      </c>
      <c r="F46" s="174">
        <v>762</v>
      </c>
      <c r="G46" s="175">
        <v>661</v>
      </c>
      <c r="H46" s="213">
        <v>18354</v>
      </c>
      <c r="I46" s="171">
        <v>7132</v>
      </c>
      <c r="J46" s="176">
        <v>11222</v>
      </c>
      <c r="K46" s="177">
        <v>66.431035933686772</v>
      </c>
      <c r="L46" s="178">
        <v>115.27987897125567</v>
      </c>
      <c r="M46" s="179">
        <v>63.553733737301734</v>
      </c>
    </row>
    <row r="47" spans="1:13" s="33" customFormat="1" ht="14.1" customHeight="1" x14ac:dyDescent="0.25">
      <c r="A47" s="169" t="s">
        <v>66</v>
      </c>
      <c r="B47" s="170">
        <v>5929</v>
      </c>
      <c r="C47" s="171">
        <v>2340</v>
      </c>
      <c r="D47" s="172">
        <v>3589</v>
      </c>
      <c r="E47" s="173">
        <v>573</v>
      </c>
      <c r="F47" s="174">
        <v>285</v>
      </c>
      <c r="G47" s="175">
        <v>288</v>
      </c>
      <c r="H47" s="213">
        <v>5356</v>
      </c>
      <c r="I47" s="171">
        <v>2055</v>
      </c>
      <c r="J47" s="176">
        <v>3301</v>
      </c>
      <c r="K47" s="177"/>
      <c r="L47" s="178">
        <v>98.958333333333343</v>
      </c>
      <c r="M47" s="179">
        <v>62.253862465919418</v>
      </c>
    </row>
    <row r="48" spans="1:13" s="33" customFormat="1" ht="14.1" customHeight="1" x14ac:dyDescent="0.25">
      <c r="A48" s="169" t="s">
        <v>67</v>
      </c>
      <c r="B48" s="170">
        <v>15954</v>
      </c>
      <c r="C48" s="171">
        <v>6192</v>
      </c>
      <c r="D48" s="172">
        <v>9762</v>
      </c>
      <c r="E48" s="173">
        <v>1455</v>
      </c>
      <c r="F48" s="174">
        <v>727</v>
      </c>
      <c r="G48" s="175">
        <v>728</v>
      </c>
      <c r="H48" s="213">
        <v>14499</v>
      </c>
      <c r="I48" s="171">
        <v>5465</v>
      </c>
      <c r="J48" s="176">
        <v>9034</v>
      </c>
      <c r="K48" s="177">
        <v>63.429625076828522</v>
      </c>
      <c r="L48" s="178">
        <v>99.862637362637358</v>
      </c>
      <c r="M48" s="179">
        <v>60.493690502545938</v>
      </c>
    </row>
    <row r="49" spans="1:13" s="33" customFormat="1" ht="14.1" customHeight="1" x14ac:dyDescent="0.25">
      <c r="A49" s="169" t="s">
        <v>68</v>
      </c>
      <c r="B49" s="170">
        <v>4405</v>
      </c>
      <c r="C49" s="171">
        <v>1770</v>
      </c>
      <c r="D49" s="172">
        <v>2635</v>
      </c>
      <c r="E49" s="173">
        <v>339</v>
      </c>
      <c r="F49" s="174">
        <v>178</v>
      </c>
      <c r="G49" s="175">
        <v>161</v>
      </c>
      <c r="H49" s="213">
        <v>4066</v>
      </c>
      <c r="I49" s="171">
        <v>1592</v>
      </c>
      <c r="J49" s="176">
        <v>2474</v>
      </c>
      <c r="K49" s="177">
        <v>67.172675521821631</v>
      </c>
      <c r="L49" s="178">
        <v>110.55900621118013</v>
      </c>
      <c r="M49" s="179">
        <v>64.349232012934522</v>
      </c>
    </row>
    <row r="50" spans="1:13" s="33" customFormat="1" ht="14.1" customHeight="1" x14ac:dyDescent="0.25">
      <c r="A50" s="169" t="s">
        <v>69</v>
      </c>
      <c r="B50" s="170">
        <v>2409</v>
      </c>
      <c r="C50" s="171">
        <v>1044</v>
      </c>
      <c r="D50" s="172">
        <v>1365</v>
      </c>
      <c r="E50" s="173">
        <v>265</v>
      </c>
      <c r="F50" s="174">
        <v>158</v>
      </c>
      <c r="G50" s="175">
        <v>107</v>
      </c>
      <c r="H50" s="213">
        <v>2144</v>
      </c>
      <c r="I50" s="171">
        <v>886</v>
      </c>
      <c r="J50" s="176">
        <v>1258</v>
      </c>
      <c r="K50" s="177">
        <v>76.483516483516482</v>
      </c>
      <c r="L50" s="178">
        <v>147.66355140186914</v>
      </c>
      <c r="M50" s="179">
        <v>70.42925278219397</v>
      </c>
    </row>
    <row r="51" spans="1:13" s="33" customFormat="1" ht="14.1" customHeight="1" x14ac:dyDescent="0.25">
      <c r="A51" s="169" t="s">
        <v>70</v>
      </c>
      <c r="B51" s="170">
        <v>20957</v>
      </c>
      <c r="C51" s="171">
        <v>8033</v>
      </c>
      <c r="D51" s="172">
        <v>12924</v>
      </c>
      <c r="E51" s="173">
        <v>1815</v>
      </c>
      <c r="F51" s="174">
        <v>906</v>
      </c>
      <c r="G51" s="175">
        <v>909</v>
      </c>
      <c r="H51" s="213">
        <v>19142</v>
      </c>
      <c r="I51" s="171">
        <v>7127</v>
      </c>
      <c r="J51" s="176">
        <v>12015</v>
      </c>
      <c r="K51" s="177">
        <v>62.155679356236462</v>
      </c>
      <c r="L51" s="178">
        <v>99.669966996699671</v>
      </c>
      <c r="M51" s="179">
        <v>59.317519766957972</v>
      </c>
    </row>
    <row r="52" spans="1:13" s="33" customFormat="1" ht="14.1" customHeight="1" x14ac:dyDescent="0.25">
      <c r="A52" s="180" t="s">
        <v>71</v>
      </c>
      <c r="B52" s="181">
        <v>7912</v>
      </c>
      <c r="C52" s="182">
        <v>3181</v>
      </c>
      <c r="D52" s="183">
        <v>4731</v>
      </c>
      <c r="E52" s="184">
        <v>596</v>
      </c>
      <c r="F52" s="185">
        <v>286</v>
      </c>
      <c r="G52" s="186">
        <v>310</v>
      </c>
      <c r="H52" s="226">
        <v>7316</v>
      </c>
      <c r="I52" s="182">
        <v>2895</v>
      </c>
      <c r="J52" s="187">
        <v>4421</v>
      </c>
      <c r="K52" s="188">
        <v>67.237370534770662</v>
      </c>
      <c r="L52" s="189">
        <v>92.258064516129039</v>
      </c>
      <c r="M52" s="190">
        <v>65.482922415743047</v>
      </c>
    </row>
    <row r="53" spans="1:13" s="33" customFormat="1" ht="14.1" customHeight="1" x14ac:dyDescent="0.25">
      <c r="A53" s="191" t="s">
        <v>72</v>
      </c>
      <c r="B53" s="192">
        <v>98023</v>
      </c>
      <c r="C53" s="193">
        <v>38616</v>
      </c>
      <c r="D53" s="194">
        <v>59407</v>
      </c>
      <c r="E53" s="195">
        <v>8067</v>
      </c>
      <c r="F53" s="196">
        <v>4238</v>
      </c>
      <c r="G53" s="197">
        <v>3829</v>
      </c>
      <c r="H53" s="210">
        <v>89956</v>
      </c>
      <c r="I53" s="193">
        <v>34378</v>
      </c>
      <c r="J53" s="198">
        <v>55578</v>
      </c>
      <c r="K53" s="199">
        <v>65.002440789805917</v>
      </c>
      <c r="L53" s="200">
        <v>110.68164011491251</v>
      </c>
      <c r="M53" s="201">
        <v>61.855410414192669</v>
      </c>
    </row>
    <row r="54" spans="1:13" s="33" customFormat="1" ht="6" customHeight="1" x14ac:dyDescent="0.25">
      <c r="A54" s="202"/>
      <c r="B54" s="203"/>
      <c r="C54" s="203"/>
      <c r="D54" s="203"/>
      <c r="E54" s="204"/>
      <c r="F54" s="204"/>
      <c r="G54" s="204"/>
      <c r="H54" s="203"/>
      <c r="I54" s="203"/>
      <c r="J54" s="203"/>
      <c r="K54" s="208"/>
      <c r="L54" s="209"/>
      <c r="M54" s="208"/>
    </row>
    <row r="55" spans="1:13" s="33" customFormat="1" ht="14.1" customHeight="1" x14ac:dyDescent="0.25">
      <c r="A55" s="158" t="s">
        <v>73</v>
      </c>
      <c r="B55" s="159">
        <v>240992</v>
      </c>
      <c r="C55" s="160">
        <v>101212</v>
      </c>
      <c r="D55" s="161">
        <v>139780</v>
      </c>
      <c r="E55" s="162">
        <v>15929</v>
      </c>
      <c r="F55" s="163">
        <v>8723</v>
      </c>
      <c r="G55" s="164">
        <v>7206</v>
      </c>
      <c r="H55" s="211">
        <v>225063</v>
      </c>
      <c r="I55" s="160">
        <v>92489</v>
      </c>
      <c r="J55" s="165">
        <v>132574</v>
      </c>
      <c r="K55" s="166">
        <v>72.408069824009161</v>
      </c>
      <c r="L55" s="167">
        <v>121.05190119344991</v>
      </c>
      <c r="M55" s="168">
        <v>69.764056300632106</v>
      </c>
    </row>
    <row r="56" spans="1:13" s="33" customFormat="1" ht="14.1" customHeight="1" x14ac:dyDescent="0.25">
      <c r="A56" s="169" t="s">
        <v>74</v>
      </c>
      <c r="B56" s="170">
        <v>27952</v>
      </c>
      <c r="C56" s="171">
        <v>11997</v>
      </c>
      <c r="D56" s="172">
        <v>15955</v>
      </c>
      <c r="E56" s="173">
        <v>2349</v>
      </c>
      <c r="F56" s="174">
        <v>1303</v>
      </c>
      <c r="G56" s="175">
        <v>1046</v>
      </c>
      <c r="H56" s="213">
        <v>25603</v>
      </c>
      <c r="I56" s="171">
        <v>10694</v>
      </c>
      <c r="J56" s="176">
        <v>14909</v>
      </c>
      <c r="K56" s="177">
        <v>75.19272955186463</v>
      </c>
      <c r="L56" s="178">
        <v>124.5697896749522</v>
      </c>
      <c r="M56" s="179">
        <v>71.728486149305795</v>
      </c>
    </row>
    <row r="57" spans="1:13" s="33" customFormat="1" ht="14.1" customHeight="1" x14ac:dyDescent="0.25">
      <c r="A57" s="169" t="s">
        <v>75</v>
      </c>
      <c r="B57" s="170">
        <v>15581</v>
      </c>
      <c r="C57" s="171">
        <v>6412</v>
      </c>
      <c r="D57" s="172">
        <v>9169</v>
      </c>
      <c r="E57" s="173">
        <v>1494</v>
      </c>
      <c r="F57" s="174">
        <v>810</v>
      </c>
      <c r="G57" s="175">
        <v>684</v>
      </c>
      <c r="H57" s="213">
        <v>14087</v>
      </c>
      <c r="I57" s="171">
        <v>5602</v>
      </c>
      <c r="J57" s="176">
        <v>8485</v>
      </c>
      <c r="K57" s="177">
        <v>69.931290217035667</v>
      </c>
      <c r="L57" s="178">
        <v>118.42105263157893</v>
      </c>
      <c r="M57" s="179">
        <v>66.022392457277547</v>
      </c>
    </row>
    <row r="58" spans="1:13" s="33" customFormat="1" ht="14.1" customHeight="1" x14ac:dyDescent="0.25">
      <c r="A58" s="180" t="s">
        <v>76</v>
      </c>
      <c r="B58" s="181">
        <v>37547</v>
      </c>
      <c r="C58" s="182">
        <v>15430</v>
      </c>
      <c r="D58" s="183">
        <v>22117</v>
      </c>
      <c r="E58" s="184">
        <v>2984</v>
      </c>
      <c r="F58" s="185">
        <v>1579</v>
      </c>
      <c r="G58" s="186">
        <v>1405</v>
      </c>
      <c r="H58" s="226">
        <v>34563</v>
      </c>
      <c r="I58" s="182">
        <v>13851</v>
      </c>
      <c r="J58" s="187">
        <v>20712</v>
      </c>
      <c r="K58" s="188">
        <v>69.765338879594879</v>
      </c>
      <c r="L58" s="189">
        <v>112.38434163701068</v>
      </c>
      <c r="M58" s="190">
        <v>66.874275782155266</v>
      </c>
    </row>
    <row r="59" spans="1:13" s="33" customFormat="1" ht="14.1" customHeight="1" x14ac:dyDescent="0.25">
      <c r="A59" s="191" t="s">
        <v>77</v>
      </c>
      <c r="B59" s="192">
        <v>322072</v>
      </c>
      <c r="C59" s="193">
        <v>135051</v>
      </c>
      <c r="D59" s="194">
        <v>187021</v>
      </c>
      <c r="E59" s="195">
        <v>22756</v>
      </c>
      <c r="F59" s="196">
        <v>12415</v>
      </c>
      <c r="G59" s="197">
        <v>10341</v>
      </c>
      <c r="H59" s="210">
        <v>299316</v>
      </c>
      <c r="I59" s="193">
        <v>122636</v>
      </c>
      <c r="J59" s="198">
        <v>176680</v>
      </c>
      <c r="K59" s="199">
        <v>72.211676763572001</v>
      </c>
      <c r="L59" s="200">
        <v>120.0560874190117</v>
      </c>
      <c r="M59" s="201">
        <v>69.411365179986419</v>
      </c>
    </row>
    <row r="60" spans="1:13" s="33" customFormat="1" ht="6" customHeight="1" x14ac:dyDescent="0.25">
      <c r="A60" s="202"/>
      <c r="B60" s="203"/>
      <c r="C60" s="203"/>
      <c r="D60" s="203"/>
      <c r="E60" s="204"/>
      <c r="F60" s="204"/>
      <c r="G60" s="204"/>
      <c r="H60" s="203"/>
      <c r="I60" s="203"/>
      <c r="J60" s="203"/>
      <c r="K60" s="208"/>
      <c r="L60" s="209"/>
      <c r="M60" s="208"/>
    </row>
    <row r="61" spans="1:13" s="33" customFormat="1" ht="14.1" customHeight="1" x14ac:dyDescent="0.25">
      <c r="A61" s="158" t="s">
        <v>78</v>
      </c>
      <c r="B61" s="159">
        <v>118079</v>
      </c>
      <c r="C61" s="160">
        <v>46707</v>
      </c>
      <c r="D61" s="161">
        <v>71372</v>
      </c>
      <c r="E61" s="162">
        <v>6558</v>
      </c>
      <c r="F61" s="163">
        <v>3449</v>
      </c>
      <c r="G61" s="164">
        <v>3109</v>
      </c>
      <c r="H61" s="211">
        <v>111521</v>
      </c>
      <c r="I61" s="160">
        <v>43258</v>
      </c>
      <c r="J61" s="165">
        <v>68263</v>
      </c>
      <c r="K61" s="166">
        <v>65.441629770778448</v>
      </c>
      <c r="L61" s="167">
        <v>110.93599228047604</v>
      </c>
      <c r="M61" s="168">
        <v>63.369614578908049</v>
      </c>
    </row>
    <row r="62" spans="1:13" s="33" customFormat="1" ht="14.1" customHeight="1" x14ac:dyDescent="0.25">
      <c r="A62" s="169" t="s">
        <v>79</v>
      </c>
      <c r="B62" s="170">
        <v>31991</v>
      </c>
      <c r="C62" s="171">
        <v>12261</v>
      </c>
      <c r="D62" s="172">
        <v>19730</v>
      </c>
      <c r="E62" s="173">
        <v>2295</v>
      </c>
      <c r="F62" s="174">
        <v>1233</v>
      </c>
      <c r="G62" s="175">
        <v>1062</v>
      </c>
      <c r="H62" s="213">
        <v>29696</v>
      </c>
      <c r="I62" s="171">
        <v>11028</v>
      </c>
      <c r="J62" s="176">
        <v>18668</v>
      </c>
      <c r="K62" s="177">
        <v>62.143943233654333</v>
      </c>
      <c r="L62" s="178">
        <v>116.10169491525424</v>
      </c>
      <c r="M62" s="179">
        <v>59.074351832011999</v>
      </c>
    </row>
    <row r="63" spans="1:13" s="33" customFormat="1" ht="14.1" customHeight="1" x14ac:dyDescent="0.25">
      <c r="A63" s="180" t="s">
        <v>80</v>
      </c>
      <c r="B63" s="181">
        <v>143945</v>
      </c>
      <c r="C63" s="182">
        <v>55049</v>
      </c>
      <c r="D63" s="183">
        <v>88896</v>
      </c>
      <c r="E63" s="184">
        <v>9157</v>
      </c>
      <c r="F63" s="185">
        <v>4839</v>
      </c>
      <c r="G63" s="186">
        <v>4318</v>
      </c>
      <c r="H63" s="226">
        <v>134788</v>
      </c>
      <c r="I63" s="182">
        <v>50210</v>
      </c>
      <c r="J63" s="187">
        <v>84578</v>
      </c>
      <c r="K63" s="188">
        <v>61.925170986321099</v>
      </c>
      <c r="L63" s="189">
        <v>112.06577119036592</v>
      </c>
      <c r="M63" s="190">
        <v>59.36531958665374</v>
      </c>
    </row>
    <row r="64" spans="1:13" s="33" customFormat="1" ht="14.1" customHeight="1" x14ac:dyDescent="0.25">
      <c r="A64" s="191" t="s">
        <v>81</v>
      </c>
      <c r="B64" s="192">
        <v>294015</v>
      </c>
      <c r="C64" s="193">
        <v>114017</v>
      </c>
      <c r="D64" s="194">
        <v>179998</v>
      </c>
      <c r="E64" s="195">
        <v>18010</v>
      </c>
      <c r="F64" s="196">
        <v>9521</v>
      </c>
      <c r="G64" s="197">
        <v>8489</v>
      </c>
      <c r="H64" s="210">
        <v>276005</v>
      </c>
      <c r="I64" s="193">
        <v>104496</v>
      </c>
      <c r="J64" s="198">
        <v>171509</v>
      </c>
      <c r="K64" s="199">
        <v>63.34348159423994</v>
      </c>
      <c r="L64" s="200">
        <v>112.15690894098245</v>
      </c>
      <c r="M64" s="201">
        <v>60.92741488784845</v>
      </c>
    </row>
    <row r="65" spans="1:13" s="33" customFormat="1" ht="6" customHeight="1" x14ac:dyDescent="0.25">
      <c r="A65" s="202"/>
      <c r="B65" s="203"/>
      <c r="C65" s="203"/>
      <c r="D65" s="203"/>
      <c r="E65" s="204"/>
      <c r="F65" s="204"/>
      <c r="G65" s="204"/>
      <c r="H65" s="203"/>
      <c r="I65" s="203"/>
      <c r="J65" s="203"/>
      <c r="K65" s="208"/>
      <c r="L65" s="209"/>
      <c r="M65" s="208"/>
    </row>
    <row r="66" spans="1:13" s="33" customFormat="1" ht="14.1" customHeight="1" x14ac:dyDescent="0.25">
      <c r="A66" s="158" t="s">
        <v>82</v>
      </c>
      <c r="B66" s="159">
        <v>42959</v>
      </c>
      <c r="C66" s="160">
        <v>14413</v>
      </c>
      <c r="D66" s="161">
        <v>28546</v>
      </c>
      <c r="E66" s="162">
        <v>3258</v>
      </c>
      <c r="F66" s="163">
        <v>1551</v>
      </c>
      <c r="G66" s="164">
        <v>1707</v>
      </c>
      <c r="H66" s="211">
        <v>39701</v>
      </c>
      <c r="I66" s="160">
        <v>12862</v>
      </c>
      <c r="J66" s="165">
        <v>26839</v>
      </c>
      <c r="K66" s="166">
        <v>50.490436488474742</v>
      </c>
      <c r="L66" s="167">
        <v>90.86115992970123</v>
      </c>
      <c r="M66" s="168">
        <v>47.922798912030999</v>
      </c>
    </row>
    <row r="67" spans="1:13" s="33" customFormat="1" ht="14.1" customHeight="1" x14ac:dyDescent="0.25">
      <c r="A67" s="180" t="s">
        <v>83</v>
      </c>
      <c r="B67" s="181">
        <v>22218</v>
      </c>
      <c r="C67" s="182">
        <v>8553</v>
      </c>
      <c r="D67" s="183">
        <v>13665</v>
      </c>
      <c r="E67" s="184">
        <v>1663</v>
      </c>
      <c r="F67" s="185">
        <v>786</v>
      </c>
      <c r="G67" s="186">
        <v>877</v>
      </c>
      <c r="H67" s="226">
        <v>20555</v>
      </c>
      <c r="I67" s="182">
        <v>7767</v>
      </c>
      <c r="J67" s="187">
        <v>12788</v>
      </c>
      <c r="K67" s="188">
        <v>62.590559824368832</v>
      </c>
      <c r="L67" s="189">
        <v>89.623717217787913</v>
      </c>
      <c r="M67" s="190">
        <v>60.736628088833278</v>
      </c>
    </row>
    <row r="68" spans="1:13" s="33" customFormat="1" ht="14.1" customHeight="1" x14ac:dyDescent="0.25">
      <c r="A68" s="191" t="s">
        <v>84</v>
      </c>
      <c r="B68" s="192">
        <v>65177</v>
      </c>
      <c r="C68" s="193">
        <v>22966</v>
      </c>
      <c r="D68" s="194">
        <v>42211</v>
      </c>
      <c r="E68" s="195">
        <v>4921</v>
      </c>
      <c r="F68" s="196">
        <v>2337</v>
      </c>
      <c r="G68" s="197">
        <v>2584</v>
      </c>
      <c r="H68" s="210">
        <v>60256</v>
      </c>
      <c r="I68" s="193">
        <v>20629</v>
      </c>
      <c r="J68" s="198">
        <v>39627</v>
      </c>
      <c r="K68" s="199">
        <v>54.407618867119943</v>
      </c>
      <c r="L68" s="200">
        <v>90.441176470588232</v>
      </c>
      <c r="M68" s="201">
        <v>52.05794029323441</v>
      </c>
    </row>
    <row r="69" spans="1:13" s="33" customFormat="1" ht="6" customHeight="1" x14ac:dyDescent="0.25">
      <c r="A69" s="202"/>
      <c r="B69" s="203"/>
      <c r="C69" s="203"/>
      <c r="D69" s="203"/>
      <c r="E69" s="204"/>
      <c r="F69" s="204"/>
      <c r="G69" s="204"/>
      <c r="H69" s="203"/>
      <c r="I69" s="203"/>
      <c r="J69" s="203"/>
      <c r="K69" s="208"/>
      <c r="L69" s="209"/>
      <c r="M69" s="208"/>
    </row>
    <row r="70" spans="1:13" s="33" customFormat="1" ht="14.1" customHeight="1" x14ac:dyDescent="0.25">
      <c r="A70" s="158" t="s">
        <v>85</v>
      </c>
      <c r="B70" s="159">
        <v>44849</v>
      </c>
      <c r="C70" s="160">
        <v>18112</v>
      </c>
      <c r="D70" s="161">
        <v>26737</v>
      </c>
      <c r="E70" s="162">
        <v>1893</v>
      </c>
      <c r="F70" s="163">
        <v>898</v>
      </c>
      <c r="G70" s="164">
        <v>995</v>
      </c>
      <c r="H70" s="211">
        <v>42956</v>
      </c>
      <c r="I70" s="160">
        <v>17214</v>
      </c>
      <c r="J70" s="165">
        <v>25742</v>
      </c>
      <c r="K70" s="166">
        <v>67.741332236226953</v>
      </c>
      <c r="L70" s="167">
        <v>90.251256281407038</v>
      </c>
      <c r="M70" s="168">
        <v>66.871260974283274</v>
      </c>
    </row>
    <row r="71" spans="1:13" s="33" customFormat="1" ht="14.1" customHeight="1" x14ac:dyDescent="0.25">
      <c r="A71" s="169" t="s">
        <v>86</v>
      </c>
      <c r="B71" s="170">
        <v>11079</v>
      </c>
      <c r="C71" s="171">
        <v>4563</v>
      </c>
      <c r="D71" s="172">
        <v>6516</v>
      </c>
      <c r="E71" s="173">
        <v>547</v>
      </c>
      <c r="F71" s="174">
        <v>270</v>
      </c>
      <c r="G71" s="175">
        <v>277</v>
      </c>
      <c r="H71" s="213">
        <v>10532</v>
      </c>
      <c r="I71" s="171">
        <v>4293</v>
      </c>
      <c r="J71" s="176">
        <v>6239</v>
      </c>
      <c r="K71" s="177">
        <v>70.027624309392266</v>
      </c>
      <c r="L71" s="178">
        <v>97.472924187725624</v>
      </c>
      <c r="M71" s="179">
        <v>68.809104023080621</v>
      </c>
    </row>
    <row r="72" spans="1:13" s="33" customFormat="1" ht="14.1" customHeight="1" x14ac:dyDescent="0.25">
      <c r="A72" s="169" t="s">
        <v>87</v>
      </c>
      <c r="B72" s="170">
        <v>13902</v>
      </c>
      <c r="C72" s="171">
        <v>5617</v>
      </c>
      <c r="D72" s="172">
        <v>8285</v>
      </c>
      <c r="E72" s="173">
        <v>692</v>
      </c>
      <c r="F72" s="174">
        <v>350</v>
      </c>
      <c r="G72" s="175">
        <v>342</v>
      </c>
      <c r="H72" s="213">
        <v>13210</v>
      </c>
      <c r="I72" s="171">
        <v>5267</v>
      </c>
      <c r="J72" s="176">
        <v>7943</v>
      </c>
      <c r="K72" s="177">
        <v>67.797223898611946</v>
      </c>
      <c r="L72" s="178">
        <v>102.3391812865497</v>
      </c>
      <c r="M72" s="179">
        <v>66.309958453984635</v>
      </c>
    </row>
    <row r="73" spans="1:13" s="33" customFormat="1" ht="14.1" customHeight="1" x14ac:dyDescent="0.25">
      <c r="A73" s="180" t="s">
        <v>88</v>
      </c>
      <c r="B73" s="181">
        <v>43255</v>
      </c>
      <c r="C73" s="182">
        <v>17569</v>
      </c>
      <c r="D73" s="183">
        <v>25686</v>
      </c>
      <c r="E73" s="184">
        <v>1788</v>
      </c>
      <c r="F73" s="185">
        <v>933</v>
      </c>
      <c r="G73" s="186">
        <v>855</v>
      </c>
      <c r="H73" s="226">
        <v>41467</v>
      </c>
      <c r="I73" s="182">
        <v>16636</v>
      </c>
      <c r="J73" s="187">
        <v>24831</v>
      </c>
      <c r="K73" s="188">
        <v>68.399127929611453</v>
      </c>
      <c r="L73" s="189">
        <v>109.12280701754386</v>
      </c>
      <c r="M73" s="190">
        <v>66.996899037493449</v>
      </c>
    </row>
    <row r="74" spans="1:13" s="33" customFormat="1" ht="14.1" customHeight="1" x14ac:dyDescent="0.25">
      <c r="A74" s="191" t="s">
        <v>89</v>
      </c>
      <c r="B74" s="192">
        <v>113085</v>
      </c>
      <c r="C74" s="193">
        <v>45861</v>
      </c>
      <c r="D74" s="194">
        <v>67224</v>
      </c>
      <c r="E74" s="195">
        <v>4920</v>
      </c>
      <c r="F74" s="196">
        <v>2451</v>
      </c>
      <c r="G74" s="197">
        <v>2469</v>
      </c>
      <c r="H74" s="210">
        <v>108165</v>
      </c>
      <c r="I74" s="193">
        <v>43410</v>
      </c>
      <c r="J74" s="198">
        <v>64755</v>
      </c>
      <c r="K74" s="199">
        <v>68.221171010353444</v>
      </c>
      <c r="L74" s="200">
        <v>99.270959902794658</v>
      </c>
      <c r="M74" s="201">
        <v>67.037294417419503</v>
      </c>
    </row>
    <row r="75" spans="1:13" s="33" customFormat="1" ht="6" customHeight="1" x14ac:dyDescent="0.25">
      <c r="A75" s="202"/>
      <c r="B75" s="203"/>
      <c r="C75" s="203"/>
      <c r="D75" s="203"/>
      <c r="E75" s="204"/>
      <c r="F75" s="204"/>
      <c r="G75" s="204"/>
      <c r="H75" s="203"/>
      <c r="I75" s="203"/>
      <c r="J75" s="203"/>
      <c r="K75" s="208"/>
      <c r="L75" s="209"/>
      <c r="M75" s="208"/>
    </row>
    <row r="76" spans="1:13" s="33" customFormat="1" ht="14.1" customHeight="1" x14ac:dyDescent="0.25">
      <c r="A76" s="191" t="s">
        <v>90</v>
      </c>
      <c r="B76" s="192">
        <v>278056</v>
      </c>
      <c r="C76" s="193">
        <v>111203</v>
      </c>
      <c r="D76" s="194">
        <v>166853</v>
      </c>
      <c r="E76" s="195">
        <v>19510</v>
      </c>
      <c r="F76" s="196">
        <v>10373</v>
      </c>
      <c r="G76" s="197">
        <v>9137</v>
      </c>
      <c r="H76" s="210">
        <v>258546</v>
      </c>
      <c r="I76" s="193">
        <v>100830</v>
      </c>
      <c r="J76" s="198">
        <v>157716</v>
      </c>
      <c r="K76" s="199">
        <v>66.647288331645214</v>
      </c>
      <c r="L76" s="200">
        <v>113.52741600087558</v>
      </c>
      <c r="M76" s="201">
        <v>63.931370311192268</v>
      </c>
    </row>
    <row r="77" spans="1:13" s="33" customFormat="1" ht="6" customHeight="1" x14ac:dyDescent="0.25">
      <c r="A77" s="202"/>
      <c r="B77" s="203"/>
      <c r="C77" s="203"/>
      <c r="D77" s="203"/>
      <c r="E77" s="204"/>
      <c r="F77" s="204"/>
      <c r="G77" s="204"/>
      <c r="H77" s="203"/>
      <c r="I77" s="203"/>
      <c r="J77" s="203"/>
      <c r="K77" s="208"/>
      <c r="L77" s="209"/>
      <c r="M77" s="208"/>
    </row>
    <row r="78" spans="1:13" s="33" customFormat="1" ht="14.1" customHeight="1" x14ac:dyDescent="0.25">
      <c r="A78" s="191" t="s">
        <v>91</v>
      </c>
      <c r="B78" s="192">
        <v>74832</v>
      </c>
      <c r="C78" s="193">
        <v>28521</v>
      </c>
      <c r="D78" s="194">
        <v>46311</v>
      </c>
      <c r="E78" s="195">
        <v>8004</v>
      </c>
      <c r="F78" s="196">
        <v>4114</v>
      </c>
      <c r="G78" s="197">
        <v>3890</v>
      </c>
      <c r="H78" s="210">
        <v>66828</v>
      </c>
      <c r="I78" s="193">
        <v>24407</v>
      </c>
      <c r="J78" s="198">
        <v>42421</v>
      </c>
      <c r="K78" s="199">
        <v>61.585800349808906</v>
      </c>
      <c r="L78" s="200">
        <v>105.75835475578405</v>
      </c>
      <c r="M78" s="201">
        <v>57.535183046132808</v>
      </c>
    </row>
    <row r="79" spans="1:13" s="33" customFormat="1" ht="6" customHeight="1" x14ac:dyDescent="0.25">
      <c r="A79" s="202"/>
      <c r="B79" s="203"/>
      <c r="C79" s="203"/>
      <c r="D79" s="203"/>
      <c r="E79" s="204"/>
      <c r="F79" s="204"/>
      <c r="G79" s="204"/>
      <c r="H79" s="203"/>
      <c r="I79" s="203"/>
      <c r="J79" s="203"/>
      <c r="K79" s="208"/>
      <c r="L79" s="209"/>
      <c r="M79" s="208"/>
    </row>
    <row r="80" spans="1:13" s="33" customFormat="1" ht="14.1" customHeight="1" x14ac:dyDescent="0.25">
      <c r="A80" s="191" t="s">
        <v>92</v>
      </c>
      <c r="B80" s="192">
        <v>28380</v>
      </c>
      <c r="C80" s="193">
        <v>10643</v>
      </c>
      <c r="D80" s="194">
        <v>17737</v>
      </c>
      <c r="E80" s="195">
        <v>2796</v>
      </c>
      <c r="F80" s="196">
        <v>1457</v>
      </c>
      <c r="G80" s="197">
        <v>1339</v>
      </c>
      <c r="H80" s="210">
        <v>25584</v>
      </c>
      <c r="I80" s="193">
        <v>9186</v>
      </c>
      <c r="J80" s="198">
        <v>16398</v>
      </c>
      <c r="K80" s="199">
        <v>60.004510345605233</v>
      </c>
      <c r="L80" s="200">
        <v>108.81254667662435</v>
      </c>
      <c r="M80" s="201">
        <v>56.019026710574458</v>
      </c>
    </row>
    <row r="81" spans="1:13" s="33" customFormat="1" ht="6" customHeight="1" x14ac:dyDescent="0.25">
      <c r="A81" s="202"/>
      <c r="B81" s="203"/>
      <c r="C81" s="203"/>
      <c r="D81" s="203"/>
      <c r="E81" s="204"/>
      <c r="F81" s="204"/>
      <c r="G81" s="204"/>
      <c r="H81" s="203"/>
      <c r="I81" s="203"/>
      <c r="J81" s="203"/>
      <c r="K81" s="208"/>
      <c r="L81" s="209"/>
      <c r="M81" s="208"/>
    </row>
    <row r="82" spans="1:13" s="33" customFormat="1" ht="14.1" customHeight="1" x14ac:dyDescent="0.25">
      <c r="A82" s="158" t="s">
        <v>93</v>
      </c>
      <c r="B82" s="159">
        <v>18314</v>
      </c>
      <c r="C82" s="160">
        <v>7374</v>
      </c>
      <c r="D82" s="161">
        <v>10940</v>
      </c>
      <c r="E82" s="162">
        <v>1471</v>
      </c>
      <c r="F82" s="163">
        <v>779</v>
      </c>
      <c r="G82" s="164">
        <v>692</v>
      </c>
      <c r="H82" s="211">
        <v>16843</v>
      </c>
      <c r="I82" s="160">
        <v>6595</v>
      </c>
      <c r="J82" s="165">
        <v>10248</v>
      </c>
      <c r="K82" s="166">
        <v>67.404021937842785</v>
      </c>
      <c r="L82" s="167">
        <v>112.57225433526013</v>
      </c>
      <c r="M82" s="168">
        <v>64.354020296643242</v>
      </c>
    </row>
    <row r="83" spans="1:13" s="33" customFormat="1" ht="14.1" customHeight="1" x14ac:dyDescent="0.25">
      <c r="A83" s="169" t="s">
        <v>94</v>
      </c>
      <c r="B83" s="170">
        <v>60307</v>
      </c>
      <c r="C83" s="171">
        <v>25290</v>
      </c>
      <c r="D83" s="172">
        <v>35017</v>
      </c>
      <c r="E83" s="173">
        <v>5251</v>
      </c>
      <c r="F83" s="174">
        <v>2859</v>
      </c>
      <c r="G83" s="175">
        <v>2392</v>
      </c>
      <c r="H83" s="213">
        <v>55056</v>
      </c>
      <c r="I83" s="171">
        <v>22431</v>
      </c>
      <c r="J83" s="176">
        <v>32625</v>
      </c>
      <c r="K83" s="177">
        <v>72.222063569123577</v>
      </c>
      <c r="L83" s="178">
        <v>119.52341137123746</v>
      </c>
      <c r="M83" s="179">
        <v>68.754022988505753</v>
      </c>
    </row>
    <row r="84" spans="1:13" s="33" customFormat="1" ht="14.1" customHeight="1" x14ac:dyDescent="0.25">
      <c r="A84" s="180" t="s">
        <v>95</v>
      </c>
      <c r="B84" s="181">
        <v>28348</v>
      </c>
      <c r="C84" s="182">
        <v>11927</v>
      </c>
      <c r="D84" s="183">
        <v>16421</v>
      </c>
      <c r="E84" s="184">
        <v>2596</v>
      </c>
      <c r="F84" s="185">
        <v>1437</v>
      </c>
      <c r="G84" s="186">
        <v>1159</v>
      </c>
      <c r="H84" s="226">
        <v>25752</v>
      </c>
      <c r="I84" s="182">
        <v>10490</v>
      </c>
      <c r="J84" s="187">
        <v>15262</v>
      </c>
      <c r="K84" s="188">
        <v>72.632604591681385</v>
      </c>
      <c r="L84" s="189">
        <v>123.98619499568593</v>
      </c>
      <c r="M84" s="190">
        <v>68.732800419342155</v>
      </c>
    </row>
    <row r="85" spans="1:13" s="33" customFormat="1" ht="14.1" customHeight="1" x14ac:dyDescent="0.25">
      <c r="A85" s="191" t="s">
        <v>96</v>
      </c>
      <c r="B85" s="192">
        <v>106969</v>
      </c>
      <c r="C85" s="193">
        <v>44591</v>
      </c>
      <c r="D85" s="194">
        <v>62378</v>
      </c>
      <c r="E85" s="195">
        <v>9318</v>
      </c>
      <c r="F85" s="196">
        <v>5075</v>
      </c>
      <c r="G85" s="197">
        <v>4243</v>
      </c>
      <c r="H85" s="210">
        <v>97651</v>
      </c>
      <c r="I85" s="193">
        <v>39516</v>
      </c>
      <c r="J85" s="198">
        <v>58135</v>
      </c>
      <c r="K85" s="199">
        <v>71.485138991311032</v>
      </c>
      <c r="L85" s="200">
        <v>119.60876738156965</v>
      </c>
      <c r="M85" s="201">
        <v>67.97282188010665</v>
      </c>
    </row>
    <row r="86" spans="1:13" s="33" customFormat="1" ht="6" customHeight="1" x14ac:dyDescent="0.25">
      <c r="A86" s="202"/>
      <c r="B86" s="203"/>
      <c r="C86" s="203"/>
      <c r="D86" s="203"/>
      <c r="E86" s="204"/>
      <c r="F86" s="204"/>
      <c r="G86" s="204"/>
      <c r="H86" s="203"/>
      <c r="I86" s="203"/>
      <c r="J86" s="203"/>
      <c r="K86" s="208"/>
      <c r="L86" s="209"/>
      <c r="M86" s="208"/>
    </row>
    <row r="87" spans="1:13" s="33" customFormat="1" ht="14.1" customHeight="1" x14ac:dyDescent="0.25">
      <c r="A87" s="191" t="s">
        <v>97</v>
      </c>
      <c r="B87" s="192">
        <v>11788</v>
      </c>
      <c r="C87" s="193">
        <v>4567</v>
      </c>
      <c r="D87" s="194">
        <v>7221</v>
      </c>
      <c r="E87" s="195">
        <v>864</v>
      </c>
      <c r="F87" s="196">
        <v>442</v>
      </c>
      <c r="G87" s="197">
        <v>422</v>
      </c>
      <c r="H87" s="210">
        <v>10924</v>
      </c>
      <c r="I87" s="193">
        <v>4125</v>
      </c>
      <c r="J87" s="198">
        <v>6799</v>
      </c>
      <c r="K87" s="199">
        <v>63.246087799473763</v>
      </c>
      <c r="L87" s="200">
        <v>104.739336492891</v>
      </c>
      <c r="M87" s="201">
        <v>60.670686865715552</v>
      </c>
    </row>
    <row r="88" spans="1:13" s="33" customFormat="1" ht="6" customHeight="1" x14ac:dyDescent="0.25">
      <c r="A88" s="202"/>
      <c r="B88" s="203"/>
      <c r="C88" s="203"/>
      <c r="D88" s="203"/>
      <c r="E88" s="204"/>
      <c r="F88" s="204"/>
      <c r="G88" s="204"/>
      <c r="H88" s="203"/>
      <c r="I88" s="203"/>
      <c r="J88" s="203"/>
      <c r="K88" s="208"/>
      <c r="L88" s="209"/>
      <c r="M88" s="208"/>
    </row>
    <row r="89" spans="1:13" s="33" customFormat="1" ht="14.1" customHeight="1" x14ac:dyDescent="0.25">
      <c r="A89" s="191" t="s">
        <v>98</v>
      </c>
      <c r="B89" s="192">
        <v>9319</v>
      </c>
      <c r="C89" s="193">
        <v>3406</v>
      </c>
      <c r="D89" s="194">
        <v>5913</v>
      </c>
      <c r="E89" s="195">
        <v>1099</v>
      </c>
      <c r="F89" s="196">
        <v>509</v>
      </c>
      <c r="G89" s="197">
        <v>590</v>
      </c>
      <c r="H89" s="210">
        <v>8220</v>
      </c>
      <c r="I89" s="193">
        <v>2897</v>
      </c>
      <c r="J89" s="198">
        <v>5323</v>
      </c>
      <c r="K89" s="199">
        <v>57.601894131574497</v>
      </c>
      <c r="L89" s="200">
        <v>86.271186440677965</v>
      </c>
      <c r="M89" s="201">
        <v>54.424196881457817</v>
      </c>
    </row>
    <row r="90" spans="1:13" s="33" customFormat="1" ht="6" customHeight="1" x14ac:dyDescent="0.25">
      <c r="A90" s="202"/>
      <c r="B90" s="203"/>
      <c r="C90" s="203"/>
      <c r="D90" s="203"/>
      <c r="E90" s="204"/>
      <c r="F90" s="204"/>
      <c r="G90" s="204"/>
      <c r="H90" s="203"/>
      <c r="I90" s="203"/>
      <c r="J90" s="203"/>
      <c r="K90" s="208"/>
      <c r="L90" s="209"/>
      <c r="M90" s="208"/>
    </row>
    <row r="91" spans="1:13" s="33" customFormat="1" ht="14.1" customHeight="1" x14ac:dyDescent="0.25">
      <c r="A91" s="191" t="s">
        <v>99</v>
      </c>
      <c r="B91" s="192">
        <v>7463</v>
      </c>
      <c r="C91" s="193">
        <v>2520</v>
      </c>
      <c r="D91" s="194">
        <v>4943</v>
      </c>
      <c r="E91" s="195">
        <v>856</v>
      </c>
      <c r="F91" s="196">
        <v>355</v>
      </c>
      <c r="G91" s="197">
        <v>501</v>
      </c>
      <c r="H91" s="210">
        <v>6607</v>
      </c>
      <c r="I91" s="193">
        <v>2165</v>
      </c>
      <c r="J91" s="198">
        <v>4442</v>
      </c>
      <c r="K91" s="199">
        <v>50.981185514869509</v>
      </c>
      <c r="L91" s="200">
        <v>70.858283433133735</v>
      </c>
      <c r="M91" s="201">
        <v>48.739306618640256</v>
      </c>
    </row>
    <row r="92" spans="1:13" s="33" customFormat="1" ht="6" customHeight="1" x14ac:dyDescent="0.25">
      <c r="A92" s="202"/>
      <c r="B92" s="203"/>
      <c r="C92" s="203"/>
      <c r="D92" s="203"/>
      <c r="E92" s="204"/>
      <c r="F92" s="204"/>
      <c r="G92" s="204"/>
      <c r="H92" s="203"/>
      <c r="I92" s="203"/>
      <c r="J92" s="203"/>
      <c r="K92" s="208"/>
      <c r="L92" s="209"/>
      <c r="M92" s="208"/>
    </row>
    <row r="93" spans="1:13" s="33" customFormat="1" ht="14.1" customHeight="1" x14ac:dyDescent="0.25">
      <c r="A93" s="191" t="s">
        <v>100</v>
      </c>
      <c r="B93" s="192">
        <v>2421665</v>
      </c>
      <c r="C93" s="193">
        <v>952761</v>
      </c>
      <c r="D93" s="194">
        <v>1468904</v>
      </c>
      <c r="E93" s="195">
        <v>183716</v>
      </c>
      <c r="F93" s="196">
        <v>95525</v>
      </c>
      <c r="G93" s="197">
        <v>88191</v>
      </c>
      <c r="H93" s="210">
        <v>2237949</v>
      </c>
      <c r="I93" s="193">
        <v>857236</v>
      </c>
      <c r="J93" s="198">
        <v>1380713</v>
      </c>
      <c r="K93" s="199">
        <v>64.862033189371132</v>
      </c>
      <c r="L93" s="200">
        <v>108.31604131940902</v>
      </c>
      <c r="M93" s="201">
        <v>62.086472713735589</v>
      </c>
    </row>
    <row r="94" spans="1:13" x14ac:dyDescent="0.3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</row>
    <row r="95" spans="1:13" x14ac:dyDescent="0.3">
      <c r="A95" s="74" t="s">
        <v>101</v>
      </c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</row>
    <row r="96" spans="1:13" x14ac:dyDescent="0.3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</row>
    <row r="124" spans="2:13" x14ac:dyDescent="0.3">
      <c r="B124" s="74"/>
      <c r="C124" s="74"/>
      <c r="D124" s="74"/>
      <c r="E124" s="74"/>
      <c r="F124" s="74"/>
      <c r="G124" s="74"/>
      <c r="H124" s="74"/>
      <c r="I124" s="74"/>
      <c r="J124" s="74"/>
      <c r="K124" s="227"/>
      <c r="L124" s="80"/>
      <c r="M124" s="80"/>
    </row>
    <row r="134" spans="1:1" x14ac:dyDescent="0.3">
      <c r="A134" s="74" t="s">
        <v>17</v>
      </c>
    </row>
    <row r="135" spans="1:1" x14ac:dyDescent="0.3">
      <c r="A135" s="75" t="s">
        <v>18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80" orientation="portrait" r:id="rId1"/>
  <headerFooter alignWithMargins="0"/>
  <rowBreaks count="1" manualBreakCount="1">
    <brk id="74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J59"/>
  <sheetViews>
    <sheetView showGridLines="0" showZeros="0" view="pageBreakPreview" topLeftCell="A31" zoomScale="115" zoomScaleNormal="130" zoomScaleSheetLayoutView="115" workbookViewId="0">
      <selection activeCell="M39" sqref="M39"/>
    </sheetView>
  </sheetViews>
  <sheetFormatPr baseColWidth="10" defaultRowHeight="13.2" x14ac:dyDescent="0.25"/>
  <cols>
    <col min="1" max="1" width="5.33203125" customWidth="1"/>
    <col min="2" max="9" width="10.33203125" customWidth="1"/>
    <col min="10" max="10" width="14.44140625" customWidth="1"/>
    <col min="11" max="11" width="4.44140625" customWidth="1"/>
  </cols>
  <sheetData>
    <row r="5" spans="2:9" ht="17.399999999999999" x14ac:dyDescent="0.3">
      <c r="B5" s="228" t="str">
        <f>'Pag1'!$B$5</f>
        <v>septiembre 2025</v>
      </c>
    </row>
    <row r="6" spans="2:9" ht="14.25" customHeight="1" x14ac:dyDescent="0.35">
      <c r="B6" s="5"/>
      <c r="C6" s="5"/>
      <c r="D6" s="5"/>
      <c r="E6" s="5"/>
      <c r="F6" s="5"/>
      <c r="G6" s="5"/>
      <c r="H6" s="5"/>
      <c r="I6" s="5"/>
    </row>
    <row r="7" spans="2:9" s="5" customFormat="1" ht="18" x14ac:dyDescent="0.35">
      <c r="B7" s="229" t="s">
        <v>102</v>
      </c>
      <c r="C7" s="230"/>
      <c r="D7" s="230"/>
      <c r="E7" s="230"/>
      <c r="F7" s="230"/>
      <c r="G7" s="230"/>
      <c r="H7" s="230"/>
      <c r="I7" s="230"/>
    </row>
    <row r="8" spans="2:9" ht="22.35" customHeight="1" x14ac:dyDescent="0.3">
      <c r="B8" s="140" t="s">
        <v>103</v>
      </c>
      <c r="C8" s="140"/>
      <c r="D8" s="140"/>
      <c r="E8" s="140"/>
      <c r="F8" s="140"/>
      <c r="G8" s="140"/>
      <c r="H8" s="140"/>
      <c r="I8" s="140"/>
    </row>
    <row r="9" spans="2:9" ht="14.25" customHeight="1" x14ac:dyDescent="0.35">
      <c r="B9" s="5"/>
      <c r="C9" s="5"/>
      <c r="D9" s="5"/>
      <c r="E9" s="5"/>
      <c r="F9" s="5"/>
      <c r="G9" s="5"/>
      <c r="H9" s="5"/>
      <c r="I9" s="5"/>
    </row>
    <row r="10" spans="2:9" ht="14.25" customHeight="1" x14ac:dyDescent="0.35">
      <c r="B10" s="5"/>
      <c r="C10" s="5"/>
      <c r="D10" s="5"/>
      <c r="E10" s="5"/>
      <c r="F10" s="5"/>
      <c r="G10" s="5"/>
      <c r="H10" s="5"/>
      <c r="I10" s="5"/>
    </row>
    <row r="11" spans="2:9" ht="14.25" customHeight="1" x14ac:dyDescent="0.35">
      <c r="B11" s="5"/>
      <c r="C11" s="5"/>
      <c r="D11" s="5"/>
      <c r="E11" s="5"/>
      <c r="F11" s="5"/>
      <c r="G11" s="5"/>
      <c r="H11" s="5"/>
      <c r="I11" s="5"/>
    </row>
    <row r="12" spans="2:9" ht="14.25" customHeight="1" x14ac:dyDescent="0.35">
      <c r="B12" s="5"/>
      <c r="C12" s="5"/>
      <c r="D12" s="5"/>
      <c r="E12" s="5"/>
      <c r="F12" s="5"/>
      <c r="G12" s="5"/>
      <c r="H12" s="5"/>
      <c r="I12" s="5"/>
    </row>
    <row r="13" spans="2:9" ht="14.25" customHeight="1" x14ac:dyDescent="0.35">
      <c r="B13" s="5"/>
      <c r="C13" s="5"/>
      <c r="D13" s="5"/>
      <c r="E13" s="5"/>
      <c r="F13" s="5"/>
      <c r="G13" s="5"/>
      <c r="H13" s="5"/>
      <c r="I13" s="5"/>
    </row>
    <row r="14" spans="2:9" ht="14.25" customHeight="1" x14ac:dyDescent="0.35">
      <c r="B14" s="5"/>
      <c r="C14" s="5"/>
      <c r="D14" s="5"/>
      <c r="E14" s="5"/>
      <c r="F14" s="5"/>
      <c r="G14" s="5"/>
      <c r="H14" s="5"/>
      <c r="I14" s="5"/>
    </row>
    <row r="15" spans="2:9" ht="14.25" customHeight="1" x14ac:dyDescent="0.35">
      <c r="B15" s="5"/>
      <c r="C15" s="5"/>
      <c r="D15" s="5"/>
      <c r="E15" s="5"/>
      <c r="F15" s="5"/>
      <c r="G15" s="5"/>
      <c r="H15" s="5"/>
      <c r="I15" s="5"/>
    </row>
    <row r="16" spans="2:9" ht="14.25" customHeight="1" x14ac:dyDescent="0.35">
      <c r="B16" s="5"/>
      <c r="C16" s="5"/>
      <c r="D16" s="5"/>
      <c r="E16" s="5"/>
      <c r="F16" s="5"/>
      <c r="G16" s="5"/>
      <c r="H16" s="5"/>
      <c r="I16" s="5"/>
    </row>
    <row r="17" spans="2:9" ht="14.25" customHeight="1" x14ac:dyDescent="0.35">
      <c r="B17" s="5"/>
      <c r="C17" s="5"/>
      <c r="D17" s="5"/>
      <c r="E17" s="5"/>
      <c r="F17" s="5"/>
      <c r="G17" s="5"/>
      <c r="H17" s="5"/>
      <c r="I17" s="5"/>
    </row>
    <row r="18" spans="2:9" ht="14.25" customHeight="1" x14ac:dyDescent="0.35">
      <c r="B18" s="5"/>
      <c r="C18" s="5"/>
      <c r="D18" s="5"/>
      <c r="E18" s="5"/>
      <c r="F18" s="5"/>
      <c r="G18" s="5"/>
      <c r="H18" s="5"/>
      <c r="I18" s="5"/>
    </row>
    <row r="19" spans="2:9" ht="14.25" customHeight="1" x14ac:dyDescent="0.35">
      <c r="B19" s="5"/>
      <c r="C19" s="5"/>
      <c r="D19" s="5"/>
      <c r="E19" s="5"/>
      <c r="F19" s="5"/>
      <c r="G19" s="5"/>
      <c r="H19" s="5"/>
      <c r="I19" s="5"/>
    </row>
    <row r="20" spans="2:9" ht="14.25" customHeight="1" x14ac:dyDescent="0.35">
      <c r="B20" s="5"/>
      <c r="C20" s="5"/>
      <c r="D20" s="5"/>
      <c r="E20" s="5"/>
      <c r="F20" s="5"/>
      <c r="G20" s="5"/>
      <c r="H20" s="5"/>
      <c r="I20" s="5"/>
    </row>
    <row r="21" spans="2:9" ht="14.25" customHeight="1" x14ac:dyDescent="0.35">
      <c r="B21" s="5"/>
      <c r="C21" s="5"/>
      <c r="D21" s="5"/>
      <c r="E21" s="5"/>
      <c r="F21" s="5"/>
      <c r="G21" s="5"/>
      <c r="H21" s="5"/>
      <c r="I21" s="5"/>
    </row>
    <row r="22" spans="2:9" ht="14.25" customHeight="1" x14ac:dyDescent="0.35">
      <c r="B22" s="5"/>
      <c r="C22" s="5"/>
      <c r="D22" s="5"/>
      <c r="E22" s="5"/>
      <c r="F22" s="5"/>
      <c r="G22" s="5"/>
      <c r="H22" s="5"/>
      <c r="I22" s="5"/>
    </row>
    <row r="23" spans="2:9" ht="14.25" customHeight="1" x14ac:dyDescent="0.35">
      <c r="B23" s="5"/>
      <c r="C23" s="5"/>
      <c r="D23" s="5"/>
      <c r="E23" s="5"/>
      <c r="F23" s="5"/>
      <c r="G23" s="5"/>
      <c r="H23" s="5"/>
      <c r="I23" s="5"/>
    </row>
    <row r="24" spans="2:9" ht="14.4" x14ac:dyDescent="0.35">
      <c r="B24" s="5"/>
      <c r="C24" s="5"/>
      <c r="D24" s="5"/>
      <c r="E24" s="5"/>
      <c r="F24" s="5"/>
      <c r="G24" s="5"/>
      <c r="H24" s="5"/>
      <c r="I24" s="5"/>
    </row>
    <row r="25" spans="2:9" ht="14.4" x14ac:dyDescent="0.35">
      <c r="B25" s="5"/>
      <c r="C25" s="5"/>
      <c r="D25" s="5"/>
      <c r="E25" s="5"/>
      <c r="F25" s="5"/>
      <c r="G25" s="5"/>
      <c r="H25" s="5"/>
      <c r="I25" s="5"/>
    </row>
    <row r="26" spans="2:9" ht="14.4" x14ac:dyDescent="0.35">
      <c r="B26" s="5"/>
      <c r="C26" s="5"/>
      <c r="D26" s="5"/>
      <c r="E26" s="5"/>
      <c r="F26" s="5"/>
      <c r="G26" s="5"/>
      <c r="H26" s="5"/>
      <c r="I26" s="5"/>
    </row>
    <row r="27" spans="2:9" ht="22.35" customHeight="1" x14ac:dyDescent="0.35">
      <c r="B27" s="140" t="s">
        <v>104</v>
      </c>
      <c r="C27" s="5"/>
      <c r="D27" s="5"/>
      <c r="E27" s="5"/>
      <c r="F27" s="5"/>
      <c r="G27" s="5"/>
      <c r="H27" s="5"/>
      <c r="I27" s="5"/>
    </row>
    <row r="28" spans="2:9" ht="14.25" customHeight="1" x14ac:dyDescent="0.35">
      <c r="B28" s="5"/>
      <c r="C28" s="5"/>
      <c r="D28" s="5"/>
      <c r="E28" s="5"/>
      <c r="F28" s="5"/>
      <c r="G28" s="5"/>
      <c r="H28" s="5"/>
      <c r="I28" s="5"/>
    </row>
    <row r="29" spans="2:9" ht="14.25" customHeight="1" x14ac:dyDescent="0.35">
      <c r="B29" s="5"/>
      <c r="C29" s="5"/>
      <c r="D29" s="5"/>
      <c r="E29" s="5"/>
      <c r="F29" s="5"/>
      <c r="G29" s="5"/>
      <c r="H29" s="5"/>
      <c r="I29" s="5"/>
    </row>
    <row r="30" spans="2:9" ht="14.25" customHeight="1" x14ac:dyDescent="0.35">
      <c r="B30" s="5"/>
      <c r="C30" s="5"/>
      <c r="D30" s="5"/>
      <c r="E30" s="5"/>
      <c r="F30" s="5"/>
      <c r="G30" s="5"/>
      <c r="H30" s="5"/>
      <c r="I30" s="5"/>
    </row>
    <row r="31" spans="2:9" ht="14.25" customHeight="1" x14ac:dyDescent="0.35">
      <c r="B31" s="5"/>
      <c r="C31" s="5"/>
      <c r="D31" s="5"/>
      <c r="E31" s="5"/>
      <c r="F31" s="5"/>
      <c r="G31" s="5"/>
      <c r="H31" s="5"/>
      <c r="I31" s="5"/>
    </row>
    <row r="32" spans="2:9" ht="14.25" customHeight="1" x14ac:dyDescent="0.35">
      <c r="B32" s="5"/>
      <c r="C32" s="5"/>
      <c r="D32" s="5"/>
      <c r="E32" s="5"/>
      <c r="F32" s="5"/>
      <c r="G32" s="5"/>
      <c r="H32" s="5"/>
      <c r="I32" s="5"/>
    </row>
    <row r="33" spans="2:10" ht="14.25" customHeight="1" x14ac:dyDescent="0.35">
      <c r="B33" s="5"/>
      <c r="C33" s="5"/>
      <c r="D33" s="5"/>
      <c r="E33" s="5"/>
      <c r="F33" s="5"/>
      <c r="G33" s="5"/>
      <c r="H33" s="5"/>
      <c r="I33" s="5"/>
    </row>
    <row r="34" spans="2:10" ht="14.25" customHeight="1" x14ac:dyDescent="0.35">
      <c r="B34" s="5"/>
      <c r="C34" s="5"/>
      <c r="D34" s="5"/>
      <c r="E34" s="5"/>
      <c r="F34" s="5"/>
      <c r="G34" s="5"/>
      <c r="H34" s="5"/>
      <c r="I34" s="5"/>
    </row>
    <row r="35" spans="2:10" ht="14.25" customHeight="1" x14ac:dyDescent="0.35">
      <c r="B35" s="5"/>
      <c r="C35" s="5"/>
      <c r="D35" s="5"/>
      <c r="E35" s="5"/>
      <c r="F35" s="5"/>
      <c r="G35" s="5"/>
      <c r="H35" s="5"/>
      <c r="I35" s="5"/>
    </row>
    <row r="36" spans="2:10" ht="14.25" customHeight="1" x14ac:dyDescent="0.35">
      <c r="B36" s="5"/>
      <c r="C36" s="5"/>
      <c r="D36" s="5"/>
      <c r="E36" s="5"/>
      <c r="F36" s="5"/>
      <c r="G36" s="5"/>
      <c r="H36" s="5"/>
      <c r="I36" s="5"/>
    </row>
    <row r="37" spans="2:10" ht="14.25" customHeight="1" x14ac:dyDescent="0.35">
      <c r="B37" s="5"/>
      <c r="C37" s="5"/>
      <c r="D37" s="5"/>
      <c r="E37" s="5"/>
      <c r="F37" s="5"/>
      <c r="G37" s="5"/>
      <c r="H37" s="5"/>
      <c r="I37" s="5"/>
    </row>
    <row r="38" spans="2:10" ht="14.25" customHeight="1" x14ac:dyDescent="0.35">
      <c r="B38" s="5"/>
      <c r="C38" s="5"/>
      <c r="D38" s="5"/>
      <c r="E38" s="5"/>
      <c r="F38" s="5"/>
      <c r="G38" s="5"/>
      <c r="H38" s="5"/>
      <c r="I38" s="5"/>
    </row>
    <row r="39" spans="2:10" ht="14.25" customHeight="1" x14ac:dyDescent="0.35">
      <c r="B39" s="5"/>
      <c r="C39" s="5"/>
      <c r="D39" s="5"/>
      <c r="E39" s="5"/>
      <c r="F39" s="5"/>
      <c r="G39" s="5"/>
      <c r="H39" s="5"/>
      <c r="I39" s="5"/>
    </row>
    <row r="40" spans="2:10" ht="14.25" customHeight="1" x14ac:dyDescent="0.35">
      <c r="B40" s="5"/>
      <c r="C40" s="5"/>
      <c r="D40" s="5"/>
      <c r="E40" s="5"/>
      <c r="F40" s="5"/>
      <c r="G40" s="5"/>
      <c r="H40" s="5"/>
      <c r="I40" s="5"/>
    </row>
    <row r="41" spans="2:10" ht="14.25" customHeight="1" x14ac:dyDescent="0.35">
      <c r="B41" s="5"/>
      <c r="C41" s="5"/>
      <c r="D41" s="5"/>
      <c r="E41" s="5"/>
      <c r="F41" s="5"/>
      <c r="G41" s="5"/>
      <c r="H41" s="5"/>
      <c r="I41" s="5"/>
    </row>
    <row r="42" spans="2:10" ht="17.399999999999999" x14ac:dyDescent="0.3">
      <c r="C42" s="140"/>
      <c r="D42" s="140"/>
      <c r="E42" s="140"/>
      <c r="F42" s="140"/>
      <c r="G42" s="140"/>
      <c r="H42" s="140"/>
      <c r="I42" s="140"/>
      <c r="J42" s="140"/>
    </row>
    <row r="43" spans="2:10" ht="14.25" customHeight="1" x14ac:dyDescent="0.35">
      <c r="B43" s="5"/>
      <c r="C43" s="5"/>
      <c r="D43" s="5"/>
      <c r="E43" s="5"/>
      <c r="F43" s="5"/>
      <c r="G43" s="5"/>
      <c r="H43" s="5"/>
      <c r="I43" s="5"/>
    </row>
    <row r="44" spans="2:10" ht="14.25" customHeight="1" x14ac:dyDescent="0.35">
      <c r="B44" s="5"/>
      <c r="C44" s="5"/>
      <c r="D44" s="5"/>
      <c r="E44" s="5"/>
      <c r="F44" s="5"/>
      <c r="G44" s="5"/>
      <c r="H44" s="5"/>
      <c r="I44" s="5"/>
    </row>
    <row r="45" spans="2:10" ht="14.25" customHeight="1" x14ac:dyDescent="0.35">
      <c r="B45" s="5"/>
      <c r="C45" s="5"/>
      <c r="D45" s="5"/>
      <c r="E45" s="5"/>
      <c r="F45" s="5"/>
      <c r="G45" s="5"/>
      <c r="H45" s="5"/>
      <c r="I45" s="5"/>
    </row>
    <row r="46" spans="2:10" ht="14.25" customHeight="1" x14ac:dyDescent="0.35">
      <c r="B46" s="5"/>
      <c r="C46" s="5"/>
      <c r="D46" s="5"/>
      <c r="E46" s="5"/>
      <c r="F46" s="5"/>
      <c r="G46" s="5"/>
      <c r="H46" s="5"/>
      <c r="I46" s="5"/>
    </row>
    <row r="47" spans="2:10" ht="14.25" customHeight="1" x14ac:dyDescent="0.35">
      <c r="B47" s="5"/>
      <c r="C47" s="5"/>
      <c r="D47" s="5"/>
      <c r="E47" s="5"/>
      <c r="F47" s="5"/>
      <c r="G47" s="5"/>
      <c r="H47" s="5"/>
      <c r="I47" s="5"/>
    </row>
    <row r="48" spans="2:10" ht="14.25" customHeight="1" x14ac:dyDescent="0.35">
      <c r="B48" s="5"/>
      <c r="C48" s="5"/>
      <c r="D48" s="5"/>
      <c r="E48" s="5"/>
      <c r="F48" s="5"/>
      <c r="G48" s="5"/>
      <c r="H48" s="5"/>
      <c r="I48" s="5"/>
    </row>
    <row r="49" spans="1:9" ht="14.25" customHeight="1" x14ac:dyDescent="0.35">
      <c r="B49" s="5"/>
      <c r="C49" s="5"/>
      <c r="D49" s="5"/>
      <c r="E49" s="5"/>
      <c r="F49" s="5"/>
      <c r="G49" s="5"/>
      <c r="H49" s="5"/>
      <c r="I49" s="5"/>
    </row>
    <row r="50" spans="1:9" ht="14.25" customHeight="1" x14ac:dyDescent="0.35">
      <c r="B50" s="5"/>
      <c r="C50" s="5"/>
      <c r="D50" s="5"/>
      <c r="E50" s="5"/>
      <c r="F50" s="5"/>
      <c r="G50" s="5"/>
      <c r="H50" s="5"/>
      <c r="I50" s="5"/>
    </row>
    <row r="51" spans="1:9" ht="14.25" customHeight="1" x14ac:dyDescent="0.35">
      <c r="B51" s="5"/>
      <c r="C51" s="5"/>
      <c r="D51" s="5"/>
      <c r="E51" s="5"/>
      <c r="F51" s="5"/>
      <c r="G51" s="5"/>
      <c r="H51" s="5"/>
      <c r="I51" s="5"/>
    </row>
    <row r="52" spans="1:9" ht="14.25" customHeight="1" x14ac:dyDescent="0.35">
      <c r="B52" s="5"/>
      <c r="C52" s="5"/>
      <c r="D52" s="5"/>
      <c r="E52" s="5"/>
      <c r="F52" s="5"/>
      <c r="G52" s="5"/>
      <c r="H52" s="5"/>
      <c r="I52" s="5"/>
    </row>
    <row r="53" spans="1:9" ht="14.25" customHeight="1" x14ac:dyDescent="0.35">
      <c r="B53" s="5"/>
      <c r="C53" s="5"/>
      <c r="D53" s="5"/>
      <c r="E53" s="5"/>
      <c r="F53" s="5"/>
      <c r="G53" s="5"/>
      <c r="H53" s="5"/>
      <c r="I53" s="5"/>
    </row>
    <row r="54" spans="1:9" ht="14.25" customHeight="1" x14ac:dyDescent="0.35">
      <c r="B54" s="5"/>
      <c r="C54" s="5"/>
      <c r="D54" s="5"/>
      <c r="E54" s="5"/>
      <c r="F54" s="5"/>
      <c r="G54" s="5"/>
      <c r="H54" s="5"/>
      <c r="I54" s="5"/>
    </row>
    <row r="55" spans="1:9" ht="14.4" x14ac:dyDescent="0.35">
      <c r="B55" s="68"/>
      <c r="C55" s="5"/>
      <c r="D55" s="5"/>
      <c r="E55" s="5"/>
      <c r="F55" s="5"/>
      <c r="G55" s="5"/>
      <c r="H55" s="5"/>
      <c r="I55" s="5"/>
    </row>
    <row r="56" spans="1:9" s="5" customFormat="1" ht="14.4" x14ac:dyDescent="0.35">
      <c r="B56" s="74" t="s">
        <v>17</v>
      </c>
    </row>
    <row r="57" spans="1:9" s="9" customFormat="1" ht="13.8" x14ac:dyDescent="0.3">
      <c r="B57" s="75" t="s">
        <v>18</v>
      </c>
      <c r="C57" s="76"/>
      <c r="E57"/>
      <c r="F57"/>
      <c r="G57"/>
      <c r="H57"/>
      <c r="I57"/>
    </row>
    <row r="58" spans="1:9" s="9" customFormat="1" ht="13.8" x14ac:dyDescent="0.3">
      <c r="C58" s="76"/>
      <c r="D58" s="231"/>
      <c r="E58"/>
      <c r="F58"/>
      <c r="G58"/>
      <c r="H58"/>
      <c r="I58"/>
    </row>
    <row r="59" spans="1:9" ht="13.8" x14ac:dyDescent="0.3">
      <c r="A59" s="9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J59"/>
  <sheetViews>
    <sheetView showGridLines="0" view="pageBreakPreview" topLeftCell="A37" zoomScale="115" zoomScaleNormal="130" zoomScaleSheetLayoutView="115" workbookViewId="0">
      <selection activeCell="M39" sqref="M39"/>
    </sheetView>
  </sheetViews>
  <sheetFormatPr baseColWidth="10" defaultRowHeight="13.2" x14ac:dyDescent="0.25"/>
  <cols>
    <col min="1" max="1" width="5.33203125" customWidth="1"/>
    <col min="2" max="9" width="10.33203125" customWidth="1"/>
    <col min="10" max="10" width="14.6640625" customWidth="1"/>
  </cols>
  <sheetData>
    <row r="5" spans="2:9" s="5" customFormat="1" ht="18" x14ac:dyDescent="0.35">
      <c r="B5" s="228" t="str">
        <f>'Pag1'!$B$5</f>
        <v>septiembre 2025</v>
      </c>
      <c r="C5" s="230"/>
      <c r="D5" s="230"/>
      <c r="E5" s="230"/>
      <c r="F5" s="230"/>
      <c r="G5" s="230"/>
      <c r="H5" s="230"/>
      <c r="I5" s="230"/>
    </row>
    <row r="6" spans="2:9" ht="14.25" customHeight="1" x14ac:dyDescent="0.35">
      <c r="B6" s="5"/>
      <c r="C6" s="5"/>
      <c r="D6" s="5"/>
      <c r="E6" s="5"/>
      <c r="F6" s="5"/>
      <c r="G6" s="5"/>
      <c r="H6" s="5"/>
      <c r="I6" s="5"/>
    </row>
    <row r="7" spans="2:9" s="5" customFormat="1" ht="18" x14ac:dyDescent="0.35">
      <c r="B7" s="232" t="s">
        <v>105</v>
      </c>
      <c r="C7" s="230"/>
      <c r="D7" s="230"/>
      <c r="E7" s="230"/>
      <c r="F7" s="230"/>
      <c r="G7" s="230"/>
      <c r="H7" s="230"/>
      <c r="I7" s="230"/>
    </row>
    <row r="8" spans="2:9" ht="22.35" customHeight="1" x14ac:dyDescent="0.3">
      <c r="B8" s="140" t="s">
        <v>103</v>
      </c>
      <c r="C8" s="140"/>
      <c r="D8" s="140"/>
      <c r="E8" s="140"/>
      <c r="F8" s="140"/>
      <c r="G8" s="140"/>
      <c r="H8" s="140"/>
      <c r="I8" s="140"/>
    </row>
    <row r="9" spans="2:9" ht="14.25" customHeight="1" x14ac:dyDescent="0.35">
      <c r="B9" s="5"/>
      <c r="C9" s="5"/>
      <c r="D9" s="5"/>
      <c r="E9" s="5"/>
      <c r="F9" s="5"/>
      <c r="G9" s="5"/>
      <c r="H9" s="5"/>
      <c r="I9" s="5"/>
    </row>
    <row r="10" spans="2:9" ht="14.25" customHeight="1" x14ac:dyDescent="0.35">
      <c r="B10" s="5"/>
      <c r="C10" s="5"/>
      <c r="D10" s="5"/>
      <c r="E10" s="5"/>
      <c r="F10" s="5"/>
      <c r="G10" s="5"/>
      <c r="H10" s="5"/>
      <c r="I10" s="5"/>
    </row>
    <row r="11" spans="2:9" ht="14.25" customHeight="1" x14ac:dyDescent="0.35">
      <c r="B11" s="5"/>
      <c r="C11" s="5"/>
      <c r="D11" s="5"/>
      <c r="E11" s="5"/>
      <c r="F11" s="5"/>
      <c r="G11" s="5"/>
      <c r="H11" s="5"/>
      <c r="I11" s="5"/>
    </row>
    <row r="12" spans="2:9" ht="14.25" customHeight="1" x14ac:dyDescent="0.35">
      <c r="B12" s="5"/>
      <c r="C12" s="5"/>
      <c r="D12" s="5"/>
      <c r="E12" s="5"/>
      <c r="F12" s="5"/>
      <c r="G12" s="5"/>
      <c r="H12" s="5"/>
      <c r="I12" s="5"/>
    </row>
    <row r="13" spans="2:9" ht="14.25" customHeight="1" x14ac:dyDescent="0.35">
      <c r="B13" s="5"/>
      <c r="C13" s="5"/>
      <c r="D13" s="5"/>
      <c r="E13" s="5"/>
      <c r="F13" s="5"/>
      <c r="G13" s="5"/>
      <c r="H13" s="5"/>
      <c r="I13" s="5"/>
    </row>
    <row r="14" spans="2:9" ht="14.25" customHeight="1" x14ac:dyDescent="0.35">
      <c r="B14" s="5"/>
      <c r="C14" s="5"/>
      <c r="D14" s="5"/>
      <c r="E14" s="5"/>
      <c r="F14" s="5"/>
      <c r="G14" s="5"/>
      <c r="H14" s="5"/>
      <c r="I14" s="5"/>
    </row>
    <row r="15" spans="2:9" ht="14.25" customHeight="1" x14ac:dyDescent="0.35">
      <c r="B15" s="5"/>
      <c r="C15" s="5"/>
      <c r="D15" s="5"/>
      <c r="E15" s="5"/>
      <c r="F15" s="5"/>
      <c r="G15" s="5"/>
      <c r="H15" s="5"/>
      <c r="I15" s="5"/>
    </row>
    <row r="16" spans="2:9" ht="14.25" customHeight="1" x14ac:dyDescent="0.35">
      <c r="B16" s="5"/>
      <c r="C16" s="5"/>
      <c r="D16" s="5"/>
      <c r="E16" s="5"/>
      <c r="F16" s="5"/>
      <c r="G16" s="5"/>
      <c r="H16" s="5"/>
      <c r="I16" s="5"/>
    </row>
    <row r="17" spans="2:9" ht="14.25" customHeight="1" x14ac:dyDescent="0.35">
      <c r="B17" s="5"/>
      <c r="C17" s="5"/>
      <c r="D17" s="5"/>
      <c r="E17" s="5"/>
      <c r="F17" s="5"/>
      <c r="G17" s="5"/>
      <c r="H17" s="5"/>
      <c r="I17" s="5"/>
    </row>
    <row r="18" spans="2:9" ht="14.25" customHeight="1" x14ac:dyDescent="0.35">
      <c r="B18" s="5"/>
      <c r="C18" s="5"/>
      <c r="D18" s="5"/>
      <c r="E18" s="5"/>
      <c r="F18" s="5"/>
      <c r="G18" s="5"/>
      <c r="H18" s="5"/>
      <c r="I18" s="5"/>
    </row>
    <row r="19" spans="2:9" ht="14.25" customHeight="1" x14ac:dyDescent="0.35">
      <c r="B19" s="5"/>
      <c r="C19" s="5"/>
      <c r="D19" s="5"/>
      <c r="E19" s="5"/>
      <c r="F19" s="5"/>
      <c r="G19" s="5"/>
      <c r="H19" s="5"/>
      <c r="I19" s="5"/>
    </row>
    <row r="20" spans="2:9" ht="14.25" customHeight="1" x14ac:dyDescent="0.35">
      <c r="B20" s="5"/>
      <c r="C20" s="5"/>
      <c r="D20" s="5"/>
      <c r="E20" s="5"/>
      <c r="F20" s="5"/>
      <c r="G20" s="5"/>
      <c r="H20" s="5"/>
      <c r="I20" s="5"/>
    </row>
    <row r="21" spans="2:9" ht="14.25" customHeight="1" x14ac:dyDescent="0.35">
      <c r="B21" s="5"/>
      <c r="C21" s="5"/>
      <c r="D21" s="5"/>
      <c r="E21" s="5"/>
      <c r="F21" s="5"/>
      <c r="G21" s="5"/>
      <c r="H21" s="5"/>
      <c r="I21" s="5"/>
    </row>
    <row r="22" spans="2:9" ht="14.25" customHeight="1" x14ac:dyDescent="0.35">
      <c r="B22" s="5"/>
      <c r="C22" s="5"/>
      <c r="D22" s="5"/>
      <c r="E22" s="5"/>
      <c r="F22" s="5"/>
      <c r="G22" s="5"/>
      <c r="H22" s="5"/>
      <c r="I22" s="5"/>
    </row>
    <row r="23" spans="2:9" ht="14.25" customHeight="1" x14ac:dyDescent="0.35">
      <c r="B23" s="5"/>
      <c r="C23" s="5"/>
      <c r="D23" s="5"/>
      <c r="E23" s="5"/>
      <c r="F23" s="5"/>
      <c r="G23" s="5"/>
      <c r="H23" s="5"/>
      <c r="I23" s="5"/>
    </row>
    <row r="24" spans="2:9" ht="14.4" x14ac:dyDescent="0.35">
      <c r="B24" s="5"/>
      <c r="C24" s="5"/>
      <c r="D24" s="5"/>
      <c r="E24" s="5"/>
      <c r="F24" s="5"/>
      <c r="G24" s="5"/>
      <c r="H24" s="5"/>
      <c r="I24" s="5"/>
    </row>
    <row r="25" spans="2:9" ht="14.25" customHeight="1" x14ac:dyDescent="0.35">
      <c r="B25" s="5"/>
      <c r="C25" s="5"/>
      <c r="D25" s="5"/>
      <c r="E25" s="5"/>
      <c r="F25" s="5"/>
      <c r="G25" s="5"/>
      <c r="H25" s="5"/>
      <c r="I25" s="5"/>
    </row>
    <row r="26" spans="2:9" ht="14.4" x14ac:dyDescent="0.35">
      <c r="B26" s="5"/>
      <c r="C26" s="5"/>
      <c r="D26" s="5"/>
      <c r="E26" s="5"/>
      <c r="F26" s="5"/>
      <c r="G26" s="5"/>
      <c r="H26" s="5"/>
      <c r="I26" s="5"/>
    </row>
    <row r="27" spans="2:9" ht="22.35" customHeight="1" x14ac:dyDescent="0.35">
      <c r="B27" s="140" t="s">
        <v>104</v>
      </c>
      <c r="C27" s="5"/>
      <c r="D27" s="5"/>
      <c r="E27" s="5"/>
      <c r="F27" s="5"/>
      <c r="G27" s="5"/>
      <c r="H27" s="5"/>
      <c r="I27" s="5"/>
    </row>
    <row r="28" spans="2:9" ht="14.25" customHeight="1" x14ac:dyDescent="0.35">
      <c r="B28" s="5"/>
      <c r="C28" s="5"/>
      <c r="D28" s="5"/>
      <c r="E28" s="5"/>
      <c r="F28" s="5"/>
      <c r="G28" s="5"/>
      <c r="H28" s="5"/>
      <c r="I28" s="5"/>
    </row>
    <row r="29" spans="2:9" ht="14.25" customHeight="1" x14ac:dyDescent="0.35">
      <c r="B29" s="5"/>
      <c r="C29" s="5"/>
      <c r="D29" s="5"/>
      <c r="E29" s="5"/>
      <c r="F29" s="5"/>
      <c r="G29" s="5"/>
      <c r="H29" s="5"/>
      <c r="I29" s="5"/>
    </row>
    <row r="30" spans="2:9" ht="14.25" customHeight="1" x14ac:dyDescent="0.35">
      <c r="B30" s="5"/>
      <c r="C30" s="5"/>
      <c r="D30" s="5"/>
      <c r="E30" s="5"/>
      <c r="F30" s="5"/>
      <c r="G30" s="5"/>
      <c r="H30" s="5"/>
      <c r="I30" s="5"/>
    </row>
    <row r="31" spans="2:9" ht="14.25" customHeight="1" x14ac:dyDescent="0.35">
      <c r="B31" s="5"/>
      <c r="C31" s="5"/>
      <c r="D31" s="5"/>
      <c r="E31" s="5"/>
      <c r="F31" s="5"/>
      <c r="G31" s="5"/>
      <c r="H31" s="5"/>
      <c r="I31" s="5"/>
    </row>
    <row r="32" spans="2:9" ht="14.25" customHeight="1" x14ac:dyDescent="0.35">
      <c r="B32" s="5"/>
      <c r="C32" s="5"/>
      <c r="D32" s="5"/>
      <c r="E32" s="5"/>
      <c r="F32" s="5"/>
      <c r="G32" s="5"/>
      <c r="H32" s="5"/>
      <c r="I32" s="5"/>
    </row>
    <row r="33" spans="2:10" ht="14.25" customHeight="1" x14ac:dyDescent="0.35">
      <c r="B33" s="5"/>
      <c r="C33" s="5"/>
      <c r="D33" s="5"/>
      <c r="E33" s="5"/>
      <c r="F33" s="5"/>
      <c r="G33" s="5"/>
      <c r="H33" s="5"/>
      <c r="I33" s="5"/>
    </row>
    <row r="34" spans="2:10" ht="14.25" customHeight="1" x14ac:dyDescent="0.35">
      <c r="B34" s="5"/>
      <c r="C34" s="5"/>
      <c r="D34" s="5"/>
      <c r="E34" s="5"/>
      <c r="F34" s="5"/>
      <c r="G34" s="5"/>
      <c r="H34" s="5"/>
      <c r="I34" s="5"/>
    </row>
    <row r="35" spans="2:10" ht="14.25" customHeight="1" x14ac:dyDescent="0.35">
      <c r="B35" s="5"/>
      <c r="C35" s="5"/>
      <c r="D35" s="5"/>
      <c r="E35" s="5"/>
      <c r="F35" s="5"/>
      <c r="G35" s="5"/>
      <c r="H35" s="5"/>
      <c r="I35" s="5"/>
    </row>
    <row r="36" spans="2:10" ht="14.25" customHeight="1" x14ac:dyDescent="0.35">
      <c r="B36" s="5"/>
      <c r="C36" s="5"/>
      <c r="D36" s="5"/>
      <c r="E36" s="5"/>
      <c r="F36" s="5"/>
      <c r="G36" s="5"/>
      <c r="H36" s="5"/>
      <c r="I36" s="5"/>
    </row>
    <row r="37" spans="2:10" ht="14.25" customHeight="1" x14ac:dyDescent="0.35">
      <c r="B37" s="5"/>
      <c r="C37" s="5"/>
      <c r="D37" s="5"/>
      <c r="E37" s="5"/>
      <c r="F37" s="5"/>
      <c r="G37" s="5"/>
      <c r="H37" s="5"/>
      <c r="I37" s="5"/>
    </row>
    <row r="38" spans="2:10" ht="14.25" customHeight="1" x14ac:dyDescent="0.35">
      <c r="B38" s="5"/>
      <c r="C38" s="5"/>
      <c r="D38" s="5"/>
      <c r="E38" s="5"/>
      <c r="F38" s="5"/>
      <c r="G38" s="5"/>
      <c r="H38" s="5"/>
      <c r="I38" s="5"/>
    </row>
    <row r="39" spans="2:10" ht="14.25" customHeight="1" x14ac:dyDescent="0.35">
      <c r="B39" s="5"/>
      <c r="C39" s="5"/>
      <c r="D39" s="5"/>
      <c r="E39" s="5"/>
      <c r="F39" s="5"/>
      <c r="G39" s="5"/>
      <c r="H39" s="5"/>
      <c r="I39" s="5"/>
    </row>
    <row r="40" spans="2:10" ht="14.25" customHeight="1" x14ac:dyDescent="0.35">
      <c r="B40" s="5"/>
      <c r="C40" s="5"/>
      <c r="D40" s="5"/>
      <c r="E40" s="5"/>
      <c r="F40" s="5"/>
      <c r="G40" s="5"/>
      <c r="H40" s="5"/>
      <c r="I40" s="5"/>
    </row>
    <row r="41" spans="2:10" ht="14.25" customHeight="1" x14ac:dyDescent="0.35">
      <c r="B41" s="5"/>
      <c r="C41" s="5"/>
      <c r="D41" s="5"/>
      <c r="E41" s="5"/>
      <c r="F41" s="5"/>
      <c r="G41" s="5"/>
      <c r="H41" s="5"/>
      <c r="I41" s="5"/>
    </row>
    <row r="42" spans="2:10" ht="17.399999999999999" x14ac:dyDescent="0.3">
      <c r="C42" s="140"/>
      <c r="D42" s="140"/>
      <c r="E42" s="140"/>
      <c r="F42" s="140"/>
      <c r="G42" s="140"/>
      <c r="H42" s="140"/>
      <c r="I42" s="140"/>
      <c r="J42" s="233"/>
    </row>
    <row r="43" spans="2:10" ht="14.25" customHeight="1" x14ac:dyDescent="0.35">
      <c r="B43" s="5"/>
      <c r="C43" s="5"/>
      <c r="D43" s="5"/>
      <c r="E43" s="5"/>
      <c r="F43" s="5"/>
      <c r="G43" s="5"/>
      <c r="H43" s="5"/>
      <c r="I43" s="5"/>
    </row>
    <row r="44" spans="2:10" ht="14.25" customHeight="1" x14ac:dyDescent="0.35">
      <c r="B44" s="5"/>
      <c r="C44" s="5"/>
      <c r="D44" s="5"/>
      <c r="E44" s="5"/>
      <c r="F44" s="5"/>
      <c r="G44" s="5"/>
      <c r="H44" s="5"/>
      <c r="I44" s="5"/>
    </row>
    <row r="45" spans="2:10" ht="14.25" customHeight="1" x14ac:dyDescent="0.35">
      <c r="B45" s="5"/>
      <c r="C45" s="5"/>
      <c r="D45" s="5"/>
      <c r="E45" s="5"/>
      <c r="F45" s="5"/>
      <c r="G45" s="5"/>
      <c r="H45" s="5"/>
      <c r="I45" s="5"/>
    </row>
    <row r="46" spans="2:10" ht="14.25" customHeight="1" x14ac:dyDescent="0.35">
      <c r="B46" s="5"/>
      <c r="C46" s="5"/>
      <c r="D46" s="5"/>
      <c r="E46" s="5"/>
      <c r="F46" s="5"/>
      <c r="G46" s="5"/>
      <c r="H46" s="5"/>
      <c r="I46" s="5"/>
    </row>
    <row r="47" spans="2:10" ht="14.25" customHeight="1" x14ac:dyDescent="0.35">
      <c r="B47" s="5"/>
      <c r="C47" s="5"/>
      <c r="D47" s="5"/>
      <c r="E47" s="5"/>
      <c r="F47" s="5"/>
      <c r="G47" s="5"/>
      <c r="H47" s="5"/>
      <c r="I47" s="5"/>
    </row>
    <row r="48" spans="2:10" ht="14.25" customHeight="1" x14ac:dyDescent="0.35">
      <c r="B48" s="5"/>
      <c r="C48" s="5"/>
      <c r="D48" s="5"/>
      <c r="E48" s="5"/>
      <c r="F48" s="5"/>
      <c r="G48" s="5"/>
      <c r="H48" s="5"/>
      <c r="I48" s="5"/>
    </row>
    <row r="49" spans="1:9" ht="14.25" customHeight="1" x14ac:dyDescent="0.35">
      <c r="B49" s="5"/>
      <c r="C49" s="5"/>
      <c r="D49" s="5"/>
      <c r="E49" s="5"/>
      <c r="F49" s="5"/>
      <c r="G49" s="5"/>
      <c r="H49" s="5"/>
      <c r="I49" s="5"/>
    </row>
    <row r="50" spans="1:9" ht="14.25" customHeight="1" x14ac:dyDescent="0.35">
      <c r="B50" s="5"/>
      <c r="C50" s="5"/>
      <c r="D50" s="5"/>
      <c r="E50" s="5"/>
      <c r="F50" s="5"/>
      <c r="G50" s="5"/>
      <c r="H50" s="5"/>
      <c r="I50" s="5"/>
    </row>
    <row r="51" spans="1:9" ht="14.25" customHeight="1" x14ac:dyDescent="0.35">
      <c r="B51" s="5"/>
      <c r="C51" s="5"/>
      <c r="D51" s="5"/>
      <c r="E51" s="5"/>
      <c r="F51" s="5"/>
      <c r="G51" s="5"/>
      <c r="H51" s="5"/>
      <c r="I51" s="5"/>
    </row>
    <row r="52" spans="1:9" ht="14.25" customHeight="1" x14ac:dyDescent="0.35">
      <c r="B52" s="5"/>
      <c r="C52" s="5"/>
      <c r="D52" s="5"/>
      <c r="E52" s="5"/>
      <c r="F52" s="5"/>
      <c r="G52" s="5"/>
      <c r="H52" s="5"/>
      <c r="I52" s="5"/>
    </row>
    <row r="53" spans="1:9" ht="14.25" customHeight="1" x14ac:dyDescent="0.35">
      <c r="B53" s="5"/>
      <c r="C53" s="5"/>
      <c r="D53" s="5"/>
      <c r="E53" s="5"/>
      <c r="F53" s="5"/>
      <c r="G53" s="5"/>
      <c r="H53" s="5"/>
      <c r="I53" s="5"/>
    </row>
    <row r="54" spans="1:9" ht="14.25" customHeight="1" x14ac:dyDescent="0.35">
      <c r="B54" s="5"/>
      <c r="C54" s="5"/>
      <c r="D54" s="5"/>
      <c r="E54" s="5"/>
      <c r="F54" s="5"/>
      <c r="G54" s="5"/>
      <c r="H54" s="5"/>
      <c r="I54" s="5"/>
    </row>
    <row r="55" spans="1:9" ht="14.4" x14ac:dyDescent="0.35">
      <c r="B55" s="68"/>
      <c r="C55" s="5"/>
      <c r="D55" s="5"/>
      <c r="E55" s="5"/>
      <c r="F55" s="5"/>
      <c r="G55" s="5"/>
      <c r="H55" s="5"/>
      <c r="I55" s="5"/>
    </row>
    <row r="56" spans="1:9" s="5" customFormat="1" ht="14.4" x14ac:dyDescent="0.35">
      <c r="B56" s="74" t="s">
        <v>17</v>
      </c>
    </row>
    <row r="57" spans="1:9" s="9" customFormat="1" ht="13.8" x14ac:dyDescent="0.3">
      <c r="B57" s="75" t="s">
        <v>18</v>
      </c>
      <c r="C57"/>
      <c r="E57"/>
      <c r="F57"/>
      <c r="G57"/>
      <c r="H57"/>
      <c r="I57"/>
    </row>
    <row r="58" spans="1:9" s="9" customFormat="1" ht="13.8" x14ac:dyDescent="0.3">
      <c r="C58"/>
      <c r="D58" s="231"/>
      <c r="E58"/>
      <c r="F58"/>
      <c r="G58"/>
      <c r="H58"/>
      <c r="I58"/>
    </row>
    <row r="59" spans="1:9" ht="13.8" x14ac:dyDescent="0.3">
      <c r="A59" s="9"/>
    </row>
  </sheetData>
  <printOptions horizontalCentered="1"/>
  <pageMargins left="0.19685039370078741" right="0.19685039370078741" top="0.19685039370078741" bottom="0.19685039370078741" header="0" footer="0.19685039370078741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18"/>
  <sheetViews>
    <sheetView showGridLines="0" view="pageBreakPreview" topLeftCell="A85" zoomScale="110" zoomScaleNormal="130" zoomScaleSheetLayoutView="110" workbookViewId="0">
      <selection activeCell="M39" sqref="M39"/>
    </sheetView>
  </sheetViews>
  <sheetFormatPr baseColWidth="10" defaultColWidth="11.44140625" defaultRowHeight="13.2" x14ac:dyDescent="0.3"/>
  <cols>
    <col min="1" max="1" width="3.109375" style="9" customWidth="1"/>
    <col min="2" max="2" width="23.109375" style="9" customWidth="1"/>
    <col min="3" max="3" width="10.33203125" style="9" customWidth="1"/>
    <col min="4" max="6" width="9.6640625" style="9" customWidth="1"/>
    <col min="7" max="8" width="8.88671875" style="9" customWidth="1"/>
    <col min="9" max="9" width="9.6640625" style="9" customWidth="1"/>
    <col min="10" max="10" width="3.109375" style="9" customWidth="1"/>
    <col min="11" max="16384" width="11.44140625" style="9"/>
  </cols>
  <sheetData>
    <row r="1" spans="1:13" s="5" customFormat="1" ht="14.4" x14ac:dyDescent="0.35">
      <c r="B1" s="137"/>
    </row>
    <row r="2" spans="1:13" s="5" customFormat="1" ht="14.4" x14ac:dyDescent="0.35">
      <c r="B2" s="137"/>
    </row>
    <row r="3" spans="1:13" s="5" customFormat="1" ht="14.4" x14ac:dyDescent="0.35">
      <c r="B3" s="137"/>
    </row>
    <row r="4" spans="1:13" s="5" customFormat="1" ht="14.4" x14ac:dyDescent="0.35">
      <c r="B4" s="137"/>
    </row>
    <row r="5" spans="1:13" s="5" customFormat="1" ht="18" customHeight="1" x14ac:dyDescent="0.35">
      <c r="A5" s="76"/>
      <c r="B5" s="77" t="str">
        <f>'Pag1'!$B$5</f>
        <v>septiembre 2025</v>
      </c>
      <c r="C5" s="138"/>
      <c r="D5" s="76"/>
      <c r="E5" s="76"/>
      <c r="F5" s="76"/>
      <c r="G5" s="76"/>
      <c r="H5" s="76"/>
      <c r="I5" s="76"/>
      <c r="J5" s="76"/>
      <c r="K5" s="76"/>
    </row>
    <row r="6" spans="1:13" s="5" customFormat="1" ht="15" customHeight="1" x14ac:dyDescent="0.45">
      <c r="A6" s="234"/>
      <c r="C6" s="78"/>
      <c r="D6" s="78"/>
      <c r="E6" s="78"/>
      <c r="F6" s="78"/>
      <c r="G6" s="78"/>
      <c r="H6" s="78"/>
      <c r="I6" s="78"/>
      <c r="J6" s="78"/>
      <c r="K6" s="235"/>
      <c r="L6" s="236"/>
      <c r="M6" s="236"/>
    </row>
    <row r="7" spans="1:13" ht="16.8" x14ac:dyDescent="0.3">
      <c r="A7" s="80"/>
      <c r="B7" s="79" t="s">
        <v>106</v>
      </c>
      <c r="C7" s="79"/>
      <c r="D7" s="79"/>
      <c r="E7" s="79"/>
      <c r="F7" s="79"/>
      <c r="G7" s="79"/>
      <c r="H7" s="79"/>
      <c r="I7" s="79"/>
      <c r="J7" s="79"/>
      <c r="K7" s="80"/>
    </row>
    <row r="8" spans="1:13" ht="20.399999999999999" x14ac:dyDescent="0.3">
      <c r="A8" s="80"/>
      <c r="B8" s="237" t="s">
        <v>107</v>
      </c>
      <c r="C8" s="238"/>
      <c r="D8" s="238"/>
      <c r="E8" s="238"/>
      <c r="F8" s="238"/>
      <c r="G8" s="238"/>
      <c r="H8" s="238"/>
      <c r="I8" s="238"/>
      <c r="J8" s="238"/>
      <c r="K8" s="80"/>
    </row>
    <row r="9" spans="1:13" ht="5.25" customHeight="1" x14ac:dyDescent="0.3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3" ht="12.9" customHeight="1" x14ac:dyDescent="0.3">
      <c r="A10" s="80"/>
      <c r="B10" s="239"/>
      <c r="C10" s="240" t="str">
        <f>'Pag1'!C9</f>
        <v>septiembre</v>
      </c>
      <c r="D10" s="241"/>
      <c r="E10" s="242" t="s">
        <v>4</v>
      </c>
      <c r="F10" s="243"/>
      <c r="G10" s="244"/>
      <c r="H10" s="242" t="s">
        <v>5</v>
      </c>
      <c r="I10" s="245"/>
      <c r="J10" s="80"/>
    </row>
    <row r="11" spans="1:13" ht="12.9" customHeight="1" x14ac:dyDescent="0.3">
      <c r="A11" s="80"/>
      <c r="B11" s="246" t="s">
        <v>108</v>
      </c>
      <c r="C11" s="96" t="str">
        <f>'Pag1'!C10</f>
        <v xml:space="preserve"> 2025</v>
      </c>
      <c r="D11" s="247"/>
      <c r="E11" s="248" t="str">
        <f>'Pag1'!$E$10</f>
        <v>agosto 2025</v>
      </c>
      <c r="F11" s="249"/>
      <c r="G11" s="250"/>
      <c r="H11" s="248" t="str">
        <f>'Pag1'!$H$10</f>
        <v>septiembre 2024</v>
      </c>
      <c r="I11" s="251"/>
      <c r="J11" s="80"/>
    </row>
    <row r="12" spans="1:13" ht="12.9" customHeight="1" x14ac:dyDescent="0.3">
      <c r="A12" s="80"/>
      <c r="B12" s="252" t="s">
        <v>109</v>
      </c>
      <c r="C12" s="253" t="s">
        <v>6</v>
      </c>
      <c r="D12" s="254" t="s">
        <v>7</v>
      </c>
      <c r="E12" s="254" t="s">
        <v>8</v>
      </c>
      <c r="F12" s="255" t="s">
        <v>6</v>
      </c>
      <c r="G12" s="254" t="s">
        <v>7</v>
      </c>
      <c r="H12" s="254" t="s">
        <v>8</v>
      </c>
      <c r="I12" s="256" t="s">
        <v>6</v>
      </c>
      <c r="J12" s="80"/>
    </row>
    <row r="13" spans="1:13" ht="6" customHeight="1" x14ac:dyDescent="0.3">
      <c r="B13" s="257"/>
      <c r="C13" s="258"/>
      <c r="D13" s="258"/>
      <c r="E13" s="258"/>
      <c r="F13" s="258"/>
      <c r="G13" s="258"/>
      <c r="H13" s="258"/>
      <c r="I13" s="258"/>
    </row>
    <row r="14" spans="1:13" s="33" customFormat="1" ht="12.9" customHeight="1" x14ac:dyDescent="0.25">
      <c r="B14" s="259" t="s">
        <v>38</v>
      </c>
      <c r="C14" s="260">
        <v>3883</v>
      </c>
      <c r="D14" s="261">
        <v>406</v>
      </c>
      <c r="E14" s="262">
        <v>11.676732815645671</v>
      </c>
      <c r="F14" s="263">
        <v>3477</v>
      </c>
      <c r="G14" s="261">
        <v>-222</v>
      </c>
      <c r="H14" s="262">
        <v>-5.4080389768574912</v>
      </c>
      <c r="I14" s="264">
        <v>4105</v>
      </c>
      <c r="L14" s="40"/>
    </row>
    <row r="15" spans="1:13" s="33" customFormat="1" ht="12.9" customHeight="1" x14ac:dyDescent="0.25">
      <c r="B15" s="265" t="s">
        <v>39</v>
      </c>
      <c r="C15" s="266">
        <v>8929</v>
      </c>
      <c r="D15" s="267">
        <v>1195</v>
      </c>
      <c r="E15" s="268">
        <v>15.451254202223947</v>
      </c>
      <c r="F15" s="269">
        <v>7734</v>
      </c>
      <c r="G15" s="267">
        <v>-387</v>
      </c>
      <c r="H15" s="268">
        <v>-4.1541434091884932</v>
      </c>
      <c r="I15" s="270">
        <v>9316</v>
      </c>
      <c r="L15" s="40"/>
    </row>
    <row r="16" spans="1:13" s="33" customFormat="1" ht="12.9" customHeight="1" x14ac:dyDescent="0.25">
      <c r="B16" s="265" t="s">
        <v>40</v>
      </c>
      <c r="C16" s="266">
        <v>4723</v>
      </c>
      <c r="D16" s="267">
        <v>185</v>
      </c>
      <c r="E16" s="268">
        <v>4.0766857646540329</v>
      </c>
      <c r="F16" s="269">
        <v>4538</v>
      </c>
      <c r="G16" s="267">
        <v>-349</v>
      </c>
      <c r="H16" s="268">
        <v>-6.8809148264984232</v>
      </c>
      <c r="I16" s="270">
        <v>5072</v>
      </c>
      <c r="L16" s="40"/>
    </row>
    <row r="17" spans="2:12" s="33" customFormat="1" ht="12.9" customHeight="1" x14ac:dyDescent="0.25">
      <c r="B17" s="265" t="s">
        <v>41</v>
      </c>
      <c r="C17" s="266">
        <v>6510</v>
      </c>
      <c r="D17" s="267">
        <v>636</v>
      </c>
      <c r="E17" s="268">
        <v>10.827374872318693</v>
      </c>
      <c r="F17" s="269">
        <v>5874</v>
      </c>
      <c r="G17" s="267">
        <v>1</v>
      </c>
      <c r="H17" s="268">
        <v>1.5363343063450607E-2</v>
      </c>
      <c r="I17" s="270">
        <v>6509</v>
      </c>
      <c r="L17" s="40"/>
    </row>
    <row r="18" spans="2:12" s="33" customFormat="1" ht="12.9" customHeight="1" x14ac:dyDescent="0.25">
      <c r="B18" s="265" t="s">
        <v>42</v>
      </c>
      <c r="C18" s="266">
        <v>3194</v>
      </c>
      <c r="D18" s="267">
        <v>519</v>
      </c>
      <c r="E18" s="268">
        <v>19.401869158878505</v>
      </c>
      <c r="F18" s="269">
        <v>2675</v>
      </c>
      <c r="G18" s="267">
        <v>229</v>
      </c>
      <c r="H18" s="268">
        <v>7.7234401349072517</v>
      </c>
      <c r="I18" s="270">
        <v>2965</v>
      </c>
      <c r="L18" s="40"/>
    </row>
    <row r="19" spans="2:12" s="33" customFormat="1" ht="12.9" customHeight="1" x14ac:dyDescent="0.25">
      <c r="B19" s="265" t="s">
        <v>43</v>
      </c>
      <c r="C19" s="266">
        <v>3498</v>
      </c>
      <c r="D19" s="267">
        <v>230</v>
      </c>
      <c r="E19" s="268">
        <v>7.0379436964504283</v>
      </c>
      <c r="F19" s="269">
        <v>3268</v>
      </c>
      <c r="G19" s="267">
        <v>-385</v>
      </c>
      <c r="H19" s="268">
        <v>-9.9150141643059495</v>
      </c>
      <c r="I19" s="270">
        <v>3883</v>
      </c>
      <c r="L19" s="40"/>
    </row>
    <row r="20" spans="2:12" s="33" customFormat="1" ht="12.9" customHeight="1" x14ac:dyDescent="0.25">
      <c r="B20" s="265" t="s">
        <v>44</v>
      </c>
      <c r="C20" s="266">
        <v>8180</v>
      </c>
      <c r="D20" s="267">
        <v>756</v>
      </c>
      <c r="E20" s="268">
        <v>10.183189655172415</v>
      </c>
      <c r="F20" s="269">
        <v>7424</v>
      </c>
      <c r="G20" s="267">
        <v>-100</v>
      </c>
      <c r="H20" s="268">
        <v>-1.2077294685990339</v>
      </c>
      <c r="I20" s="270">
        <v>8280</v>
      </c>
      <c r="L20" s="40"/>
    </row>
    <row r="21" spans="2:12" s="33" customFormat="1" ht="12.9" customHeight="1" x14ac:dyDescent="0.25">
      <c r="B21" s="271" t="s">
        <v>45</v>
      </c>
      <c r="C21" s="272">
        <v>13060</v>
      </c>
      <c r="D21" s="273">
        <v>620</v>
      </c>
      <c r="E21" s="274">
        <v>4.983922829581994</v>
      </c>
      <c r="F21" s="275">
        <v>12440</v>
      </c>
      <c r="G21" s="273">
        <v>-4</v>
      </c>
      <c r="H21" s="274">
        <v>-3.061849357011635E-2</v>
      </c>
      <c r="I21" s="276">
        <v>13064</v>
      </c>
      <c r="L21" s="40"/>
    </row>
    <row r="22" spans="2:12" s="33" customFormat="1" ht="12.9" customHeight="1" x14ac:dyDescent="0.25">
      <c r="B22" s="277" t="s">
        <v>46</v>
      </c>
      <c r="C22" s="278">
        <v>51977</v>
      </c>
      <c r="D22" s="279">
        <v>4547</v>
      </c>
      <c r="E22" s="280">
        <v>9.5867594349567771</v>
      </c>
      <c r="F22" s="281">
        <v>47430</v>
      </c>
      <c r="G22" s="279">
        <v>-1217</v>
      </c>
      <c r="H22" s="280">
        <v>-2.2878520133849682</v>
      </c>
      <c r="I22" s="282">
        <v>53194</v>
      </c>
      <c r="L22" s="40"/>
    </row>
    <row r="23" spans="2:12" s="33" customFormat="1" ht="6" customHeight="1" x14ac:dyDescent="0.25">
      <c r="B23" s="283"/>
      <c r="C23" s="284"/>
      <c r="D23" s="285"/>
      <c r="E23" s="286"/>
      <c r="F23" s="287"/>
      <c r="G23" s="285"/>
      <c r="H23" s="286"/>
      <c r="I23" s="287"/>
      <c r="L23" s="40"/>
    </row>
    <row r="24" spans="2:12" s="33" customFormat="1" ht="12.9" customHeight="1" x14ac:dyDescent="0.25">
      <c r="B24" s="259" t="s">
        <v>47</v>
      </c>
      <c r="C24" s="260">
        <v>717</v>
      </c>
      <c r="D24" s="261">
        <v>66</v>
      </c>
      <c r="E24" s="262">
        <v>10.138248847926267</v>
      </c>
      <c r="F24" s="263">
        <v>651</v>
      </c>
      <c r="G24" s="261">
        <v>-75</v>
      </c>
      <c r="H24" s="262">
        <v>-9.4696969696969688</v>
      </c>
      <c r="I24" s="264">
        <v>792</v>
      </c>
      <c r="L24" s="40"/>
    </row>
    <row r="25" spans="2:12" s="33" customFormat="1" ht="12.9" customHeight="1" x14ac:dyDescent="0.25">
      <c r="B25" s="265" t="s">
        <v>48</v>
      </c>
      <c r="C25" s="266">
        <v>448</v>
      </c>
      <c r="D25" s="267">
        <v>20</v>
      </c>
      <c r="E25" s="268">
        <v>4.6728971962616823</v>
      </c>
      <c r="F25" s="269">
        <v>428</v>
      </c>
      <c r="G25" s="267">
        <v>-26</v>
      </c>
      <c r="H25" s="268">
        <v>-5.485232067510549</v>
      </c>
      <c r="I25" s="270">
        <v>474</v>
      </c>
      <c r="L25" s="40"/>
    </row>
    <row r="26" spans="2:12" s="33" customFormat="1" ht="12.9" customHeight="1" x14ac:dyDescent="0.25">
      <c r="B26" s="271" t="s">
        <v>49</v>
      </c>
      <c r="C26" s="272">
        <v>3412</v>
      </c>
      <c r="D26" s="273">
        <v>164</v>
      </c>
      <c r="E26" s="274">
        <v>5.0492610837438425</v>
      </c>
      <c r="F26" s="275">
        <v>3248</v>
      </c>
      <c r="G26" s="273">
        <v>-24</v>
      </c>
      <c r="H26" s="274">
        <v>-0.69848661233993015</v>
      </c>
      <c r="I26" s="276">
        <v>3436</v>
      </c>
      <c r="L26" s="40"/>
    </row>
    <row r="27" spans="2:12" s="33" customFormat="1" ht="12.9" customHeight="1" x14ac:dyDescent="0.25">
      <c r="B27" s="277" t="s">
        <v>50</v>
      </c>
      <c r="C27" s="278">
        <v>4577</v>
      </c>
      <c r="D27" s="279">
        <v>250</v>
      </c>
      <c r="E27" s="280">
        <v>5.7776750635544261</v>
      </c>
      <c r="F27" s="281">
        <v>4327</v>
      </c>
      <c r="G27" s="279">
        <v>-125</v>
      </c>
      <c r="H27" s="280">
        <v>-2.6584432156529134</v>
      </c>
      <c r="I27" s="282">
        <v>4702</v>
      </c>
      <c r="L27" s="40"/>
    </row>
    <row r="28" spans="2:12" s="33" customFormat="1" ht="6" customHeight="1" x14ac:dyDescent="0.25">
      <c r="B28" s="283"/>
      <c r="C28" s="284"/>
      <c r="D28" s="285"/>
      <c r="E28" s="286"/>
      <c r="F28" s="287"/>
      <c r="G28" s="285"/>
      <c r="H28" s="286"/>
      <c r="I28" s="287"/>
      <c r="L28" s="40"/>
    </row>
    <row r="29" spans="2:12" s="33" customFormat="1" ht="12.9" customHeight="1" x14ac:dyDescent="0.25">
      <c r="B29" s="277" t="s">
        <v>51</v>
      </c>
      <c r="C29" s="278">
        <v>3691</v>
      </c>
      <c r="D29" s="279">
        <v>403</v>
      </c>
      <c r="E29" s="280">
        <v>12.25669099756691</v>
      </c>
      <c r="F29" s="281">
        <v>3288</v>
      </c>
      <c r="G29" s="288">
        <v>-369</v>
      </c>
      <c r="H29" s="280">
        <v>-9.0886699507389164</v>
      </c>
      <c r="I29" s="282">
        <v>4060</v>
      </c>
      <c r="L29" s="40"/>
    </row>
    <row r="30" spans="2:12" s="33" customFormat="1" ht="6" customHeight="1" x14ac:dyDescent="0.25">
      <c r="B30" s="283"/>
      <c r="C30" s="284"/>
      <c r="D30" s="285"/>
      <c r="E30" s="286"/>
      <c r="F30" s="287"/>
      <c r="G30" s="285"/>
      <c r="H30" s="286"/>
      <c r="I30" s="287"/>
      <c r="L30" s="40"/>
    </row>
    <row r="31" spans="2:12" s="33" customFormat="1" ht="12.9" customHeight="1" x14ac:dyDescent="0.25">
      <c r="B31" s="277" t="s">
        <v>52</v>
      </c>
      <c r="C31" s="278">
        <v>3151</v>
      </c>
      <c r="D31" s="279">
        <v>707</v>
      </c>
      <c r="E31" s="280">
        <v>28.927986906710313</v>
      </c>
      <c r="F31" s="281">
        <v>2444</v>
      </c>
      <c r="G31" s="288">
        <v>-111</v>
      </c>
      <c r="H31" s="280">
        <v>-3.4028203556100554</v>
      </c>
      <c r="I31" s="282">
        <v>3262</v>
      </c>
      <c r="L31" s="40"/>
    </row>
    <row r="32" spans="2:12" s="33" customFormat="1" ht="6" customHeight="1" x14ac:dyDescent="0.25">
      <c r="B32" s="283"/>
      <c r="C32" s="284"/>
      <c r="D32" s="285"/>
      <c r="E32" s="286"/>
      <c r="F32" s="287"/>
      <c r="G32" s="285"/>
      <c r="H32" s="286"/>
      <c r="I32" s="287"/>
      <c r="L32" s="40"/>
    </row>
    <row r="33" spans="2:12" s="33" customFormat="1" ht="12.9" customHeight="1" x14ac:dyDescent="0.25">
      <c r="B33" s="259" t="s">
        <v>53</v>
      </c>
      <c r="C33" s="260">
        <v>4179</v>
      </c>
      <c r="D33" s="261">
        <v>184</v>
      </c>
      <c r="E33" s="262">
        <v>4.6057571964956194</v>
      </c>
      <c r="F33" s="263">
        <v>3995</v>
      </c>
      <c r="G33" s="261">
        <v>-378</v>
      </c>
      <c r="H33" s="262">
        <v>-8.2949308755760374</v>
      </c>
      <c r="I33" s="264">
        <v>4557</v>
      </c>
      <c r="L33" s="40"/>
    </row>
    <row r="34" spans="2:12" s="33" customFormat="1" ht="12.9" customHeight="1" x14ac:dyDescent="0.25">
      <c r="B34" s="289" t="s">
        <v>54</v>
      </c>
      <c r="C34" s="272">
        <v>3632</v>
      </c>
      <c r="D34" s="273">
        <v>230</v>
      </c>
      <c r="E34" s="274">
        <v>6.7607289829512061</v>
      </c>
      <c r="F34" s="275">
        <v>3402</v>
      </c>
      <c r="G34" s="273">
        <v>-499</v>
      </c>
      <c r="H34" s="274">
        <v>-12.079399661099007</v>
      </c>
      <c r="I34" s="276">
        <v>4131</v>
      </c>
      <c r="L34" s="40"/>
    </row>
    <row r="35" spans="2:12" s="33" customFormat="1" ht="12.9" customHeight="1" x14ac:dyDescent="0.25">
      <c r="B35" s="277" t="s">
        <v>55</v>
      </c>
      <c r="C35" s="278">
        <v>7811</v>
      </c>
      <c r="D35" s="279">
        <v>414</v>
      </c>
      <c r="E35" s="280">
        <v>5.5968635933486546</v>
      </c>
      <c r="F35" s="281">
        <v>7397</v>
      </c>
      <c r="G35" s="279">
        <v>-877</v>
      </c>
      <c r="H35" s="280">
        <v>-10.094383057090239</v>
      </c>
      <c r="I35" s="282">
        <v>8688</v>
      </c>
      <c r="L35" s="40"/>
    </row>
    <row r="36" spans="2:12" s="33" customFormat="1" ht="6" customHeight="1" x14ac:dyDescent="0.25">
      <c r="B36" s="283"/>
      <c r="C36" s="284"/>
      <c r="D36" s="285"/>
      <c r="E36" s="286"/>
      <c r="F36" s="287"/>
      <c r="G36" s="285"/>
      <c r="H36" s="286"/>
      <c r="I36" s="287"/>
      <c r="L36" s="40"/>
    </row>
    <row r="37" spans="2:12" s="33" customFormat="1" ht="12.9" customHeight="1" x14ac:dyDescent="0.25">
      <c r="B37" s="277" t="s">
        <v>56</v>
      </c>
      <c r="C37" s="278">
        <v>2083</v>
      </c>
      <c r="D37" s="279">
        <v>294</v>
      </c>
      <c r="E37" s="280">
        <v>16.433761878144214</v>
      </c>
      <c r="F37" s="281">
        <v>1789</v>
      </c>
      <c r="G37" s="279">
        <v>71</v>
      </c>
      <c r="H37" s="280">
        <v>3.5288270377733597</v>
      </c>
      <c r="I37" s="282">
        <v>2012</v>
      </c>
      <c r="L37" s="40"/>
    </row>
    <row r="38" spans="2:12" s="33" customFormat="1" ht="6" customHeight="1" x14ac:dyDescent="0.25">
      <c r="B38" s="283"/>
      <c r="C38" s="284"/>
      <c r="D38" s="285"/>
      <c r="E38" s="286"/>
      <c r="F38" s="287"/>
      <c r="G38" s="285"/>
      <c r="H38" s="286"/>
      <c r="I38" s="287"/>
      <c r="L38" s="40"/>
    </row>
    <row r="39" spans="2:12" s="33" customFormat="1" ht="12.9" customHeight="1" x14ac:dyDescent="0.25">
      <c r="B39" s="259" t="s">
        <v>57</v>
      </c>
      <c r="C39" s="260">
        <v>1751</v>
      </c>
      <c r="D39" s="261">
        <v>153</v>
      </c>
      <c r="E39" s="262">
        <v>9.5744680851063837</v>
      </c>
      <c r="F39" s="263">
        <v>1598</v>
      </c>
      <c r="G39" s="261">
        <v>-13</v>
      </c>
      <c r="H39" s="262">
        <v>-0.7369614512471655</v>
      </c>
      <c r="I39" s="264">
        <v>1764</v>
      </c>
      <c r="L39" s="40"/>
    </row>
    <row r="40" spans="2:12" s="33" customFormat="1" ht="12.9" customHeight="1" x14ac:dyDescent="0.25">
      <c r="B40" s="265" t="s">
        <v>58</v>
      </c>
      <c r="C40" s="266">
        <v>2590</v>
      </c>
      <c r="D40" s="267">
        <v>182</v>
      </c>
      <c r="E40" s="268">
        <v>7.5581395348837201</v>
      </c>
      <c r="F40" s="269">
        <v>2408</v>
      </c>
      <c r="G40" s="267">
        <v>-137</v>
      </c>
      <c r="H40" s="268">
        <v>-5.0238357169050234</v>
      </c>
      <c r="I40" s="270">
        <v>2727</v>
      </c>
      <c r="L40" s="40"/>
    </row>
    <row r="41" spans="2:12" s="33" customFormat="1" ht="12.9" customHeight="1" x14ac:dyDescent="0.25">
      <c r="B41" s="265" t="s">
        <v>59</v>
      </c>
      <c r="C41" s="266">
        <v>777</v>
      </c>
      <c r="D41" s="267">
        <v>148</v>
      </c>
      <c r="E41" s="268">
        <v>23.52941176470588</v>
      </c>
      <c r="F41" s="269">
        <v>629</v>
      </c>
      <c r="G41" s="267">
        <v>13</v>
      </c>
      <c r="H41" s="268">
        <v>1.7015706806282722</v>
      </c>
      <c r="I41" s="270">
        <v>764</v>
      </c>
      <c r="L41" s="40"/>
    </row>
    <row r="42" spans="2:12" s="33" customFormat="1" ht="12.9" customHeight="1" x14ac:dyDescent="0.25">
      <c r="B42" s="265" t="s">
        <v>60</v>
      </c>
      <c r="C42" s="266">
        <v>929</v>
      </c>
      <c r="D42" s="267">
        <v>74</v>
      </c>
      <c r="E42" s="268">
        <v>8.654970760233919</v>
      </c>
      <c r="F42" s="269">
        <v>855</v>
      </c>
      <c r="G42" s="267">
        <v>-24</v>
      </c>
      <c r="H42" s="268">
        <v>-2.5183630640083945</v>
      </c>
      <c r="I42" s="270">
        <v>953</v>
      </c>
      <c r="L42" s="40"/>
    </row>
    <row r="43" spans="2:12" s="33" customFormat="1" ht="12.9" customHeight="1" x14ac:dyDescent="0.25">
      <c r="B43" s="271" t="s">
        <v>61</v>
      </c>
      <c r="C43" s="272">
        <v>3258</v>
      </c>
      <c r="D43" s="273">
        <v>265</v>
      </c>
      <c r="E43" s="274">
        <v>8.8539926495155363</v>
      </c>
      <c r="F43" s="275">
        <v>2993</v>
      </c>
      <c r="G43" s="273">
        <v>-116</v>
      </c>
      <c r="H43" s="274">
        <v>-3.4380557202133968</v>
      </c>
      <c r="I43" s="276">
        <v>3374</v>
      </c>
      <c r="L43" s="40"/>
    </row>
    <row r="44" spans="2:12" s="33" customFormat="1" ht="12.9" customHeight="1" x14ac:dyDescent="0.25">
      <c r="B44" s="277" t="s">
        <v>62</v>
      </c>
      <c r="C44" s="278">
        <v>9305</v>
      </c>
      <c r="D44" s="279">
        <v>822</v>
      </c>
      <c r="E44" s="280">
        <v>9.6899681716373927</v>
      </c>
      <c r="F44" s="281">
        <v>8483</v>
      </c>
      <c r="G44" s="279">
        <v>-277</v>
      </c>
      <c r="H44" s="280">
        <v>-2.8908369860154459</v>
      </c>
      <c r="I44" s="282">
        <v>9582</v>
      </c>
      <c r="L44" s="40"/>
    </row>
    <row r="45" spans="2:12" s="33" customFormat="1" ht="6" customHeight="1" x14ac:dyDescent="0.25">
      <c r="B45" s="283"/>
      <c r="C45" s="284"/>
      <c r="D45" s="285"/>
      <c r="E45" s="286"/>
      <c r="F45" s="287"/>
      <c r="G45" s="285"/>
      <c r="H45" s="286"/>
      <c r="I45" s="287"/>
      <c r="L45" s="40"/>
    </row>
    <row r="46" spans="2:12" s="33" customFormat="1" ht="12.9" customHeight="1" x14ac:dyDescent="0.25">
      <c r="B46" s="259" t="s">
        <v>63</v>
      </c>
      <c r="C46" s="260">
        <v>609</v>
      </c>
      <c r="D46" s="261">
        <v>76</v>
      </c>
      <c r="E46" s="262">
        <v>14.258911819887429</v>
      </c>
      <c r="F46" s="263">
        <v>533</v>
      </c>
      <c r="G46" s="261">
        <v>-63</v>
      </c>
      <c r="H46" s="262">
        <v>-9.375</v>
      </c>
      <c r="I46" s="264">
        <v>672</v>
      </c>
      <c r="L46" s="40"/>
    </row>
    <row r="47" spans="2:12" s="33" customFormat="1" ht="12.9" customHeight="1" x14ac:dyDescent="0.25">
      <c r="B47" s="265" t="s">
        <v>64</v>
      </c>
      <c r="C47" s="266">
        <v>992</v>
      </c>
      <c r="D47" s="267">
        <v>108</v>
      </c>
      <c r="E47" s="268">
        <v>12.217194570135746</v>
      </c>
      <c r="F47" s="269">
        <v>884</v>
      </c>
      <c r="G47" s="267">
        <v>-78</v>
      </c>
      <c r="H47" s="268">
        <v>-7.2897196261682247</v>
      </c>
      <c r="I47" s="270">
        <v>1070</v>
      </c>
      <c r="L47" s="40"/>
    </row>
    <row r="48" spans="2:12" s="33" customFormat="1" ht="12.9" customHeight="1" x14ac:dyDescent="0.25">
      <c r="B48" s="265" t="s">
        <v>65</v>
      </c>
      <c r="C48" s="266">
        <v>1423</v>
      </c>
      <c r="D48" s="267">
        <v>143</v>
      </c>
      <c r="E48" s="268">
        <v>11.171875</v>
      </c>
      <c r="F48" s="269">
        <v>1280</v>
      </c>
      <c r="G48" s="267">
        <v>-50</v>
      </c>
      <c r="H48" s="268">
        <v>-3.3944331296673456</v>
      </c>
      <c r="I48" s="270">
        <v>1473</v>
      </c>
      <c r="L48" s="40"/>
    </row>
    <row r="49" spans="2:12" s="33" customFormat="1" ht="12.9" customHeight="1" x14ac:dyDescent="0.25">
      <c r="B49" s="265" t="s">
        <v>66</v>
      </c>
      <c r="C49" s="266">
        <v>573</v>
      </c>
      <c r="D49" s="267">
        <v>44</v>
      </c>
      <c r="E49" s="268">
        <v>8.3175803402646498</v>
      </c>
      <c r="F49" s="269">
        <v>529</v>
      </c>
      <c r="G49" s="267">
        <v>64</v>
      </c>
      <c r="H49" s="268">
        <v>12.573673870333987</v>
      </c>
      <c r="I49" s="270">
        <v>509</v>
      </c>
      <c r="L49" s="40"/>
    </row>
    <row r="50" spans="2:12" s="33" customFormat="1" ht="12.9" customHeight="1" x14ac:dyDescent="0.25">
      <c r="B50" s="265" t="s">
        <v>67</v>
      </c>
      <c r="C50" s="266">
        <v>1455</v>
      </c>
      <c r="D50" s="267">
        <v>217</v>
      </c>
      <c r="E50" s="268">
        <v>17.528271405492728</v>
      </c>
      <c r="F50" s="269">
        <v>1238</v>
      </c>
      <c r="G50" s="267">
        <v>-42</v>
      </c>
      <c r="H50" s="268">
        <v>-2.8056112224448899</v>
      </c>
      <c r="I50" s="270">
        <v>1497</v>
      </c>
      <c r="L50" s="40"/>
    </row>
    <row r="51" spans="2:12" s="33" customFormat="1" ht="12.9" customHeight="1" x14ac:dyDescent="0.25">
      <c r="B51" s="265" t="s">
        <v>68</v>
      </c>
      <c r="C51" s="266">
        <v>339</v>
      </c>
      <c r="D51" s="267">
        <v>17</v>
      </c>
      <c r="E51" s="268">
        <v>5.2795031055900621</v>
      </c>
      <c r="F51" s="269">
        <v>322</v>
      </c>
      <c r="G51" s="267">
        <v>-18</v>
      </c>
      <c r="H51" s="268">
        <v>-5.0420168067226889</v>
      </c>
      <c r="I51" s="270">
        <v>357</v>
      </c>
      <c r="L51" s="40"/>
    </row>
    <row r="52" spans="2:12" s="33" customFormat="1" ht="12.9" customHeight="1" x14ac:dyDescent="0.25">
      <c r="B52" s="265" t="s">
        <v>69</v>
      </c>
      <c r="C52" s="266">
        <v>265</v>
      </c>
      <c r="D52" s="267">
        <v>12</v>
      </c>
      <c r="E52" s="268">
        <v>4.7430830039525684</v>
      </c>
      <c r="F52" s="269">
        <v>253</v>
      </c>
      <c r="G52" s="267">
        <v>4</v>
      </c>
      <c r="H52" s="268">
        <v>1.5325670498084289</v>
      </c>
      <c r="I52" s="270">
        <v>261</v>
      </c>
      <c r="L52" s="40"/>
    </row>
    <row r="53" spans="2:12" s="33" customFormat="1" ht="12.9" customHeight="1" x14ac:dyDescent="0.25">
      <c r="B53" s="265" t="s">
        <v>70</v>
      </c>
      <c r="C53" s="266">
        <v>1815</v>
      </c>
      <c r="D53" s="267">
        <v>70</v>
      </c>
      <c r="E53" s="268">
        <v>4.0114613180515759</v>
      </c>
      <c r="F53" s="269">
        <v>1745</v>
      </c>
      <c r="G53" s="267">
        <v>-68</v>
      </c>
      <c r="H53" s="268">
        <v>-3.6112586298459903</v>
      </c>
      <c r="I53" s="270">
        <v>1883</v>
      </c>
      <c r="L53" s="40"/>
    </row>
    <row r="54" spans="2:12" s="33" customFormat="1" ht="12.9" customHeight="1" x14ac:dyDescent="0.25">
      <c r="B54" s="271" t="s">
        <v>71</v>
      </c>
      <c r="C54" s="272">
        <v>596</v>
      </c>
      <c r="D54" s="273">
        <v>61</v>
      </c>
      <c r="E54" s="274">
        <v>11.401869158878505</v>
      </c>
      <c r="F54" s="275">
        <v>535</v>
      </c>
      <c r="G54" s="273">
        <v>-36</v>
      </c>
      <c r="H54" s="274">
        <v>-5.6962025316455698</v>
      </c>
      <c r="I54" s="276">
        <v>632</v>
      </c>
      <c r="L54" s="40"/>
    </row>
    <row r="55" spans="2:12" s="33" customFormat="1" ht="12.9" customHeight="1" x14ac:dyDescent="0.25">
      <c r="B55" s="277" t="s">
        <v>72</v>
      </c>
      <c r="C55" s="278">
        <v>8067</v>
      </c>
      <c r="D55" s="279">
        <v>748</v>
      </c>
      <c r="E55" s="280">
        <v>10.219975406476294</v>
      </c>
      <c r="F55" s="281">
        <v>7319</v>
      </c>
      <c r="G55" s="279">
        <v>-287</v>
      </c>
      <c r="H55" s="280">
        <v>-3.4354800095762505</v>
      </c>
      <c r="I55" s="282">
        <v>8354</v>
      </c>
      <c r="L55" s="40"/>
    </row>
    <row r="56" spans="2:12" s="33" customFormat="1" ht="6" customHeight="1" x14ac:dyDescent="0.25">
      <c r="B56" s="283"/>
      <c r="C56" s="284"/>
      <c r="D56" s="285"/>
      <c r="E56" s="286"/>
      <c r="F56" s="287"/>
      <c r="G56" s="285"/>
      <c r="H56" s="286"/>
      <c r="I56" s="287"/>
      <c r="L56" s="40"/>
    </row>
    <row r="57" spans="2:12" s="33" customFormat="1" ht="12.9" customHeight="1" x14ac:dyDescent="0.25">
      <c r="B57" s="259" t="s">
        <v>73</v>
      </c>
      <c r="C57" s="260">
        <v>15929</v>
      </c>
      <c r="D57" s="261">
        <v>939</v>
      </c>
      <c r="E57" s="262">
        <v>6.2641761174116075</v>
      </c>
      <c r="F57" s="263">
        <v>14990</v>
      </c>
      <c r="G57" s="261">
        <v>1339</v>
      </c>
      <c r="H57" s="262">
        <v>9.1775188485263879</v>
      </c>
      <c r="I57" s="264">
        <v>14590</v>
      </c>
      <c r="L57" s="40"/>
    </row>
    <row r="58" spans="2:12" s="33" customFormat="1" ht="12.9" customHeight="1" x14ac:dyDescent="0.25">
      <c r="B58" s="265" t="s">
        <v>74</v>
      </c>
      <c r="C58" s="266">
        <v>2349</v>
      </c>
      <c r="D58" s="267">
        <v>413</v>
      </c>
      <c r="E58" s="268">
        <v>21.332644628099175</v>
      </c>
      <c r="F58" s="269">
        <v>1936</v>
      </c>
      <c r="G58" s="267">
        <v>70</v>
      </c>
      <c r="H58" s="268">
        <v>3.0715225976305396</v>
      </c>
      <c r="I58" s="270">
        <v>2279</v>
      </c>
      <c r="L58" s="40"/>
    </row>
    <row r="59" spans="2:12" s="33" customFormat="1" ht="12.9" customHeight="1" x14ac:dyDescent="0.25">
      <c r="B59" s="265" t="s">
        <v>75</v>
      </c>
      <c r="C59" s="266">
        <v>1494</v>
      </c>
      <c r="D59" s="267">
        <v>123</v>
      </c>
      <c r="E59" s="268">
        <v>8.9715536105032836</v>
      </c>
      <c r="F59" s="269">
        <v>1371</v>
      </c>
      <c r="G59" s="267">
        <v>57</v>
      </c>
      <c r="H59" s="268">
        <v>3.9665970772442591</v>
      </c>
      <c r="I59" s="270">
        <v>1437</v>
      </c>
      <c r="L59" s="40"/>
    </row>
    <row r="60" spans="2:12" s="33" customFormat="1" ht="12.9" customHeight="1" x14ac:dyDescent="0.25">
      <c r="B60" s="271" t="s">
        <v>76</v>
      </c>
      <c r="C60" s="272">
        <v>2984</v>
      </c>
      <c r="D60" s="273">
        <v>375</v>
      </c>
      <c r="E60" s="274">
        <v>14.373323112303565</v>
      </c>
      <c r="F60" s="275">
        <v>2609</v>
      </c>
      <c r="G60" s="273">
        <v>138</v>
      </c>
      <c r="H60" s="274">
        <v>4.8489107519325367</v>
      </c>
      <c r="I60" s="276">
        <v>2846</v>
      </c>
      <c r="L60" s="40"/>
    </row>
    <row r="61" spans="2:12" s="33" customFormat="1" ht="12.9" customHeight="1" x14ac:dyDescent="0.25">
      <c r="B61" s="277" t="s">
        <v>77</v>
      </c>
      <c r="C61" s="278">
        <v>22756</v>
      </c>
      <c r="D61" s="279">
        <v>1850</v>
      </c>
      <c r="E61" s="280">
        <v>8.8491342198411935</v>
      </c>
      <c r="F61" s="281">
        <v>20906</v>
      </c>
      <c r="G61" s="279">
        <v>1604</v>
      </c>
      <c r="H61" s="280">
        <v>7.5832072617246604</v>
      </c>
      <c r="I61" s="282">
        <v>21152</v>
      </c>
      <c r="L61" s="40"/>
    </row>
    <row r="62" spans="2:12" s="33" customFormat="1" ht="6" customHeight="1" x14ac:dyDescent="0.25">
      <c r="B62" s="283"/>
      <c r="C62" s="284"/>
      <c r="D62" s="285"/>
      <c r="E62" s="286"/>
      <c r="F62" s="287"/>
      <c r="G62" s="285"/>
      <c r="H62" s="286"/>
      <c r="I62" s="287"/>
      <c r="L62" s="40"/>
    </row>
    <row r="63" spans="2:12" s="33" customFormat="1" ht="12.9" customHeight="1" x14ac:dyDescent="0.25">
      <c r="B63" s="259" t="s">
        <v>78</v>
      </c>
      <c r="C63" s="260">
        <v>6558</v>
      </c>
      <c r="D63" s="261">
        <v>798</v>
      </c>
      <c r="E63" s="262">
        <v>13.854166666666668</v>
      </c>
      <c r="F63" s="263">
        <v>5760</v>
      </c>
      <c r="G63" s="261">
        <v>-704</v>
      </c>
      <c r="H63" s="262">
        <v>-9.6942990911594595</v>
      </c>
      <c r="I63" s="264">
        <v>7262</v>
      </c>
      <c r="L63" s="40"/>
    </row>
    <row r="64" spans="2:12" s="33" customFormat="1" ht="12.9" customHeight="1" x14ac:dyDescent="0.25">
      <c r="B64" s="265" t="s">
        <v>79</v>
      </c>
      <c r="C64" s="266">
        <v>2295</v>
      </c>
      <c r="D64" s="267">
        <v>335</v>
      </c>
      <c r="E64" s="268">
        <v>17.091836734693878</v>
      </c>
      <c r="F64" s="269">
        <v>1960</v>
      </c>
      <c r="G64" s="267">
        <v>-374</v>
      </c>
      <c r="H64" s="268">
        <v>-14.012738853503185</v>
      </c>
      <c r="I64" s="270">
        <v>2669</v>
      </c>
      <c r="L64" s="40"/>
    </row>
    <row r="65" spans="2:12" s="33" customFormat="1" ht="12.9" customHeight="1" x14ac:dyDescent="0.25">
      <c r="B65" s="271" t="s">
        <v>80</v>
      </c>
      <c r="C65" s="272">
        <v>9157</v>
      </c>
      <c r="D65" s="273">
        <v>825</v>
      </c>
      <c r="E65" s="274">
        <v>9.9015842534805572</v>
      </c>
      <c r="F65" s="275">
        <v>8332</v>
      </c>
      <c r="G65" s="273">
        <v>-1721</v>
      </c>
      <c r="H65" s="274">
        <v>-15.820922963780108</v>
      </c>
      <c r="I65" s="276">
        <v>10878</v>
      </c>
      <c r="L65" s="40"/>
    </row>
    <row r="66" spans="2:12" s="33" customFormat="1" ht="12.9" customHeight="1" x14ac:dyDescent="0.25">
      <c r="B66" s="277" t="s">
        <v>81</v>
      </c>
      <c r="C66" s="278">
        <v>18010</v>
      </c>
      <c r="D66" s="279">
        <v>1958</v>
      </c>
      <c r="E66" s="280">
        <v>12.197856964864192</v>
      </c>
      <c r="F66" s="281">
        <v>16052</v>
      </c>
      <c r="G66" s="279">
        <v>-2799</v>
      </c>
      <c r="H66" s="280">
        <v>-13.450910663655149</v>
      </c>
      <c r="I66" s="282">
        <v>20809</v>
      </c>
      <c r="L66" s="40"/>
    </row>
    <row r="67" spans="2:12" s="33" customFormat="1" ht="6" customHeight="1" x14ac:dyDescent="0.25">
      <c r="B67" s="283"/>
      <c r="C67" s="284"/>
      <c r="D67" s="285"/>
      <c r="E67" s="286"/>
      <c r="F67" s="287"/>
      <c r="G67" s="285"/>
      <c r="H67" s="286"/>
      <c r="I67" s="287"/>
      <c r="L67" s="40"/>
    </row>
    <row r="68" spans="2:12" s="33" customFormat="1" ht="12.9" customHeight="1" x14ac:dyDescent="0.25">
      <c r="B68" s="259" t="s">
        <v>82</v>
      </c>
      <c r="C68" s="260">
        <v>3258</v>
      </c>
      <c r="D68" s="261">
        <v>-159</v>
      </c>
      <c r="E68" s="262">
        <v>-4.6532045654082523</v>
      </c>
      <c r="F68" s="263">
        <v>3417</v>
      </c>
      <c r="G68" s="261">
        <v>-890</v>
      </c>
      <c r="H68" s="262">
        <v>-21.456123432979748</v>
      </c>
      <c r="I68" s="264">
        <v>4148</v>
      </c>
      <c r="L68" s="40"/>
    </row>
    <row r="69" spans="2:12" s="33" customFormat="1" ht="12.9" customHeight="1" x14ac:dyDescent="0.25">
      <c r="B69" s="271" t="s">
        <v>83</v>
      </c>
      <c r="C69" s="272">
        <v>1663</v>
      </c>
      <c r="D69" s="273">
        <v>-97</v>
      </c>
      <c r="E69" s="274">
        <v>-5.5113636363636367</v>
      </c>
      <c r="F69" s="275">
        <v>1760</v>
      </c>
      <c r="G69" s="273">
        <v>-649</v>
      </c>
      <c r="H69" s="274">
        <v>-28.070934256055363</v>
      </c>
      <c r="I69" s="276">
        <v>2312</v>
      </c>
      <c r="L69" s="40"/>
    </row>
    <row r="70" spans="2:12" s="33" customFormat="1" ht="12.9" customHeight="1" x14ac:dyDescent="0.25">
      <c r="B70" s="277" t="s">
        <v>84</v>
      </c>
      <c r="C70" s="278">
        <v>4921</v>
      </c>
      <c r="D70" s="279">
        <v>-256</v>
      </c>
      <c r="E70" s="280">
        <v>-4.9449488120533127</v>
      </c>
      <c r="F70" s="281">
        <v>5177</v>
      </c>
      <c r="G70" s="279">
        <v>-1539</v>
      </c>
      <c r="H70" s="280">
        <v>-23.823529411764703</v>
      </c>
      <c r="I70" s="282">
        <v>6460</v>
      </c>
      <c r="L70" s="40"/>
    </row>
    <row r="71" spans="2:12" s="33" customFormat="1" ht="6" customHeight="1" x14ac:dyDescent="0.25">
      <c r="B71" s="283"/>
      <c r="C71" s="284"/>
      <c r="D71" s="285"/>
      <c r="E71" s="286"/>
      <c r="F71" s="287"/>
      <c r="G71" s="285"/>
      <c r="H71" s="286"/>
      <c r="I71" s="287"/>
      <c r="L71" s="40"/>
    </row>
    <row r="72" spans="2:12" s="33" customFormat="1" ht="12.9" customHeight="1" x14ac:dyDescent="0.25">
      <c r="B72" s="259" t="s">
        <v>85</v>
      </c>
      <c r="C72" s="260">
        <v>1893</v>
      </c>
      <c r="D72" s="261">
        <v>315</v>
      </c>
      <c r="E72" s="262">
        <v>19.961977186311788</v>
      </c>
      <c r="F72" s="263">
        <v>1578</v>
      </c>
      <c r="G72" s="261">
        <v>-52</v>
      </c>
      <c r="H72" s="262">
        <v>-2.6735218508997427</v>
      </c>
      <c r="I72" s="264">
        <v>1945</v>
      </c>
      <c r="L72" s="40"/>
    </row>
    <row r="73" spans="2:12" s="33" customFormat="1" ht="12.9" customHeight="1" x14ac:dyDescent="0.25">
      <c r="B73" s="265" t="s">
        <v>86</v>
      </c>
      <c r="C73" s="266">
        <v>547</v>
      </c>
      <c r="D73" s="267">
        <v>98</v>
      </c>
      <c r="E73" s="268">
        <v>21.826280623608017</v>
      </c>
      <c r="F73" s="269">
        <v>449</v>
      </c>
      <c r="G73" s="267">
        <v>10</v>
      </c>
      <c r="H73" s="268">
        <v>1.8621973929236499</v>
      </c>
      <c r="I73" s="270">
        <v>537</v>
      </c>
      <c r="L73" s="40"/>
    </row>
    <row r="74" spans="2:12" s="33" customFormat="1" ht="12.9" customHeight="1" x14ac:dyDescent="0.25">
      <c r="B74" s="265" t="s">
        <v>87</v>
      </c>
      <c r="C74" s="266">
        <v>692</v>
      </c>
      <c r="D74" s="267">
        <v>106</v>
      </c>
      <c r="E74" s="268">
        <v>18.088737201365188</v>
      </c>
      <c r="F74" s="269">
        <v>586</v>
      </c>
      <c r="G74" s="267">
        <v>7</v>
      </c>
      <c r="H74" s="268">
        <v>1.0218978102189782</v>
      </c>
      <c r="I74" s="270">
        <v>685</v>
      </c>
      <c r="L74" s="40"/>
    </row>
    <row r="75" spans="2:12" s="33" customFormat="1" ht="12.9" customHeight="1" x14ac:dyDescent="0.25">
      <c r="B75" s="271" t="s">
        <v>88</v>
      </c>
      <c r="C75" s="272">
        <v>1788</v>
      </c>
      <c r="D75" s="273">
        <v>282</v>
      </c>
      <c r="E75" s="274">
        <v>18.725099601593627</v>
      </c>
      <c r="F75" s="275">
        <v>1506</v>
      </c>
      <c r="G75" s="273">
        <v>-50</v>
      </c>
      <c r="H75" s="274">
        <v>-2.7203482045701848</v>
      </c>
      <c r="I75" s="276">
        <v>1838</v>
      </c>
      <c r="L75" s="40"/>
    </row>
    <row r="76" spans="2:12" s="33" customFormat="1" ht="12.9" customHeight="1" x14ac:dyDescent="0.25">
      <c r="B76" s="277" t="s">
        <v>89</v>
      </c>
      <c r="C76" s="278">
        <v>4920</v>
      </c>
      <c r="D76" s="279">
        <v>801</v>
      </c>
      <c r="E76" s="280">
        <v>19.446467589220685</v>
      </c>
      <c r="F76" s="281">
        <v>4119</v>
      </c>
      <c r="G76" s="279">
        <v>-85</v>
      </c>
      <c r="H76" s="280">
        <v>-1.6983016983016983</v>
      </c>
      <c r="I76" s="282">
        <v>5005</v>
      </c>
      <c r="L76" s="40"/>
    </row>
    <row r="77" spans="2:12" s="33" customFormat="1" ht="6" customHeight="1" x14ac:dyDescent="0.25">
      <c r="B77" s="283"/>
      <c r="C77" s="284"/>
      <c r="D77" s="285"/>
      <c r="E77" s="286"/>
      <c r="F77" s="287"/>
      <c r="G77" s="285"/>
      <c r="H77" s="286"/>
      <c r="I77" s="287"/>
      <c r="L77" s="40"/>
    </row>
    <row r="78" spans="2:12" s="33" customFormat="1" ht="12.9" customHeight="1" x14ac:dyDescent="0.25">
      <c r="B78" s="277" t="s">
        <v>90</v>
      </c>
      <c r="C78" s="278">
        <v>19510</v>
      </c>
      <c r="D78" s="279">
        <v>1571</v>
      </c>
      <c r="E78" s="280">
        <v>8.7574558225096162</v>
      </c>
      <c r="F78" s="281">
        <v>17939</v>
      </c>
      <c r="G78" s="279">
        <v>-2114</v>
      </c>
      <c r="H78" s="280">
        <v>-9.7761746207917124</v>
      </c>
      <c r="I78" s="282">
        <v>21624</v>
      </c>
      <c r="L78" s="40"/>
    </row>
    <row r="79" spans="2:12" s="33" customFormat="1" ht="6" customHeight="1" x14ac:dyDescent="0.25">
      <c r="B79" s="283"/>
      <c r="C79" s="284"/>
      <c r="D79" s="285"/>
      <c r="E79" s="286"/>
      <c r="F79" s="287"/>
      <c r="G79" s="285"/>
      <c r="H79" s="286"/>
      <c r="I79" s="287"/>
      <c r="L79" s="40"/>
    </row>
    <row r="80" spans="2:12" s="33" customFormat="1" ht="12.9" customHeight="1" x14ac:dyDescent="0.25">
      <c r="B80" s="277" t="s">
        <v>91</v>
      </c>
      <c r="C80" s="278">
        <v>8004</v>
      </c>
      <c r="D80" s="279">
        <v>932</v>
      </c>
      <c r="E80" s="280">
        <v>13.178733031674209</v>
      </c>
      <c r="F80" s="281">
        <v>7072</v>
      </c>
      <c r="G80" s="279">
        <v>226</v>
      </c>
      <c r="H80" s="280">
        <v>2.9056312676780665</v>
      </c>
      <c r="I80" s="282">
        <v>7778</v>
      </c>
      <c r="L80" s="40"/>
    </row>
    <row r="81" spans="2:12" s="33" customFormat="1" ht="5.4" customHeight="1" x14ac:dyDescent="0.25">
      <c r="B81" s="283"/>
      <c r="C81" s="284"/>
      <c r="D81" s="285"/>
      <c r="E81" s="286"/>
      <c r="F81" s="287"/>
      <c r="G81" s="285"/>
      <c r="H81" s="286"/>
      <c r="I81" s="287"/>
      <c r="L81" s="40"/>
    </row>
    <row r="82" spans="2:12" s="33" customFormat="1" ht="12.9" customHeight="1" x14ac:dyDescent="0.25">
      <c r="B82" s="277" t="s">
        <v>92</v>
      </c>
      <c r="C82" s="278">
        <v>2796</v>
      </c>
      <c r="D82" s="279">
        <v>143</v>
      </c>
      <c r="E82" s="280">
        <v>5.3901243874858649</v>
      </c>
      <c r="F82" s="281">
        <v>2653</v>
      </c>
      <c r="G82" s="279">
        <v>-47</v>
      </c>
      <c r="H82" s="280">
        <v>-1.6531832571227576</v>
      </c>
      <c r="I82" s="282">
        <v>2843</v>
      </c>
      <c r="L82" s="40"/>
    </row>
    <row r="83" spans="2:12" s="33" customFormat="1" ht="6" customHeight="1" x14ac:dyDescent="0.25">
      <c r="B83" s="283"/>
      <c r="C83" s="284"/>
      <c r="D83" s="285"/>
      <c r="E83" s="286"/>
      <c r="F83" s="287"/>
      <c r="G83" s="285"/>
      <c r="H83" s="286"/>
      <c r="I83" s="287"/>
      <c r="L83" s="40"/>
    </row>
    <row r="84" spans="2:12" s="33" customFormat="1" ht="12.9" customHeight="1" x14ac:dyDescent="0.25">
      <c r="B84" s="259" t="s">
        <v>93</v>
      </c>
      <c r="C84" s="260">
        <v>1471</v>
      </c>
      <c r="D84" s="261">
        <v>56</v>
      </c>
      <c r="E84" s="262">
        <v>3.9575971731448765</v>
      </c>
      <c r="F84" s="263">
        <v>1415</v>
      </c>
      <c r="G84" s="261">
        <v>11</v>
      </c>
      <c r="H84" s="262">
        <v>0.75342465753424659</v>
      </c>
      <c r="I84" s="264">
        <v>1460</v>
      </c>
      <c r="L84" s="40"/>
    </row>
    <row r="85" spans="2:12" s="33" customFormat="1" ht="12.9" customHeight="1" x14ac:dyDescent="0.25">
      <c r="B85" s="265" t="s">
        <v>94</v>
      </c>
      <c r="C85" s="266">
        <v>5251</v>
      </c>
      <c r="D85" s="267">
        <v>449</v>
      </c>
      <c r="E85" s="268">
        <v>9.3502707205331124</v>
      </c>
      <c r="F85" s="269">
        <v>4802</v>
      </c>
      <c r="G85" s="267">
        <v>-164</v>
      </c>
      <c r="H85" s="268">
        <v>-3.0286241920590951</v>
      </c>
      <c r="I85" s="270">
        <v>5415</v>
      </c>
      <c r="L85" s="40"/>
    </row>
    <row r="86" spans="2:12" s="33" customFormat="1" ht="12.9" customHeight="1" x14ac:dyDescent="0.25">
      <c r="B86" s="271" t="s">
        <v>95</v>
      </c>
      <c r="C86" s="272">
        <v>2596</v>
      </c>
      <c r="D86" s="273">
        <v>193</v>
      </c>
      <c r="E86" s="274">
        <v>8.031627132750728</v>
      </c>
      <c r="F86" s="275">
        <v>2403</v>
      </c>
      <c r="G86" s="273">
        <v>85</v>
      </c>
      <c r="H86" s="274">
        <v>3.3851055356431701</v>
      </c>
      <c r="I86" s="276">
        <v>2511</v>
      </c>
      <c r="L86" s="40"/>
    </row>
    <row r="87" spans="2:12" s="33" customFormat="1" ht="12.9" customHeight="1" x14ac:dyDescent="0.25">
      <c r="B87" s="277" t="s">
        <v>96</v>
      </c>
      <c r="C87" s="278">
        <v>9318</v>
      </c>
      <c r="D87" s="279">
        <v>698</v>
      </c>
      <c r="E87" s="280">
        <v>8.0974477958236655</v>
      </c>
      <c r="F87" s="281">
        <v>8620</v>
      </c>
      <c r="G87" s="279">
        <v>-68</v>
      </c>
      <c r="H87" s="280">
        <v>-0.72448327295972725</v>
      </c>
      <c r="I87" s="282">
        <v>9386</v>
      </c>
      <c r="L87" s="40"/>
    </row>
    <row r="88" spans="2:12" s="33" customFormat="1" ht="6" customHeight="1" x14ac:dyDescent="0.25">
      <c r="B88" s="283"/>
      <c r="C88" s="284"/>
      <c r="D88" s="285"/>
      <c r="E88" s="286"/>
      <c r="F88" s="287"/>
      <c r="G88" s="285"/>
      <c r="H88" s="286"/>
      <c r="I88" s="287"/>
      <c r="L88" s="40"/>
    </row>
    <row r="89" spans="2:12" s="33" customFormat="1" ht="12.9" customHeight="1" x14ac:dyDescent="0.25">
      <c r="B89" s="277" t="s">
        <v>97</v>
      </c>
      <c r="C89" s="278">
        <v>864</v>
      </c>
      <c r="D89" s="279">
        <v>33</v>
      </c>
      <c r="E89" s="280">
        <v>3.9711191335740073</v>
      </c>
      <c r="F89" s="281">
        <v>831</v>
      </c>
      <c r="G89" s="279">
        <v>-63</v>
      </c>
      <c r="H89" s="280">
        <v>-6.7961165048543686</v>
      </c>
      <c r="I89" s="282">
        <v>927</v>
      </c>
      <c r="L89" s="40"/>
    </row>
    <row r="90" spans="2:12" s="33" customFormat="1" ht="6" customHeight="1" x14ac:dyDescent="0.25">
      <c r="B90" s="283"/>
      <c r="C90" s="284"/>
      <c r="D90" s="285"/>
      <c r="E90" s="286"/>
      <c r="F90" s="287"/>
      <c r="G90" s="285"/>
      <c r="H90" s="286"/>
      <c r="I90" s="287"/>
      <c r="L90" s="40"/>
    </row>
    <row r="91" spans="2:12" s="33" customFormat="1" ht="12.9" customHeight="1" x14ac:dyDescent="0.25">
      <c r="B91" s="277" t="s">
        <v>98</v>
      </c>
      <c r="C91" s="278">
        <v>1099</v>
      </c>
      <c r="D91" s="279">
        <v>110</v>
      </c>
      <c r="E91" s="280">
        <v>11.122345803842265</v>
      </c>
      <c r="F91" s="281">
        <v>989</v>
      </c>
      <c r="G91" s="279">
        <v>-174</v>
      </c>
      <c r="H91" s="280">
        <v>-13.668499607227021</v>
      </c>
      <c r="I91" s="282">
        <v>1273</v>
      </c>
      <c r="L91" s="40"/>
    </row>
    <row r="92" spans="2:12" s="33" customFormat="1" ht="6" customHeight="1" x14ac:dyDescent="0.25">
      <c r="B92" s="283"/>
      <c r="C92" s="284"/>
      <c r="D92" s="285"/>
      <c r="E92" s="286"/>
      <c r="F92" s="287"/>
      <c r="G92" s="285"/>
      <c r="H92" s="286"/>
      <c r="I92" s="287"/>
      <c r="L92" s="40"/>
    </row>
    <row r="93" spans="2:12" s="33" customFormat="1" ht="12.9" customHeight="1" x14ac:dyDescent="0.25">
      <c r="B93" s="277" t="s">
        <v>99</v>
      </c>
      <c r="C93" s="278">
        <v>856</v>
      </c>
      <c r="D93" s="279">
        <v>60</v>
      </c>
      <c r="E93" s="280">
        <v>7.5376884422110546</v>
      </c>
      <c r="F93" s="281">
        <v>796</v>
      </c>
      <c r="G93" s="279">
        <v>-172</v>
      </c>
      <c r="H93" s="280">
        <v>-16.731517509727624</v>
      </c>
      <c r="I93" s="282">
        <v>1028</v>
      </c>
      <c r="L93" s="40"/>
    </row>
    <row r="94" spans="2:12" s="33" customFormat="1" ht="6" customHeight="1" x14ac:dyDescent="0.25">
      <c r="B94" s="283"/>
      <c r="C94" s="284"/>
      <c r="D94" s="285"/>
      <c r="E94" s="286"/>
      <c r="F94" s="287"/>
      <c r="G94" s="285"/>
      <c r="H94" s="286"/>
      <c r="I94" s="287"/>
      <c r="L94" s="40"/>
    </row>
    <row r="95" spans="2:12" s="33" customFormat="1" ht="14.1" customHeight="1" x14ac:dyDescent="0.25">
      <c r="B95" s="277" t="s">
        <v>100</v>
      </c>
      <c r="C95" s="278">
        <v>183716</v>
      </c>
      <c r="D95" s="279">
        <v>16085</v>
      </c>
      <c r="E95" s="280">
        <v>9.5954805495403601</v>
      </c>
      <c r="F95" s="281">
        <v>167631</v>
      </c>
      <c r="G95" s="279">
        <v>-8423</v>
      </c>
      <c r="H95" s="280">
        <v>-4.3838054741619352</v>
      </c>
      <c r="I95" s="282">
        <v>192139</v>
      </c>
      <c r="L95" s="40"/>
    </row>
    <row r="117" spans="2:2" x14ac:dyDescent="0.3">
      <c r="B117" s="69" t="s">
        <v>17</v>
      </c>
    </row>
    <row r="118" spans="2:2" x14ac:dyDescent="0.3">
      <c r="B118" s="29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8"/>
  <sheetViews>
    <sheetView showGridLines="0" view="pageBreakPreview" topLeftCell="A103" zoomScale="110" zoomScaleNormal="130" zoomScaleSheetLayoutView="110" workbookViewId="0">
      <selection activeCell="M39" sqref="M39"/>
    </sheetView>
  </sheetViews>
  <sheetFormatPr baseColWidth="10" defaultColWidth="11.44140625" defaultRowHeight="13.2" x14ac:dyDescent="0.3"/>
  <cols>
    <col min="1" max="1" width="3.109375" style="9" customWidth="1"/>
    <col min="2" max="2" width="23.109375" style="9" customWidth="1"/>
    <col min="3" max="3" width="10.33203125" style="9" customWidth="1"/>
    <col min="4" max="6" width="9.6640625" style="9" customWidth="1"/>
    <col min="7" max="8" width="8.88671875" style="9" customWidth="1"/>
    <col min="9" max="9" width="9.6640625" style="9" customWidth="1"/>
    <col min="10" max="10" width="3.109375" style="9" customWidth="1"/>
    <col min="11" max="16384" width="11.44140625" style="9"/>
  </cols>
  <sheetData>
    <row r="1" spans="1:13" s="5" customFormat="1" ht="14.4" x14ac:dyDescent="0.35">
      <c r="B1" s="137"/>
    </row>
    <row r="2" spans="1:13" s="5" customFormat="1" ht="14.4" x14ac:dyDescent="0.35">
      <c r="B2" s="137"/>
    </row>
    <row r="3" spans="1:13" s="5" customFormat="1" ht="14.4" x14ac:dyDescent="0.35">
      <c r="B3" s="137"/>
    </row>
    <row r="4" spans="1:13" s="5" customFormat="1" ht="14.4" x14ac:dyDescent="0.35">
      <c r="B4" s="137"/>
    </row>
    <row r="5" spans="1:13" s="5" customFormat="1" ht="18" customHeight="1" x14ac:dyDescent="0.35">
      <c r="A5" s="76"/>
      <c r="B5" s="77" t="str">
        <f>'Pag1'!$B$5</f>
        <v>septiembre 2025</v>
      </c>
      <c r="C5" s="138"/>
      <c r="D5" s="76"/>
      <c r="E5" s="76"/>
      <c r="F5" s="76"/>
      <c r="G5" s="76"/>
      <c r="H5" s="76"/>
      <c r="I5" s="76"/>
      <c r="J5" s="76"/>
      <c r="K5" s="76"/>
    </row>
    <row r="6" spans="1:13" s="5" customFormat="1" ht="15" customHeight="1" x14ac:dyDescent="0.45">
      <c r="A6" s="234"/>
      <c r="C6" s="78"/>
      <c r="D6" s="78"/>
      <c r="E6" s="78"/>
      <c r="F6" s="78"/>
      <c r="G6" s="78"/>
      <c r="H6" s="78"/>
      <c r="I6" s="78"/>
      <c r="J6" s="78"/>
      <c r="K6" s="235"/>
      <c r="L6" s="236"/>
      <c r="M6" s="236"/>
    </row>
    <row r="7" spans="1:13" ht="16.8" x14ac:dyDescent="0.3">
      <c r="A7" s="80"/>
      <c r="B7" s="79" t="s">
        <v>106</v>
      </c>
      <c r="C7" s="79"/>
      <c r="D7" s="79"/>
      <c r="E7" s="79"/>
      <c r="F7" s="79"/>
      <c r="G7" s="79"/>
      <c r="H7" s="79"/>
      <c r="I7" s="79"/>
      <c r="J7" s="79"/>
      <c r="K7" s="80"/>
    </row>
    <row r="8" spans="1:13" ht="20.399999999999999" x14ac:dyDescent="0.3">
      <c r="A8" s="80"/>
      <c r="B8" s="237" t="s">
        <v>111</v>
      </c>
      <c r="C8" s="238"/>
      <c r="D8" s="238"/>
      <c r="E8" s="238"/>
      <c r="F8" s="238"/>
      <c r="G8" s="238"/>
      <c r="H8" s="238"/>
      <c r="I8" s="238"/>
      <c r="J8" s="238"/>
      <c r="K8" s="80"/>
    </row>
    <row r="9" spans="1:13" ht="5.25" customHeight="1" x14ac:dyDescent="0.3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3" ht="12.9" customHeight="1" x14ac:dyDescent="0.3">
      <c r="A10" s="80"/>
      <c r="B10" s="239"/>
      <c r="C10" s="240" t="str">
        <f>'Pag1'!C9</f>
        <v>septiembre</v>
      </c>
      <c r="D10" s="241"/>
      <c r="E10" s="242" t="s">
        <v>4</v>
      </c>
      <c r="F10" s="243"/>
      <c r="G10" s="244"/>
      <c r="H10" s="242" t="s">
        <v>5</v>
      </c>
      <c r="I10" s="245"/>
      <c r="J10" s="80"/>
    </row>
    <row r="11" spans="1:13" ht="12.9" customHeight="1" x14ac:dyDescent="0.3">
      <c r="A11" s="80"/>
      <c r="B11" s="246" t="s">
        <v>108</v>
      </c>
      <c r="C11" s="96" t="str">
        <f>'Pag1'!C10</f>
        <v xml:space="preserve"> 2025</v>
      </c>
      <c r="D11" s="247"/>
      <c r="E11" s="248" t="str">
        <f>'Pag1'!$E$10</f>
        <v>agosto 2025</v>
      </c>
      <c r="F11" s="249"/>
      <c r="G11" s="250"/>
      <c r="H11" s="248" t="str">
        <f>'Pag1'!$H$10</f>
        <v>septiembre 2024</v>
      </c>
      <c r="I11" s="251"/>
      <c r="J11" s="80"/>
    </row>
    <row r="12" spans="1:13" ht="12.9" customHeight="1" x14ac:dyDescent="0.3">
      <c r="A12" s="80"/>
      <c r="B12" s="252" t="s">
        <v>109</v>
      </c>
      <c r="C12" s="253" t="s">
        <v>6</v>
      </c>
      <c r="D12" s="254" t="s">
        <v>7</v>
      </c>
      <c r="E12" s="254" t="s">
        <v>8</v>
      </c>
      <c r="F12" s="255" t="s">
        <v>6</v>
      </c>
      <c r="G12" s="254" t="s">
        <v>7</v>
      </c>
      <c r="H12" s="254" t="s">
        <v>8</v>
      </c>
      <c r="I12" s="256" t="s">
        <v>6</v>
      </c>
      <c r="J12" s="80"/>
    </row>
    <row r="13" spans="1:13" ht="6" customHeight="1" x14ac:dyDescent="0.3">
      <c r="B13" s="257"/>
      <c r="C13" s="258"/>
      <c r="D13" s="258"/>
      <c r="E13" s="258"/>
      <c r="F13" s="258"/>
      <c r="G13" s="258"/>
      <c r="H13" s="258"/>
      <c r="I13" s="258"/>
    </row>
    <row r="14" spans="1:13" s="33" customFormat="1" ht="12.9" customHeight="1" x14ac:dyDescent="0.25">
      <c r="B14" s="259" t="s">
        <v>38</v>
      </c>
      <c r="C14" s="260">
        <v>1848</v>
      </c>
      <c r="D14" s="261">
        <v>182</v>
      </c>
      <c r="E14" s="262">
        <v>10.92436974789916</v>
      </c>
      <c r="F14" s="263">
        <v>1666</v>
      </c>
      <c r="G14" s="261">
        <v>-163</v>
      </c>
      <c r="H14" s="262">
        <v>-8.105420188960716</v>
      </c>
      <c r="I14" s="264">
        <v>2011</v>
      </c>
      <c r="L14" s="40"/>
    </row>
    <row r="15" spans="1:13" s="33" customFormat="1" ht="12.9" customHeight="1" x14ac:dyDescent="0.25">
      <c r="B15" s="265" t="s">
        <v>39</v>
      </c>
      <c r="C15" s="266">
        <v>4460</v>
      </c>
      <c r="D15" s="267">
        <v>619</v>
      </c>
      <c r="E15" s="268">
        <v>16.115594897162197</v>
      </c>
      <c r="F15" s="269">
        <v>3841</v>
      </c>
      <c r="G15" s="267">
        <v>-245</v>
      </c>
      <c r="H15" s="268">
        <v>-5.2072263549415512</v>
      </c>
      <c r="I15" s="270">
        <v>4705</v>
      </c>
      <c r="L15" s="40"/>
    </row>
    <row r="16" spans="1:13" s="33" customFormat="1" ht="12.9" customHeight="1" x14ac:dyDescent="0.25">
      <c r="B16" s="265" t="s">
        <v>40</v>
      </c>
      <c r="C16" s="266">
        <v>2387</v>
      </c>
      <c r="D16" s="267">
        <v>165</v>
      </c>
      <c r="E16" s="268">
        <v>7.4257425742574252</v>
      </c>
      <c r="F16" s="269">
        <v>2222</v>
      </c>
      <c r="G16" s="267">
        <v>-242</v>
      </c>
      <c r="H16" s="268">
        <v>-9.2050209205020916</v>
      </c>
      <c r="I16" s="270">
        <v>2629</v>
      </c>
      <c r="L16" s="40"/>
    </row>
    <row r="17" spans="2:12" s="33" customFormat="1" ht="12.9" customHeight="1" x14ac:dyDescent="0.25">
      <c r="B17" s="265" t="s">
        <v>41</v>
      </c>
      <c r="C17" s="266">
        <v>3252</v>
      </c>
      <c r="D17" s="267">
        <v>385</v>
      </c>
      <c r="E17" s="268">
        <v>13.428671084757587</v>
      </c>
      <c r="F17" s="269">
        <v>2867</v>
      </c>
      <c r="G17" s="267">
        <v>-65</v>
      </c>
      <c r="H17" s="268">
        <v>-1.9596020500452216</v>
      </c>
      <c r="I17" s="270">
        <v>3317</v>
      </c>
      <c r="L17" s="40"/>
    </row>
    <row r="18" spans="2:12" s="33" customFormat="1" ht="12.9" customHeight="1" x14ac:dyDescent="0.25">
      <c r="B18" s="265" t="s">
        <v>42</v>
      </c>
      <c r="C18" s="266">
        <v>1463</v>
      </c>
      <c r="D18" s="267">
        <v>220</v>
      </c>
      <c r="E18" s="268">
        <v>17.699115044247787</v>
      </c>
      <c r="F18" s="269">
        <v>1243</v>
      </c>
      <c r="G18" s="267">
        <v>45</v>
      </c>
      <c r="H18" s="268">
        <v>3.1734837799717912</v>
      </c>
      <c r="I18" s="270">
        <v>1418</v>
      </c>
      <c r="L18" s="40"/>
    </row>
    <row r="19" spans="2:12" s="33" customFormat="1" ht="12.9" customHeight="1" x14ac:dyDescent="0.25">
      <c r="B19" s="265" t="s">
        <v>43</v>
      </c>
      <c r="C19" s="266">
        <v>1880</v>
      </c>
      <c r="D19" s="267">
        <v>149</v>
      </c>
      <c r="E19" s="268">
        <v>8.6077411900635479</v>
      </c>
      <c r="F19" s="269">
        <v>1731</v>
      </c>
      <c r="G19" s="267">
        <v>-195</v>
      </c>
      <c r="H19" s="268">
        <v>-9.3975903614457827</v>
      </c>
      <c r="I19" s="270">
        <v>2075</v>
      </c>
      <c r="L19" s="40"/>
    </row>
    <row r="20" spans="2:12" s="33" customFormat="1" ht="12.9" customHeight="1" x14ac:dyDescent="0.25">
      <c r="B20" s="265" t="s">
        <v>44</v>
      </c>
      <c r="C20" s="266">
        <v>3908</v>
      </c>
      <c r="D20" s="267">
        <v>399</v>
      </c>
      <c r="E20" s="268">
        <v>11.370760900541464</v>
      </c>
      <c r="F20" s="269">
        <v>3509</v>
      </c>
      <c r="G20" s="267">
        <v>28</v>
      </c>
      <c r="H20" s="268">
        <v>0.72164948453608246</v>
      </c>
      <c r="I20" s="270">
        <v>3880</v>
      </c>
      <c r="L20" s="40"/>
    </row>
    <row r="21" spans="2:12" s="33" customFormat="1" ht="12.9" customHeight="1" x14ac:dyDescent="0.25">
      <c r="B21" s="271" t="s">
        <v>45</v>
      </c>
      <c r="C21" s="272">
        <v>6597</v>
      </c>
      <c r="D21" s="273">
        <v>392</v>
      </c>
      <c r="E21" s="274">
        <v>6.3174858984689761</v>
      </c>
      <c r="F21" s="275">
        <v>6205</v>
      </c>
      <c r="G21" s="273">
        <v>75</v>
      </c>
      <c r="H21" s="274">
        <v>1.1499540018399264</v>
      </c>
      <c r="I21" s="276">
        <v>6522</v>
      </c>
      <c r="L21" s="40"/>
    </row>
    <row r="22" spans="2:12" s="33" customFormat="1" ht="12.9" customHeight="1" x14ac:dyDescent="0.25">
      <c r="B22" s="277" t="s">
        <v>46</v>
      </c>
      <c r="C22" s="278">
        <v>25795</v>
      </c>
      <c r="D22" s="279">
        <v>2511</v>
      </c>
      <c r="E22" s="280">
        <v>10.78422951382924</v>
      </c>
      <c r="F22" s="281">
        <v>23284</v>
      </c>
      <c r="G22" s="279">
        <v>-762</v>
      </c>
      <c r="H22" s="280">
        <v>-2.8692999962345143</v>
      </c>
      <c r="I22" s="282">
        <v>26557</v>
      </c>
      <c r="L22" s="40"/>
    </row>
    <row r="23" spans="2:12" s="33" customFormat="1" ht="6" customHeight="1" x14ac:dyDescent="0.25">
      <c r="B23" s="283"/>
      <c r="C23" s="284"/>
      <c r="D23" s="285"/>
      <c r="E23" s="286"/>
      <c r="F23" s="287"/>
      <c r="G23" s="285"/>
      <c r="H23" s="286"/>
      <c r="I23" s="287"/>
      <c r="L23" s="40"/>
    </row>
    <row r="24" spans="2:12" s="33" customFormat="1" ht="12.9" customHeight="1" x14ac:dyDescent="0.25">
      <c r="B24" s="259" t="s">
        <v>47</v>
      </c>
      <c r="C24" s="260">
        <v>334</v>
      </c>
      <c r="D24" s="261">
        <v>34</v>
      </c>
      <c r="E24" s="262">
        <v>11.333333333333332</v>
      </c>
      <c r="F24" s="263">
        <v>300</v>
      </c>
      <c r="G24" s="261">
        <v>-32</v>
      </c>
      <c r="H24" s="262">
        <v>-8.7431693989071047</v>
      </c>
      <c r="I24" s="264">
        <v>366</v>
      </c>
      <c r="L24" s="40"/>
    </row>
    <row r="25" spans="2:12" s="33" customFormat="1" ht="12.9" customHeight="1" x14ac:dyDescent="0.25">
      <c r="B25" s="265" t="s">
        <v>48</v>
      </c>
      <c r="C25" s="266">
        <v>196</v>
      </c>
      <c r="D25" s="267">
        <v>26</v>
      </c>
      <c r="E25" s="268">
        <v>15.294117647058824</v>
      </c>
      <c r="F25" s="269">
        <v>170</v>
      </c>
      <c r="G25" s="267">
        <v>-21</v>
      </c>
      <c r="H25" s="268">
        <v>-9.67741935483871</v>
      </c>
      <c r="I25" s="270">
        <v>217</v>
      </c>
      <c r="L25" s="40"/>
    </row>
    <row r="26" spans="2:12" s="33" customFormat="1" ht="12.9" customHeight="1" x14ac:dyDescent="0.25">
      <c r="B26" s="271" t="s">
        <v>49</v>
      </c>
      <c r="C26" s="272">
        <v>1616</v>
      </c>
      <c r="D26" s="273">
        <v>135</v>
      </c>
      <c r="E26" s="274">
        <v>9.11546252532073</v>
      </c>
      <c r="F26" s="275">
        <v>1481</v>
      </c>
      <c r="G26" s="273">
        <v>17</v>
      </c>
      <c r="H26" s="274">
        <v>1.0631644777986242</v>
      </c>
      <c r="I26" s="276">
        <v>1599</v>
      </c>
      <c r="L26" s="40"/>
    </row>
    <row r="27" spans="2:12" s="33" customFormat="1" ht="12.9" customHeight="1" x14ac:dyDescent="0.25">
      <c r="B27" s="277" t="s">
        <v>50</v>
      </c>
      <c r="C27" s="278">
        <v>2146</v>
      </c>
      <c r="D27" s="279">
        <v>195</v>
      </c>
      <c r="E27" s="280">
        <v>9.9948744233726288</v>
      </c>
      <c r="F27" s="281">
        <v>1951</v>
      </c>
      <c r="G27" s="279">
        <v>-36</v>
      </c>
      <c r="H27" s="280">
        <v>-1.6498625114573784</v>
      </c>
      <c r="I27" s="282">
        <v>2182</v>
      </c>
      <c r="L27" s="40"/>
    </row>
    <row r="28" spans="2:12" s="33" customFormat="1" ht="6" customHeight="1" x14ac:dyDescent="0.25">
      <c r="B28" s="283"/>
      <c r="C28" s="284"/>
      <c r="D28" s="285"/>
      <c r="E28" s="286"/>
      <c r="F28" s="287"/>
      <c r="G28" s="285"/>
      <c r="H28" s="286"/>
      <c r="I28" s="287"/>
      <c r="L28" s="40"/>
    </row>
    <row r="29" spans="2:12" s="33" customFormat="1" ht="12.9" customHeight="1" x14ac:dyDescent="0.25">
      <c r="B29" s="277" t="s">
        <v>51</v>
      </c>
      <c r="C29" s="278">
        <v>1715</v>
      </c>
      <c r="D29" s="279">
        <v>181</v>
      </c>
      <c r="E29" s="280">
        <v>11.799217731421122</v>
      </c>
      <c r="F29" s="281">
        <v>1534</v>
      </c>
      <c r="G29" s="288">
        <v>-114</v>
      </c>
      <c r="H29" s="280">
        <v>-6.2329141607435758</v>
      </c>
      <c r="I29" s="282">
        <v>1829</v>
      </c>
      <c r="L29" s="40"/>
    </row>
    <row r="30" spans="2:12" s="33" customFormat="1" ht="6" customHeight="1" x14ac:dyDescent="0.25">
      <c r="B30" s="283"/>
      <c r="C30" s="284"/>
      <c r="D30" s="285"/>
      <c r="E30" s="286"/>
      <c r="F30" s="287"/>
      <c r="G30" s="285"/>
      <c r="H30" s="286"/>
      <c r="I30" s="287"/>
      <c r="L30" s="40"/>
    </row>
    <row r="31" spans="2:12" s="33" customFormat="1" ht="12.9" customHeight="1" x14ac:dyDescent="0.25">
      <c r="B31" s="277" t="s">
        <v>52</v>
      </c>
      <c r="C31" s="278">
        <v>1399</v>
      </c>
      <c r="D31" s="279">
        <v>314</v>
      </c>
      <c r="E31" s="280">
        <v>28.940092165898619</v>
      </c>
      <c r="F31" s="281">
        <v>1085</v>
      </c>
      <c r="G31" s="288">
        <v>-43</v>
      </c>
      <c r="H31" s="280">
        <v>-2.9819694868238558</v>
      </c>
      <c r="I31" s="282">
        <v>1442</v>
      </c>
      <c r="L31" s="40"/>
    </row>
    <row r="32" spans="2:12" s="33" customFormat="1" ht="6" customHeight="1" x14ac:dyDescent="0.25">
      <c r="B32" s="283"/>
      <c r="C32" s="284"/>
      <c r="D32" s="285"/>
      <c r="E32" s="286"/>
      <c r="F32" s="287"/>
      <c r="G32" s="285"/>
      <c r="H32" s="286"/>
      <c r="I32" s="287"/>
      <c r="L32" s="40"/>
    </row>
    <row r="33" spans="2:12" s="33" customFormat="1" ht="12.9" customHeight="1" x14ac:dyDescent="0.25">
      <c r="B33" s="259" t="s">
        <v>53</v>
      </c>
      <c r="C33" s="260">
        <v>1970</v>
      </c>
      <c r="D33" s="261">
        <v>82</v>
      </c>
      <c r="E33" s="262">
        <v>4.343220338983051</v>
      </c>
      <c r="F33" s="263">
        <v>1888</v>
      </c>
      <c r="G33" s="261">
        <v>-144</v>
      </c>
      <c r="H33" s="262">
        <v>-6.8117313150425742</v>
      </c>
      <c r="I33" s="264">
        <v>2114</v>
      </c>
      <c r="L33" s="40"/>
    </row>
    <row r="34" spans="2:12" s="33" customFormat="1" ht="12.9" customHeight="1" x14ac:dyDescent="0.25">
      <c r="B34" s="289" t="s">
        <v>54</v>
      </c>
      <c r="C34" s="272">
        <v>1761</v>
      </c>
      <c r="D34" s="273">
        <v>124</v>
      </c>
      <c r="E34" s="274">
        <v>7.574832009773977</v>
      </c>
      <c r="F34" s="275">
        <v>1637</v>
      </c>
      <c r="G34" s="273">
        <v>-205</v>
      </c>
      <c r="H34" s="274">
        <v>-10.427263479145472</v>
      </c>
      <c r="I34" s="276">
        <v>1966</v>
      </c>
      <c r="L34" s="40"/>
    </row>
    <row r="35" spans="2:12" s="33" customFormat="1" ht="12.9" customHeight="1" x14ac:dyDescent="0.25">
      <c r="B35" s="277" t="s">
        <v>55</v>
      </c>
      <c r="C35" s="278">
        <v>3731</v>
      </c>
      <c r="D35" s="279">
        <v>206</v>
      </c>
      <c r="E35" s="280">
        <v>5.8439716312056733</v>
      </c>
      <c r="F35" s="281">
        <v>3525</v>
      </c>
      <c r="G35" s="279">
        <v>-349</v>
      </c>
      <c r="H35" s="280">
        <v>-8.5539215686274517</v>
      </c>
      <c r="I35" s="282">
        <v>4080</v>
      </c>
      <c r="L35" s="40"/>
    </row>
    <row r="36" spans="2:12" s="33" customFormat="1" ht="6" customHeight="1" x14ac:dyDescent="0.25">
      <c r="B36" s="283"/>
      <c r="C36" s="284"/>
      <c r="D36" s="285"/>
      <c r="E36" s="286"/>
      <c r="F36" s="287"/>
      <c r="G36" s="285"/>
      <c r="H36" s="286"/>
      <c r="I36" s="287"/>
      <c r="L36" s="40"/>
    </row>
    <row r="37" spans="2:12" s="33" customFormat="1" ht="12.9" customHeight="1" x14ac:dyDescent="0.25">
      <c r="B37" s="277" t="s">
        <v>56</v>
      </c>
      <c r="C37" s="278">
        <v>948</v>
      </c>
      <c r="D37" s="279">
        <v>154</v>
      </c>
      <c r="E37" s="280">
        <v>19.395465994962215</v>
      </c>
      <c r="F37" s="281">
        <v>794</v>
      </c>
      <c r="G37" s="279">
        <v>-22</v>
      </c>
      <c r="H37" s="280">
        <v>-2.268041237113402</v>
      </c>
      <c r="I37" s="282">
        <v>970</v>
      </c>
      <c r="L37" s="40"/>
    </row>
    <row r="38" spans="2:12" s="33" customFormat="1" ht="6" customHeight="1" x14ac:dyDescent="0.25">
      <c r="B38" s="283"/>
      <c r="C38" s="284"/>
      <c r="D38" s="285"/>
      <c r="E38" s="286"/>
      <c r="F38" s="287"/>
      <c r="G38" s="285"/>
      <c r="H38" s="286"/>
      <c r="I38" s="287"/>
      <c r="L38" s="40"/>
    </row>
    <row r="39" spans="2:12" s="33" customFormat="1" ht="12.9" customHeight="1" x14ac:dyDescent="0.25">
      <c r="B39" s="259" t="s">
        <v>57</v>
      </c>
      <c r="C39" s="260">
        <v>866</v>
      </c>
      <c r="D39" s="261">
        <v>88</v>
      </c>
      <c r="E39" s="262">
        <v>11.311053984575835</v>
      </c>
      <c r="F39" s="263">
        <v>778</v>
      </c>
      <c r="G39" s="261">
        <v>-39</v>
      </c>
      <c r="H39" s="262">
        <v>-4.3093922651933703</v>
      </c>
      <c r="I39" s="264">
        <v>905</v>
      </c>
      <c r="L39" s="40"/>
    </row>
    <row r="40" spans="2:12" s="33" customFormat="1" ht="12.9" customHeight="1" x14ac:dyDescent="0.25">
      <c r="B40" s="265" t="s">
        <v>58</v>
      </c>
      <c r="C40" s="266">
        <v>1335</v>
      </c>
      <c r="D40" s="267">
        <v>133</v>
      </c>
      <c r="E40" s="268">
        <v>11.064891846921796</v>
      </c>
      <c r="F40" s="269">
        <v>1202</v>
      </c>
      <c r="G40" s="267">
        <v>-118</v>
      </c>
      <c r="H40" s="268">
        <v>-8.121128699242945</v>
      </c>
      <c r="I40" s="270">
        <v>1453</v>
      </c>
      <c r="L40" s="40"/>
    </row>
    <row r="41" spans="2:12" s="33" customFormat="1" ht="12.9" customHeight="1" x14ac:dyDescent="0.25">
      <c r="B41" s="265" t="s">
        <v>59</v>
      </c>
      <c r="C41" s="266">
        <v>391</v>
      </c>
      <c r="D41" s="267">
        <v>77</v>
      </c>
      <c r="E41" s="268">
        <v>24.522292993630572</v>
      </c>
      <c r="F41" s="269">
        <v>314</v>
      </c>
      <c r="G41" s="267">
        <v>25</v>
      </c>
      <c r="H41" s="268">
        <v>6.8306010928961758</v>
      </c>
      <c r="I41" s="270">
        <v>366</v>
      </c>
      <c r="L41" s="40"/>
    </row>
    <row r="42" spans="2:12" s="33" customFormat="1" ht="12.9" customHeight="1" x14ac:dyDescent="0.25">
      <c r="B42" s="265" t="s">
        <v>60</v>
      </c>
      <c r="C42" s="266">
        <v>415</v>
      </c>
      <c r="D42" s="267">
        <v>29</v>
      </c>
      <c r="E42" s="268">
        <v>7.5129533678756477</v>
      </c>
      <c r="F42" s="269">
        <v>386</v>
      </c>
      <c r="G42" s="267">
        <v>-28</v>
      </c>
      <c r="H42" s="268">
        <v>-6.3205417607223477</v>
      </c>
      <c r="I42" s="270">
        <v>443</v>
      </c>
      <c r="L42" s="40"/>
    </row>
    <row r="43" spans="2:12" s="33" customFormat="1" ht="12.9" customHeight="1" x14ac:dyDescent="0.25">
      <c r="B43" s="271" t="s">
        <v>61</v>
      </c>
      <c r="C43" s="272">
        <v>1616</v>
      </c>
      <c r="D43" s="273">
        <v>134</v>
      </c>
      <c r="E43" s="274">
        <v>9.0418353576248318</v>
      </c>
      <c r="F43" s="275">
        <v>1482</v>
      </c>
      <c r="G43" s="273">
        <v>-62</v>
      </c>
      <c r="H43" s="274">
        <v>-3.6948748510131106</v>
      </c>
      <c r="I43" s="276">
        <v>1678</v>
      </c>
      <c r="L43" s="40"/>
    </row>
    <row r="44" spans="2:12" s="33" customFormat="1" ht="12.9" customHeight="1" x14ac:dyDescent="0.25">
      <c r="B44" s="277" t="s">
        <v>62</v>
      </c>
      <c r="C44" s="278">
        <v>4623</v>
      </c>
      <c r="D44" s="279">
        <v>461</v>
      </c>
      <c r="E44" s="280">
        <v>11.076405574243152</v>
      </c>
      <c r="F44" s="281">
        <v>4162</v>
      </c>
      <c r="G44" s="279">
        <v>-222</v>
      </c>
      <c r="H44" s="280">
        <v>-4.5820433436532504</v>
      </c>
      <c r="I44" s="282">
        <v>4845</v>
      </c>
      <c r="L44" s="40"/>
    </row>
    <row r="45" spans="2:12" s="33" customFormat="1" ht="6" customHeight="1" x14ac:dyDescent="0.25">
      <c r="B45" s="283"/>
      <c r="C45" s="284"/>
      <c r="D45" s="285"/>
      <c r="E45" s="286"/>
      <c r="F45" s="287"/>
      <c r="G45" s="285"/>
      <c r="H45" s="286"/>
      <c r="I45" s="287"/>
      <c r="L45" s="40"/>
    </row>
    <row r="46" spans="2:12" s="33" customFormat="1" ht="12.9" customHeight="1" x14ac:dyDescent="0.25">
      <c r="B46" s="259" t="s">
        <v>63</v>
      </c>
      <c r="C46" s="260">
        <v>271</v>
      </c>
      <c r="D46" s="261">
        <v>41</v>
      </c>
      <c r="E46" s="262">
        <v>17.826086956521738</v>
      </c>
      <c r="F46" s="263">
        <v>230</v>
      </c>
      <c r="G46" s="261">
        <v>-71</v>
      </c>
      <c r="H46" s="262">
        <v>-20.760233918128655</v>
      </c>
      <c r="I46" s="264">
        <v>342</v>
      </c>
      <c r="L46" s="40"/>
    </row>
    <row r="47" spans="2:12" s="33" customFormat="1" ht="12.9" customHeight="1" x14ac:dyDescent="0.25">
      <c r="B47" s="265" t="s">
        <v>64</v>
      </c>
      <c r="C47" s="266">
        <v>394</v>
      </c>
      <c r="D47" s="267">
        <v>25</v>
      </c>
      <c r="E47" s="268">
        <v>6.7750677506775059</v>
      </c>
      <c r="F47" s="269">
        <v>369</v>
      </c>
      <c r="G47" s="267">
        <v>-98</v>
      </c>
      <c r="H47" s="268">
        <v>-19.918699186991869</v>
      </c>
      <c r="I47" s="270">
        <v>492</v>
      </c>
      <c r="L47" s="40"/>
    </row>
    <row r="48" spans="2:12" s="33" customFormat="1" ht="12.9" customHeight="1" x14ac:dyDescent="0.25">
      <c r="B48" s="265" t="s">
        <v>65</v>
      </c>
      <c r="C48" s="266">
        <v>661</v>
      </c>
      <c r="D48" s="267">
        <v>50</v>
      </c>
      <c r="E48" s="268">
        <v>8.1833060556464812</v>
      </c>
      <c r="F48" s="269">
        <v>611</v>
      </c>
      <c r="G48" s="267">
        <v>-72</v>
      </c>
      <c r="H48" s="268">
        <v>-9.8226466575716245</v>
      </c>
      <c r="I48" s="270">
        <v>733</v>
      </c>
      <c r="L48" s="40"/>
    </row>
    <row r="49" spans="2:12" s="33" customFormat="1" ht="12.9" customHeight="1" x14ac:dyDescent="0.25">
      <c r="B49" s="265" t="s">
        <v>66</v>
      </c>
      <c r="C49" s="266">
        <v>288</v>
      </c>
      <c r="D49" s="267">
        <v>26</v>
      </c>
      <c r="E49" s="268">
        <v>9.9236641221374047</v>
      </c>
      <c r="F49" s="269">
        <v>262</v>
      </c>
      <c r="G49" s="267">
        <v>16</v>
      </c>
      <c r="H49" s="268">
        <v>5.8823529411764701</v>
      </c>
      <c r="I49" s="270">
        <v>272</v>
      </c>
      <c r="L49" s="40"/>
    </row>
    <row r="50" spans="2:12" s="33" customFormat="1" ht="12.9" customHeight="1" x14ac:dyDescent="0.25">
      <c r="B50" s="265" t="s">
        <v>67</v>
      </c>
      <c r="C50" s="266">
        <v>728</v>
      </c>
      <c r="D50" s="267">
        <v>105</v>
      </c>
      <c r="E50" s="268">
        <v>16.853932584269664</v>
      </c>
      <c r="F50" s="269">
        <v>623</v>
      </c>
      <c r="G50" s="267">
        <v>-17</v>
      </c>
      <c r="H50" s="268">
        <v>-2.2818791946308723</v>
      </c>
      <c r="I50" s="270">
        <v>745</v>
      </c>
      <c r="L50" s="40"/>
    </row>
    <row r="51" spans="2:12" s="33" customFormat="1" ht="12.9" customHeight="1" x14ac:dyDescent="0.25">
      <c r="B51" s="265" t="s">
        <v>68</v>
      </c>
      <c r="C51" s="266">
        <v>161</v>
      </c>
      <c r="D51" s="267">
        <v>8</v>
      </c>
      <c r="E51" s="268">
        <v>5.2287581699346406</v>
      </c>
      <c r="F51" s="269">
        <v>153</v>
      </c>
      <c r="G51" s="267">
        <v>-20</v>
      </c>
      <c r="H51" s="268">
        <v>-11.049723756906078</v>
      </c>
      <c r="I51" s="270">
        <v>181</v>
      </c>
      <c r="L51" s="40"/>
    </row>
    <row r="52" spans="2:12" s="33" customFormat="1" ht="12.9" customHeight="1" x14ac:dyDescent="0.25">
      <c r="B52" s="265" t="s">
        <v>69</v>
      </c>
      <c r="C52" s="266">
        <v>107</v>
      </c>
      <c r="D52" s="267">
        <v>9</v>
      </c>
      <c r="E52" s="268">
        <v>9.183673469387756</v>
      </c>
      <c r="F52" s="269">
        <v>98</v>
      </c>
      <c r="G52" s="267">
        <v>-6</v>
      </c>
      <c r="H52" s="268">
        <v>-5.3097345132743365</v>
      </c>
      <c r="I52" s="270">
        <v>113</v>
      </c>
      <c r="L52" s="40"/>
    </row>
    <row r="53" spans="2:12" s="33" customFormat="1" ht="12.9" customHeight="1" x14ac:dyDescent="0.25">
      <c r="B53" s="265" t="s">
        <v>70</v>
      </c>
      <c r="C53" s="266">
        <v>909</v>
      </c>
      <c r="D53" s="267">
        <v>20</v>
      </c>
      <c r="E53" s="268">
        <v>2.2497187851518561</v>
      </c>
      <c r="F53" s="269">
        <v>889</v>
      </c>
      <c r="G53" s="267">
        <v>-51</v>
      </c>
      <c r="H53" s="268">
        <v>-5.3125</v>
      </c>
      <c r="I53" s="270">
        <v>960</v>
      </c>
      <c r="L53" s="40"/>
    </row>
    <row r="54" spans="2:12" s="33" customFormat="1" ht="12.9" customHeight="1" x14ac:dyDescent="0.25">
      <c r="B54" s="271" t="s">
        <v>71</v>
      </c>
      <c r="C54" s="272">
        <v>310</v>
      </c>
      <c r="D54" s="273">
        <v>46</v>
      </c>
      <c r="E54" s="274">
        <v>17.424242424242426</v>
      </c>
      <c r="F54" s="275">
        <v>264</v>
      </c>
      <c r="G54" s="273">
        <v>-10</v>
      </c>
      <c r="H54" s="274">
        <v>-3.125</v>
      </c>
      <c r="I54" s="276">
        <v>320</v>
      </c>
      <c r="L54" s="40"/>
    </row>
    <row r="55" spans="2:12" s="33" customFormat="1" ht="12.9" customHeight="1" x14ac:dyDescent="0.25">
      <c r="B55" s="277" t="s">
        <v>72</v>
      </c>
      <c r="C55" s="278">
        <v>3829</v>
      </c>
      <c r="D55" s="279">
        <v>330</v>
      </c>
      <c r="E55" s="280">
        <v>9.4312660760217195</v>
      </c>
      <c r="F55" s="281">
        <v>3499</v>
      </c>
      <c r="G55" s="279">
        <v>-329</v>
      </c>
      <c r="H55" s="280">
        <v>-7.9124579124579126</v>
      </c>
      <c r="I55" s="282">
        <v>4158</v>
      </c>
      <c r="L55" s="40"/>
    </row>
    <row r="56" spans="2:12" s="33" customFormat="1" ht="6" customHeight="1" x14ac:dyDescent="0.25">
      <c r="B56" s="283"/>
      <c r="C56" s="284"/>
      <c r="D56" s="285"/>
      <c r="E56" s="286"/>
      <c r="F56" s="287"/>
      <c r="G56" s="285"/>
      <c r="H56" s="286"/>
      <c r="I56" s="287"/>
      <c r="L56" s="40"/>
    </row>
    <row r="57" spans="2:12" s="33" customFormat="1" ht="12.9" customHeight="1" x14ac:dyDescent="0.25">
      <c r="B57" s="259" t="s">
        <v>73</v>
      </c>
      <c r="C57" s="260">
        <v>7206</v>
      </c>
      <c r="D57" s="261">
        <v>353</v>
      </c>
      <c r="E57" s="262">
        <v>5.1510287465343652</v>
      </c>
      <c r="F57" s="263">
        <v>6853</v>
      </c>
      <c r="G57" s="261">
        <v>697</v>
      </c>
      <c r="H57" s="262">
        <v>10.708250115225074</v>
      </c>
      <c r="I57" s="264">
        <v>6509</v>
      </c>
      <c r="L57" s="40"/>
    </row>
    <row r="58" spans="2:12" s="33" customFormat="1" ht="12.9" customHeight="1" x14ac:dyDescent="0.25">
      <c r="B58" s="265" t="s">
        <v>74</v>
      </c>
      <c r="C58" s="266">
        <v>1046</v>
      </c>
      <c r="D58" s="267">
        <v>171</v>
      </c>
      <c r="E58" s="268">
        <v>19.542857142857141</v>
      </c>
      <c r="F58" s="269">
        <v>875</v>
      </c>
      <c r="G58" s="267">
        <v>32</v>
      </c>
      <c r="H58" s="268">
        <v>3.1558185404339252</v>
      </c>
      <c r="I58" s="270">
        <v>1014</v>
      </c>
      <c r="L58" s="40"/>
    </row>
    <row r="59" spans="2:12" s="33" customFormat="1" ht="12.9" customHeight="1" x14ac:dyDescent="0.25">
      <c r="B59" s="265" t="s">
        <v>75</v>
      </c>
      <c r="C59" s="266">
        <v>684</v>
      </c>
      <c r="D59" s="267">
        <v>29</v>
      </c>
      <c r="E59" s="268">
        <v>4.4274809160305342</v>
      </c>
      <c r="F59" s="269">
        <v>655</v>
      </c>
      <c r="G59" s="267">
        <v>44</v>
      </c>
      <c r="H59" s="268">
        <v>6.8750000000000009</v>
      </c>
      <c r="I59" s="270">
        <v>640</v>
      </c>
      <c r="L59" s="40"/>
    </row>
    <row r="60" spans="2:12" s="33" customFormat="1" ht="12.9" customHeight="1" x14ac:dyDescent="0.25">
      <c r="B60" s="271" t="s">
        <v>76</v>
      </c>
      <c r="C60" s="272">
        <v>1405</v>
      </c>
      <c r="D60" s="273">
        <v>193</v>
      </c>
      <c r="E60" s="274">
        <v>15.924092409240926</v>
      </c>
      <c r="F60" s="275">
        <v>1212</v>
      </c>
      <c r="G60" s="273">
        <v>69</v>
      </c>
      <c r="H60" s="274">
        <v>5.1646706586826348</v>
      </c>
      <c r="I60" s="276">
        <v>1336</v>
      </c>
      <c r="L60" s="40"/>
    </row>
    <row r="61" spans="2:12" s="33" customFormat="1" ht="12.9" customHeight="1" x14ac:dyDescent="0.25">
      <c r="B61" s="277" t="s">
        <v>77</v>
      </c>
      <c r="C61" s="278">
        <v>10341</v>
      </c>
      <c r="D61" s="279">
        <v>746</v>
      </c>
      <c r="E61" s="280">
        <v>7.7748827514330374</v>
      </c>
      <c r="F61" s="281">
        <v>9595</v>
      </c>
      <c r="G61" s="279">
        <v>842</v>
      </c>
      <c r="H61" s="280">
        <v>8.8640909569428352</v>
      </c>
      <c r="I61" s="282">
        <v>9499</v>
      </c>
      <c r="L61" s="40"/>
    </row>
    <row r="62" spans="2:12" s="33" customFormat="1" ht="6" customHeight="1" x14ac:dyDescent="0.25">
      <c r="B62" s="283"/>
      <c r="C62" s="284"/>
      <c r="D62" s="285"/>
      <c r="E62" s="286"/>
      <c r="F62" s="287"/>
      <c r="G62" s="285"/>
      <c r="H62" s="286"/>
      <c r="I62" s="287"/>
      <c r="L62" s="40"/>
    </row>
    <row r="63" spans="2:12" s="33" customFormat="1" ht="12.9" customHeight="1" x14ac:dyDescent="0.25">
      <c r="B63" s="259" t="s">
        <v>78</v>
      </c>
      <c r="C63" s="260">
        <v>3109</v>
      </c>
      <c r="D63" s="261">
        <v>371</v>
      </c>
      <c r="E63" s="262">
        <v>13.550036523009496</v>
      </c>
      <c r="F63" s="263">
        <v>2738</v>
      </c>
      <c r="G63" s="261">
        <v>-367</v>
      </c>
      <c r="H63" s="262">
        <v>-10.558112773302646</v>
      </c>
      <c r="I63" s="264">
        <v>3476</v>
      </c>
      <c r="L63" s="40"/>
    </row>
    <row r="64" spans="2:12" s="33" customFormat="1" ht="12.9" customHeight="1" x14ac:dyDescent="0.25">
      <c r="B64" s="265" t="s">
        <v>79</v>
      </c>
      <c r="C64" s="266">
        <v>1062</v>
      </c>
      <c r="D64" s="267">
        <v>128</v>
      </c>
      <c r="E64" s="268">
        <v>13.704496788008566</v>
      </c>
      <c r="F64" s="269">
        <v>934</v>
      </c>
      <c r="G64" s="267">
        <v>-194</v>
      </c>
      <c r="H64" s="268">
        <v>-15.445859872611464</v>
      </c>
      <c r="I64" s="270">
        <v>1256</v>
      </c>
      <c r="L64" s="40"/>
    </row>
    <row r="65" spans="2:12" s="33" customFormat="1" ht="12.9" customHeight="1" x14ac:dyDescent="0.25">
      <c r="B65" s="271" t="s">
        <v>80</v>
      </c>
      <c r="C65" s="272">
        <v>4318</v>
      </c>
      <c r="D65" s="273">
        <v>398</v>
      </c>
      <c r="E65" s="274">
        <v>10.153061224489795</v>
      </c>
      <c r="F65" s="275">
        <v>3920</v>
      </c>
      <c r="G65" s="273">
        <v>-850</v>
      </c>
      <c r="H65" s="274">
        <v>-16.447368421052634</v>
      </c>
      <c r="I65" s="276">
        <v>5168</v>
      </c>
      <c r="L65" s="40"/>
    </row>
    <row r="66" spans="2:12" s="33" customFormat="1" ht="12.9" customHeight="1" x14ac:dyDescent="0.25">
      <c r="B66" s="277" t="s">
        <v>81</v>
      </c>
      <c r="C66" s="278">
        <v>8489</v>
      </c>
      <c r="D66" s="279">
        <v>897</v>
      </c>
      <c r="E66" s="280">
        <v>11.815068493150685</v>
      </c>
      <c r="F66" s="281">
        <v>7592</v>
      </c>
      <c r="G66" s="279">
        <v>-1411</v>
      </c>
      <c r="H66" s="280">
        <v>-14.252525252525253</v>
      </c>
      <c r="I66" s="282">
        <v>9900</v>
      </c>
      <c r="L66" s="40"/>
    </row>
    <row r="67" spans="2:12" s="33" customFormat="1" ht="6" customHeight="1" x14ac:dyDescent="0.25">
      <c r="B67" s="283"/>
      <c r="C67" s="284"/>
      <c r="D67" s="285"/>
      <c r="E67" s="286"/>
      <c r="F67" s="287"/>
      <c r="G67" s="285"/>
      <c r="H67" s="286"/>
      <c r="I67" s="287"/>
      <c r="L67" s="40"/>
    </row>
    <row r="68" spans="2:12" s="33" customFormat="1" ht="12.9" customHeight="1" x14ac:dyDescent="0.25">
      <c r="B68" s="259" t="s">
        <v>82</v>
      </c>
      <c r="C68" s="260">
        <v>1707</v>
      </c>
      <c r="D68" s="261">
        <v>-45</v>
      </c>
      <c r="E68" s="262">
        <v>-2.5684931506849313</v>
      </c>
      <c r="F68" s="263">
        <v>1752</v>
      </c>
      <c r="G68" s="261">
        <v>-523</v>
      </c>
      <c r="H68" s="262">
        <v>-23.45291479820628</v>
      </c>
      <c r="I68" s="264">
        <v>2230</v>
      </c>
      <c r="L68" s="40"/>
    </row>
    <row r="69" spans="2:12" s="33" customFormat="1" ht="12.9" customHeight="1" x14ac:dyDescent="0.25">
      <c r="B69" s="271" t="s">
        <v>83</v>
      </c>
      <c r="C69" s="272">
        <v>877</v>
      </c>
      <c r="D69" s="273">
        <v>-20</v>
      </c>
      <c r="E69" s="274">
        <v>-2.229654403567447</v>
      </c>
      <c r="F69" s="275">
        <v>897</v>
      </c>
      <c r="G69" s="273">
        <v>-329</v>
      </c>
      <c r="H69" s="274">
        <v>-27.280265339966832</v>
      </c>
      <c r="I69" s="276">
        <v>1206</v>
      </c>
      <c r="L69" s="40"/>
    </row>
    <row r="70" spans="2:12" s="33" customFormat="1" ht="12.9" customHeight="1" x14ac:dyDescent="0.25">
      <c r="B70" s="277" t="s">
        <v>84</v>
      </c>
      <c r="C70" s="278">
        <v>2584</v>
      </c>
      <c r="D70" s="279">
        <v>-65</v>
      </c>
      <c r="E70" s="280">
        <v>-2.453756134390336</v>
      </c>
      <c r="F70" s="281">
        <v>2649</v>
      </c>
      <c r="G70" s="279">
        <v>-852</v>
      </c>
      <c r="H70" s="280">
        <v>-24.79627473806752</v>
      </c>
      <c r="I70" s="282">
        <v>3436</v>
      </c>
      <c r="L70" s="40"/>
    </row>
    <row r="71" spans="2:12" s="33" customFormat="1" ht="6" customHeight="1" x14ac:dyDescent="0.25">
      <c r="B71" s="283"/>
      <c r="C71" s="284"/>
      <c r="D71" s="285"/>
      <c r="E71" s="286"/>
      <c r="F71" s="287"/>
      <c r="G71" s="285"/>
      <c r="H71" s="286"/>
      <c r="I71" s="287"/>
      <c r="L71" s="40"/>
    </row>
    <row r="72" spans="2:12" s="33" customFormat="1" ht="12.9" customHeight="1" x14ac:dyDescent="0.25">
      <c r="B72" s="259" t="s">
        <v>85</v>
      </c>
      <c r="C72" s="260">
        <v>995</v>
      </c>
      <c r="D72" s="261">
        <v>214</v>
      </c>
      <c r="E72" s="262">
        <v>27.40076824583867</v>
      </c>
      <c r="F72" s="263">
        <v>781</v>
      </c>
      <c r="G72" s="261">
        <v>30</v>
      </c>
      <c r="H72" s="262">
        <v>3.1088082901554404</v>
      </c>
      <c r="I72" s="264">
        <v>965</v>
      </c>
      <c r="L72" s="40"/>
    </row>
    <row r="73" spans="2:12" s="33" customFormat="1" ht="12.9" customHeight="1" x14ac:dyDescent="0.25">
      <c r="B73" s="265" t="s">
        <v>86</v>
      </c>
      <c r="C73" s="266">
        <v>277</v>
      </c>
      <c r="D73" s="267">
        <v>62</v>
      </c>
      <c r="E73" s="268">
        <v>28.837209302325583</v>
      </c>
      <c r="F73" s="269">
        <v>215</v>
      </c>
      <c r="G73" s="267">
        <v>-8</v>
      </c>
      <c r="H73" s="268">
        <v>-2.807017543859649</v>
      </c>
      <c r="I73" s="270">
        <v>285</v>
      </c>
      <c r="L73" s="40"/>
    </row>
    <row r="74" spans="2:12" s="33" customFormat="1" ht="12.9" customHeight="1" x14ac:dyDescent="0.25">
      <c r="B74" s="265" t="s">
        <v>87</v>
      </c>
      <c r="C74" s="266">
        <v>342</v>
      </c>
      <c r="D74" s="267">
        <v>52</v>
      </c>
      <c r="E74" s="268">
        <v>17.931034482758619</v>
      </c>
      <c r="F74" s="269">
        <v>290</v>
      </c>
      <c r="G74" s="267">
        <v>5</v>
      </c>
      <c r="H74" s="268">
        <v>1.4836795252225521</v>
      </c>
      <c r="I74" s="270">
        <v>337</v>
      </c>
      <c r="L74" s="40"/>
    </row>
    <row r="75" spans="2:12" s="33" customFormat="1" ht="12.9" customHeight="1" x14ac:dyDescent="0.25">
      <c r="B75" s="271" t="s">
        <v>88</v>
      </c>
      <c r="C75" s="272">
        <v>855</v>
      </c>
      <c r="D75" s="273">
        <v>122</v>
      </c>
      <c r="E75" s="274">
        <v>16.64392905866303</v>
      </c>
      <c r="F75" s="275">
        <v>733</v>
      </c>
      <c r="G75" s="273">
        <v>-51</v>
      </c>
      <c r="H75" s="274">
        <v>-5.629139072847682</v>
      </c>
      <c r="I75" s="276">
        <v>906</v>
      </c>
      <c r="L75" s="40"/>
    </row>
    <row r="76" spans="2:12" s="33" customFormat="1" ht="12.9" customHeight="1" x14ac:dyDescent="0.25">
      <c r="B76" s="277" t="s">
        <v>89</v>
      </c>
      <c r="C76" s="278">
        <v>2469</v>
      </c>
      <c r="D76" s="279">
        <v>450</v>
      </c>
      <c r="E76" s="280">
        <v>22.288261515601786</v>
      </c>
      <c r="F76" s="281">
        <v>2019</v>
      </c>
      <c r="G76" s="279">
        <v>-24</v>
      </c>
      <c r="H76" s="280">
        <v>-0.96269554753309272</v>
      </c>
      <c r="I76" s="282">
        <v>2493</v>
      </c>
      <c r="L76" s="40"/>
    </row>
    <row r="77" spans="2:12" s="33" customFormat="1" ht="6" customHeight="1" x14ac:dyDescent="0.25">
      <c r="B77" s="283"/>
      <c r="C77" s="284"/>
      <c r="D77" s="285"/>
      <c r="E77" s="286"/>
      <c r="F77" s="287"/>
      <c r="G77" s="285"/>
      <c r="H77" s="286"/>
      <c r="I77" s="287"/>
      <c r="L77" s="40"/>
    </row>
    <row r="78" spans="2:12" s="33" customFormat="1" ht="12.9" customHeight="1" x14ac:dyDescent="0.25">
      <c r="B78" s="277" t="s">
        <v>90</v>
      </c>
      <c r="C78" s="278">
        <v>9137</v>
      </c>
      <c r="D78" s="279">
        <v>702</v>
      </c>
      <c r="E78" s="280">
        <v>8.3224659158269105</v>
      </c>
      <c r="F78" s="281">
        <v>8435</v>
      </c>
      <c r="G78" s="279">
        <v>-1114</v>
      </c>
      <c r="H78" s="280">
        <v>-10.867232465125355</v>
      </c>
      <c r="I78" s="282">
        <v>10251</v>
      </c>
      <c r="L78" s="40"/>
    </row>
    <row r="79" spans="2:12" s="33" customFormat="1" ht="6" customHeight="1" x14ac:dyDescent="0.25">
      <c r="B79" s="283"/>
      <c r="C79" s="284"/>
      <c r="D79" s="285"/>
      <c r="E79" s="286"/>
      <c r="F79" s="287"/>
      <c r="G79" s="285"/>
      <c r="H79" s="286"/>
      <c r="I79" s="287"/>
      <c r="L79" s="40"/>
    </row>
    <row r="80" spans="2:12" s="33" customFormat="1" ht="12.9" customHeight="1" x14ac:dyDescent="0.25">
      <c r="B80" s="277" t="s">
        <v>91</v>
      </c>
      <c r="C80" s="278">
        <v>3890</v>
      </c>
      <c r="D80" s="279">
        <v>490</v>
      </c>
      <c r="E80" s="280">
        <v>14.411764705882351</v>
      </c>
      <c r="F80" s="281">
        <v>3400</v>
      </c>
      <c r="G80" s="279">
        <v>158</v>
      </c>
      <c r="H80" s="280">
        <v>4.2336548767416939</v>
      </c>
      <c r="I80" s="282">
        <v>3732</v>
      </c>
      <c r="L80" s="40"/>
    </row>
    <row r="81" spans="2:12" s="33" customFormat="1" ht="5.4" customHeight="1" x14ac:dyDescent="0.25">
      <c r="B81" s="283"/>
      <c r="C81" s="284"/>
      <c r="D81" s="285"/>
      <c r="E81" s="286"/>
      <c r="F81" s="287"/>
      <c r="G81" s="285"/>
      <c r="H81" s="286"/>
      <c r="I81" s="287"/>
      <c r="L81" s="40"/>
    </row>
    <row r="82" spans="2:12" s="33" customFormat="1" ht="12.9" customHeight="1" x14ac:dyDescent="0.25">
      <c r="B82" s="277" t="s">
        <v>92</v>
      </c>
      <c r="C82" s="278">
        <v>1339</v>
      </c>
      <c r="D82" s="279">
        <v>85</v>
      </c>
      <c r="E82" s="280">
        <v>6.7783094098883572</v>
      </c>
      <c r="F82" s="281">
        <v>1254</v>
      </c>
      <c r="G82" s="279">
        <v>-67</v>
      </c>
      <c r="H82" s="280">
        <v>-4.7652916073968701</v>
      </c>
      <c r="I82" s="282">
        <v>1406</v>
      </c>
      <c r="L82" s="40"/>
    </row>
    <row r="83" spans="2:12" s="33" customFormat="1" ht="6" customHeight="1" x14ac:dyDescent="0.25">
      <c r="B83" s="283"/>
      <c r="C83" s="284"/>
      <c r="D83" s="285"/>
      <c r="E83" s="286"/>
      <c r="F83" s="287"/>
      <c r="G83" s="285"/>
      <c r="H83" s="286"/>
      <c r="I83" s="287"/>
      <c r="L83" s="40"/>
    </row>
    <row r="84" spans="2:12" s="33" customFormat="1" ht="12.9" customHeight="1" x14ac:dyDescent="0.25">
      <c r="B84" s="259" t="s">
        <v>93</v>
      </c>
      <c r="C84" s="260">
        <v>692</v>
      </c>
      <c r="D84" s="261">
        <v>38</v>
      </c>
      <c r="E84" s="262">
        <v>5.81039755351682</v>
      </c>
      <c r="F84" s="263">
        <v>654</v>
      </c>
      <c r="G84" s="261">
        <v>-9</v>
      </c>
      <c r="H84" s="262">
        <v>-1.2838801711840229</v>
      </c>
      <c r="I84" s="264">
        <v>701</v>
      </c>
      <c r="L84" s="40"/>
    </row>
    <row r="85" spans="2:12" s="33" customFormat="1" ht="12.9" customHeight="1" x14ac:dyDescent="0.25">
      <c r="B85" s="265" t="s">
        <v>94</v>
      </c>
      <c r="C85" s="266">
        <v>2392</v>
      </c>
      <c r="D85" s="267">
        <v>269</v>
      </c>
      <c r="E85" s="268">
        <v>12.670748940178992</v>
      </c>
      <c r="F85" s="269">
        <v>2123</v>
      </c>
      <c r="G85" s="267">
        <v>-125</v>
      </c>
      <c r="H85" s="268">
        <v>-4.9662296384584828</v>
      </c>
      <c r="I85" s="270">
        <v>2517</v>
      </c>
      <c r="L85" s="40"/>
    </row>
    <row r="86" spans="2:12" s="33" customFormat="1" ht="12.9" customHeight="1" x14ac:dyDescent="0.25">
      <c r="B86" s="271" t="s">
        <v>95</v>
      </c>
      <c r="C86" s="272">
        <v>1159</v>
      </c>
      <c r="D86" s="273">
        <v>114</v>
      </c>
      <c r="E86" s="274">
        <v>10.909090909090908</v>
      </c>
      <c r="F86" s="275">
        <v>1045</v>
      </c>
      <c r="G86" s="273">
        <v>-48</v>
      </c>
      <c r="H86" s="274">
        <v>-3.9768019884009944</v>
      </c>
      <c r="I86" s="276">
        <v>1207</v>
      </c>
      <c r="L86" s="40"/>
    </row>
    <row r="87" spans="2:12" s="33" customFormat="1" ht="12.9" customHeight="1" x14ac:dyDescent="0.25">
      <c r="B87" s="277" t="s">
        <v>96</v>
      </c>
      <c r="C87" s="278">
        <v>4243</v>
      </c>
      <c r="D87" s="279">
        <v>421</v>
      </c>
      <c r="E87" s="280">
        <v>11.015175300889586</v>
      </c>
      <c r="F87" s="281">
        <v>3822</v>
      </c>
      <c r="G87" s="279">
        <v>-182</v>
      </c>
      <c r="H87" s="280">
        <v>-4.1129943502824862</v>
      </c>
      <c r="I87" s="282">
        <v>4425</v>
      </c>
      <c r="L87" s="40"/>
    </row>
    <row r="88" spans="2:12" s="33" customFormat="1" ht="6" customHeight="1" x14ac:dyDescent="0.25">
      <c r="B88" s="283"/>
      <c r="C88" s="284"/>
      <c r="D88" s="285"/>
      <c r="E88" s="286"/>
      <c r="F88" s="287"/>
      <c r="G88" s="285"/>
      <c r="H88" s="286"/>
      <c r="I88" s="287"/>
      <c r="L88" s="40"/>
    </row>
    <row r="89" spans="2:12" s="33" customFormat="1" ht="12.9" customHeight="1" x14ac:dyDescent="0.25">
      <c r="B89" s="277" t="s">
        <v>97</v>
      </c>
      <c r="C89" s="278">
        <v>422</v>
      </c>
      <c r="D89" s="279">
        <v>25</v>
      </c>
      <c r="E89" s="280">
        <v>6.2972292191435768</v>
      </c>
      <c r="F89" s="281">
        <v>397</v>
      </c>
      <c r="G89" s="279">
        <v>-24</v>
      </c>
      <c r="H89" s="280">
        <v>-5.3811659192825116</v>
      </c>
      <c r="I89" s="282">
        <v>446</v>
      </c>
      <c r="L89" s="40"/>
    </row>
    <row r="90" spans="2:12" s="33" customFormat="1" ht="6" customHeight="1" x14ac:dyDescent="0.25">
      <c r="B90" s="283"/>
      <c r="C90" s="284"/>
      <c r="D90" s="285"/>
      <c r="E90" s="286"/>
      <c r="F90" s="287"/>
      <c r="G90" s="285"/>
      <c r="H90" s="286"/>
      <c r="I90" s="287"/>
      <c r="L90" s="40"/>
    </row>
    <row r="91" spans="2:12" s="33" customFormat="1" ht="12.9" customHeight="1" x14ac:dyDescent="0.25">
      <c r="B91" s="277" t="s">
        <v>98</v>
      </c>
      <c r="C91" s="278">
        <v>590</v>
      </c>
      <c r="D91" s="279">
        <v>59</v>
      </c>
      <c r="E91" s="280">
        <v>11.111111111111111</v>
      </c>
      <c r="F91" s="281">
        <v>531</v>
      </c>
      <c r="G91" s="279">
        <v>-66</v>
      </c>
      <c r="H91" s="280">
        <v>-10.060975609756099</v>
      </c>
      <c r="I91" s="282">
        <v>656</v>
      </c>
      <c r="L91" s="40"/>
    </row>
    <row r="92" spans="2:12" s="33" customFormat="1" ht="6" customHeight="1" x14ac:dyDescent="0.25">
      <c r="B92" s="283"/>
      <c r="C92" s="284"/>
      <c r="D92" s="285"/>
      <c r="E92" s="286"/>
      <c r="F92" s="287"/>
      <c r="G92" s="285"/>
      <c r="H92" s="286"/>
      <c r="I92" s="287"/>
      <c r="L92" s="40"/>
    </row>
    <row r="93" spans="2:12" s="33" customFormat="1" ht="12.9" customHeight="1" x14ac:dyDescent="0.25">
      <c r="B93" s="277" t="s">
        <v>99</v>
      </c>
      <c r="C93" s="278">
        <v>501</v>
      </c>
      <c r="D93" s="279">
        <v>41</v>
      </c>
      <c r="E93" s="280">
        <v>8.9130434782608692</v>
      </c>
      <c r="F93" s="281">
        <v>460</v>
      </c>
      <c r="G93" s="279">
        <v>-64</v>
      </c>
      <c r="H93" s="280">
        <v>-11.327433628318584</v>
      </c>
      <c r="I93" s="282">
        <v>565</v>
      </c>
      <c r="L93" s="40"/>
    </row>
    <row r="94" spans="2:12" s="33" customFormat="1" ht="6" customHeight="1" x14ac:dyDescent="0.25">
      <c r="B94" s="283"/>
      <c r="C94" s="284"/>
      <c r="D94" s="285"/>
      <c r="E94" s="286"/>
      <c r="F94" s="287"/>
      <c r="G94" s="285"/>
      <c r="H94" s="286"/>
      <c r="I94" s="287"/>
      <c r="L94" s="40"/>
    </row>
    <row r="95" spans="2:12" s="33" customFormat="1" ht="14.1" customHeight="1" x14ac:dyDescent="0.25">
      <c r="B95" s="277" t="s">
        <v>100</v>
      </c>
      <c r="C95" s="278">
        <v>88191</v>
      </c>
      <c r="D95" s="279">
        <v>8203</v>
      </c>
      <c r="E95" s="280">
        <v>10.255288293243986</v>
      </c>
      <c r="F95" s="281">
        <v>79988</v>
      </c>
      <c r="G95" s="279">
        <v>-4681</v>
      </c>
      <c r="H95" s="280">
        <v>-5.0402704798001556</v>
      </c>
      <c r="I95" s="282">
        <v>92872</v>
      </c>
      <c r="L95" s="40"/>
    </row>
    <row r="117" spans="2:2" x14ac:dyDescent="0.3">
      <c r="B117" s="69" t="s">
        <v>17</v>
      </c>
    </row>
    <row r="118" spans="2:2" x14ac:dyDescent="0.3">
      <c r="B118" s="29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57</vt:i4>
      </vt:variant>
    </vt:vector>
  </HeadingPairs>
  <TitlesOfParts>
    <vt:vector size="75" baseType="lpstr">
      <vt:lpstr>Portada</vt:lpstr>
      <vt:lpstr>Indice</vt:lpstr>
      <vt:lpstr>Pag1</vt:lpstr>
      <vt:lpstr>Pag2</vt:lpstr>
      <vt:lpstr>Pag3-4</vt:lpstr>
      <vt:lpstr>Pag5</vt:lpstr>
      <vt:lpstr>Pag6</vt:lpstr>
      <vt:lpstr>Pag7-8</vt:lpstr>
      <vt:lpstr>Pag9-10</vt:lpstr>
      <vt:lpstr>Pag11-12</vt:lpstr>
      <vt:lpstr>Pag13-14</vt:lpstr>
      <vt:lpstr>Pag15-16</vt:lpstr>
      <vt:lpstr>Pag17-18</vt:lpstr>
      <vt:lpstr>Pag19-20</vt:lpstr>
      <vt:lpstr>Pag21-22</vt:lpstr>
      <vt:lpstr>Pag23-24</vt:lpstr>
      <vt:lpstr>Pag25-26</vt:lpstr>
      <vt:lpstr>Pag27-28</vt:lpstr>
      <vt:lpstr>Indice!Área_de_impresión</vt:lpstr>
      <vt:lpstr>'Pag1'!Área_de_impresión</vt:lpstr>
      <vt:lpstr>'Pag11-12'!Área_de_impresión</vt:lpstr>
      <vt:lpstr>'Pag13-14'!Área_de_impresión</vt:lpstr>
      <vt:lpstr>'Pag15-16'!Área_de_impresión</vt:lpstr>
      <vt:lpstr>'Pag19-20'!Área_de_impresión</vt:lpstr>
      <vt:lpstr>'Pag2'!Área_de_impresión</vt:lpstr>
      <vt:lpstr>'Pag21-22'!Área_de_impresión</vt:lpstr>
      <vt:lpstr>'Pag23-24'!Área_de_impresión</vt:lpstr>
      <vt:lpstr>'Pag25-26'!Área_de_impresión</vt:lpstr>
      <vt:lpstr>'Pag27-28'!Área_de_impresión</vt:lpstr>
      <vt:lpstr>'Pag3-4'!Área_de_impresión</vt:lpstr>
      <vt:lpstr>'Pag5'!Área_de_impresión</vt:lpstr>
      <vt:lpstr>'Pag6'!Área_de_impresión</vt:lpstr>
      <vt:lpstr>'Pag7-8'!Área_de_impresión</vt:lpstr>
      <vt:lpstr>'Pag9-10'!Área_de_impresión</vt:lpstr>
      <vt:lpstr>Portada!Área_de_impresión</vt:lpstr>
      <vt:lpstr>Indice!Print_Area</vt:lpstr>
      <vt:lpstr>'Pag11-12'!Print_Area</vt:lpstr>
      <vt:lpstr>'Pag13-14'!Print_Area</vt:lpstr>
      <vt:lpstr>'Pag15-16'!Print_Area</vt:lpstr>
      <vt:lpstr>'Pag17-18'!Print_Area</vt:lpstr>
      <vt:lpstr>'Pag19-20'!Print_Area</vt:lpstr>
      <vt:lpstr>'Pag2'!Print_Area</vt:lpstr>
      <vt:lpstr>'Pag21-22'!Print_Area</vt:lpstr>
      <vt:lpstr>'Pag23-24'!Print_Area</vt:lpstr>
      <vt:lpstr>'Pag25-26'!Print_Area</vt:lpstr>
      <vt:lpstr>'Pag27-28'!Print_Area</vt:lpstr>
      <vt:lpstr>'Pag3-4'!Print_Area</vt:lpstr>
      <vt:lpstr>'Pag5'!Print_Area</vt:lpstr>
      <vt:lpstr>'Pag6'!Print_Area</vt:lpstr>
      <vt:lpstr>'Pag7-8'!Print_Area</vt:lpstr>
      <vt:lpstr>'Pag9-10'!Print_Area</vt:lpstr>
      <vt:lpstr>'Pag11-12'!Print_Titles</vt:lpstr>
      <vt:lpstr>'Pag13-14'!Print_Titles</vt:lpstr>
      <vt:lpstr>'Pag15-16'!Print_Titles</vt:lpstr>
      <vt:lpstr>'Pag17-18'!Print_Titles</vt:lpstr>
      <vt:lpstr>'Pag19-20'!Print_Titles</vt:lpstr>
      <vt:lpstr>'Pag21-22'!Print_Titles</vt:lpstr>
      <vt:lpstr>'Pag23-24'!Print_Titles</vt:lpstr>
      <vt:lpstr>'Pag25-26'!Print_Titles</vt:lpstr>
      <vt:lpstr>'Pag27-28'!Print_Titles</vt:lpstr>
      <vt:lpstr>'Pag3-4'!Print_Titles</vt:lpstr>
      <vt:lpstr>'Pag7-8'!Print_Titles</vt:lpstr>
      <vt:lpstr>'Pag9-10'!Print_Titles</vt:lpstr>
      <vt:lpstr>'Pag11-12'!Títulos_a_imprimir</vt:lpstr>
      <vt:lpstr>'Pag13-14'!Títulos_a_imprimir</vt:lpstr>
      <vt:lpstr>'Pag15-16'!Títulos_a_imprimir</vt:lpstr>
      <vt:lpstr>'Pag17-18'!Títulos_a_imprimir</vt:lpstr>
      <vt:lpstr>'Pag19-20'!Títulos_a_imprimir</vt:lpstr>
      <vt:lpstr>'Pag21-22'!Títulos_a_imprimir</vt:lpstr>
      <vt:lpstr>'Pag23-24'!Títulos_a_imprimir</vt:lpstr>
      <vt:lpstr>'Pag25-26'!Títulos_a_imprimir</vt:lpstr>
      <vt:lpstr>'Pag27-28'!Títulos_a_imprimir</vt:lpstr>
      <vt:lpstr>'Pag3-4'!Títulos_a_imprimir</vt:lpstr>
      <vt:lpstr>'Pag7-8'!Títulos_a_imprimir</vt:lpstr>
      <vt:lpstr>'Pag9-10'!Títulos_a_imprimir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estadistica-injuve</cp:lastModifiedBy>
  <cp:lastPrinted>2025-10-10T11:17:31Z</cp:lastPrinted>
  <dcterms:created xsi:type="dcterms:W3CDTF">2025-01-14T15:24:30Z</dcterms:created>
  <dcterms:modified xsi:type="dcterms:W3CDTF">2025-10-10T11:19:02Z</dcterms:modified>
</cp:coreProperties>
</file>