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seb\Desktop\noticia\"/>
    </mc:Choice>
  </mc:AlternateContent>
  <xr:revisionPtr revIDLastSave="0" documentId="13_ncr:1_{D740A1EF-BEEB-44F8-AC50-9C15F802067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ortada" sheetId="1" r:id="rId1"/>
    <sheet name="Indice" sheetId="18" r:id="rId2"/>
    <sheet name="Pag1" sheetId="2" r:id="rId3"/>
    <sheet name="Pag2" sheetId="3" r:id="rId4"/>
    <sheet name="Pag3-4" sheetId="4" r:id="rId5"/>
    <sheet name="Pag5" sheetId="5" r:id="rId6"/>
    <sheet name="Pag6" sheetId="6" r:id="rId7"/>
    <sheet name="Pag7-8" sheetId="7" r:id="rId8"/>
    <sheet name="Pag9-10" sheetId="8" r:id="rId9"/>
    <sheet name="Pag11-12" sheetId="9" r:id="rId10"/>
    <sheet name="Pag13-14" sheetId="10" r:id="rId11"/>
    <sheet name="Pag15-16" sheetId="11" r:id="rId12"/>
    <sheet name="Pag17-18" sheetId="12" r:id="rId13"/>
    <sheet name="Pag19-20" sheetId="13" r:id="rId14"/>
    <sheet name="Pag21-22" sheetId="14" r:id="rId15"/>
    <sheet name="Pag23-24" sheetId="15" r:id="rId16"/>
    <sheet name="Pag25-26" sheetId="16" r:id="rId17"/>
    <sheet name="Pag27-28" sheetId="17" r:id="rId18"/>
  </sheets>
  <externalReferences>
    <externalReference r:id="rId19"/>
  </externalReferences>
  <definedNames>
    <definedName name="_xlnm.Print_Area" localSheetId="1">Indice!$A$1:$J$29</definedName>
    <definedName name="_xlnm.Print_Area" localSheetId="2">'Pag1'!$A$1:$J$54</definedName>
    <definedName name="_xlnm.Print_Area" localSheetId="9">'Pag11-12'!$A$1:$J$118</definedName>
    <definedName name="_xlnm.Print_Area" localSheetId="10">'Pag13-14'!$A$1:$J$117</definedName>
    <definedName name="_xlnm.Print_Area" localSheetId="11">'Pag15-16'!$A$1:$J$117</definedName>
    <definedName name="_xlnm.Print_Area" localSheetId="13">'Pag19-20'!$A$1:$J$112</definedName>
    <definedName name="_xlnm.Print_Area" localSheetId="3">'Pag2'!$A$1:$M$59</definedName>
    <definedName name="_xlnm.Print_Area" localSheetId="14">'Pag21-22'!$A$1:$J$112</definedName>
    <definedName name="_xlnm.Print_Area" localSheetId="15">'Pag23-24'!$A$1:$I$117</definedName>
    <definedName name="_xlnm.Print_Area" localSheetId="16">'Pag25-26'!$A$1:$I$117</definedName>
    <definedName name="_xlnm.Print_Area" localSheetId="17">'Pag27-28'!$A$1:$I$117</definedName>
    <definedName name="_xlnm.Print_Area" localSheetId="4">'Pag3-4'!$A$1:$M$135</definedName>
    <definedName name="_xlnm.Print_Area" localSheetId="5">'Pag5'!$A$1:$J$57</definedName>
    <definedName name="_xlnm.Print_Area" localSheetId="6">'Pag6'!$A$1:$J$57</definedName>
    <definedName name="_xlnm.Print_Area" localSheetId="7">'Pag7-8'!$A$1:$J$118</definedName>
    <definedName name="_xlnm.Print_Area" localSheetId="8">'Pag9-10'!$A$1:$J$118</definedName>
    <definedName name="_xlnm.Print_Area" localSheetId="0">Portada!$A$1:$J$53</definedName>
    <definedName name="FLECHA">INDIRECT([1]NEW_FLECHAS!$F$12)</definedName>
    <definedName name="Print_Area" localSheetId="1">Indice!$A$1:$J$49</definedName>
    <definedName name="Print_Area" localSheetId="2">'Pag1'!#REF!</definedName>
    <definedName name="Print_Area" localSheetId="9">'Pag11-12'!$A$1:$J$102</definedName>
    <definedName name="Print_Area" localSheetId="10">'Pag13-14'!$A$1:$J$102</definedName>
    <definedName name="Print_Area" localSheetId="11">'Pag15-16'!$A$1:$J$102</definedName>
    <definedName name="Print_Area" localSheetId="12">'Pag17-18'!$A$1:$J$102</definedName>
    <definedName name="Print_Area" localSheetId="13">'Pag19-20'!$A$1:$J$64</definedName>
    <definedName name="Print_Area" localSheetId="3">'Pag2'!$B$1:$L$57</definedName>
    <definedName name="Print_Area" localSheetId="14">'Pag21-22'!$A$1:$J$51</definedName>
    <definedName name="Print_Area" localSheetId="15">'Pag23-24'!$A$1:$G$102</definedName>
    <definedName name="Print_Area" localSheetId="16">'Pag25-26'!$A$1:$H$102</definedName>
    <definedName name="Print_Area" localSheetId="17">'Pag27-28'!$A$1:$H$102</definedName>
    <definedName name="Print_Area" localSheetId="4">'Pag3-4'!$A$1:$J$100</definedName>
    <definedName name="Print_Area" localSheetId="5">'Pag5'!$A$1:$J$59</definedName>
    <definedName name="Print_Area" localSheetId="6">'Pag6'!$A$1:$J$59</definedName>
    <definedName name="Print_Area" localSheetId="7">'Pag7-8'!$A$1:$J$102</definedName>
    <definedName name="Print_Area" localSheetId="8">'Pag9-10'!$A$1:$J$102</definedName>
    <definedName name="Print_Titles" localSheetId="9">'Pag11-12'!$1:$13</definedName>
    <definedName name="Print_Titles" localSheetId="10">'Pag13-14'!$1:$13</definedName>
    <definedName name="Print_Titles" localSheetId="11">'Pag15-16'!$1:$13</definedName>
    <definedName name="Print_Titles" localSheetId="12">'Pag17-18'!$1:$13</definedName>
    <definedName name="Print_Titles" localSheetId="13">'Pag19-20'!$1:$10</definedName>
    <definedName name="Print_Titles" localSheetId="14">'Pag21-22'!$1:$10</definedName>
    <definedName name="Print_Titles" localSheetId="15">'Pag23-24'!$1:$13</definedName>
    <definedName name="Print_Titles" localSheetId="16">'Pag25-26'!$1:$13</definedName>
    <definedName name="Print_Titles" localSheetId="17">'Pag27-28'!$1:$13</definedName>
    <definedName name="Print_Titles" localSheetId="4">'Pag3-4'!$1:$11</definedName>
    <definedName name="Print_Titles" localSheetId="7">'Pag7-8'!$1:$13</definedName>
    <definedName name="Print_Titles" localSheetId="8">'Pag9-10'!$1:$13</definedName>
    <definedName name="_xlnm.Print_Titles" localSheetId="9">'Pag11-12'!$1:$12</definedName>
    <definedName name="_xlnm.Print_Titles" localSheetId="10">'Pag13-14'!$1:$12</definedName>
    <definedName name="_xlnm.Print_Titles" localSheetId="11">'Pag15-16'!$1:$12</definedName>
    <definedName name="_xlnm.Print_Titles" localSheetId="12">'Pag17-18'!$1:$12</definedName>
    <definedName name="_xlnm.Print_Titles" localSheetId="13">'Pag19-20'!$1:$9</definedName>
    <definedName name="_xlnm.Print_Titles" localSheetId="14">'Pag21-22'!$1:$9</definedName>
    <definedName name="_xlnm.Print_Titles" localSheetId="15">'Pag23-24'!$1:$12</definedName>
    <definedName name="_xlnm.Print_Titles" localSheetId="16">'Pag25-26'!$1:$12</definedName>
    <definedName name="_xlnm.Print_Titles" localSheetId="17">'Pag27-28'!$1:$12</definedName>
    <definedName name="_xlnm.Print_Titles" localSheetId="4">'Pag3-4'!$1:$10</definedName>
    <definedName name="_xlnm.Print_Titles" localSheetId="7">'Pag7-8'!$1:$12</definedName>
    <definedName name="_xlnm.Print_Titles" localSheetId="8">'Pag9-10'!$1:$12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8" l="1"/>
  <c r="H11" i="12"/>
  <c r="E11" i="12"/>
  <c r="C11" i="12"/>
  <c r="A42" i="1"/>
  <c r="E11" i="9" l="1"/>
  <c r="H11" i="7"/>
  <c r="C10" i="12"/>
  <c r="C10" i="3"/>
  <c r="C11" i="7"/>
  <c r="C11" i="3"/>
  <c r="E11" i="7"/>
  <c r="E11" i="3"/>
  <c r="C11" i="9"/>
  <c r="H11" i="11"/>
  <c r="H11" i="3"/>
  <c r="H11" i="9"/>
  <c r="C10" i="10"/>
  <c r="C11" i="10"/>
  <c r="E11" i="10"/>
  <c r="H11" i="10"/>
  <c r="C10" i="8"/>
  <c r="C10" i="11"/>
  <c r="C11" i="8"/>
  <c r="C11" i="11"/>
  <c r="E11" i="8"/>
  <c r="E11" i="11"/>
  <c r="C10" i="7"/>
  <c r="H11" i="8"/>
  <c r="C10" i="9"/>
  <c r="B5" i="17"/>
  <c r="B5" i="16"/>
  <c r="B5" i="15"/>
  <c r="B5" i="12"/>
  <c r="B5" i="11"/>
  <c r="B5" i="10"/>
  <c r="B5" i="9"/>
  <c r="B5" i="8"/>
  <c r="B5" i="7"/>
  <c r="B5" i="6"/>
  <c r="B5" i="5"/>
  <c r="A5" i="4"/>
  <c r="B5" i="3"/>
  <c r="K9" i="3" s="1"/>
</calcChain>
</file>

<file path=xl/sharedStrings.xml><?xml version="1.0" encoding="utf-8"?>
<sst xmlns="http://schemas.openxmlformats.org/spreadsheetml/2006/main" count="1064" uniqueCount="232">
  <si>
    <t>Paro Registrado</t>
  </si>
  <si>
    <r>
      <rPr>
        <sz val="25"/>
        <rFont val="Gotham Book"/>
        <family val="3"/>
      </rPr>
      <t>Avance resultados</t>
    </r>
    <r>
      <rPr>
        <b/>
        <sz val="36"/>
        <color rgb="FF0079CC"/>
        <rFont val="Gotham Medium"/>
      </rPr>
      <t xml:space="preserve">
</t>
    </r>
    <r>
      <rPr>
        <b/>
        <sz val="32"/>
        <color rgb="FF0079CC"/>
        <rFont val="Gotham Medium"/>
      </rPr>
      <t>Jóvenes 16-24 años</t>
    </r>
  </si>
  <si>
    <t>OBSERVATORIO DE LA 
JUVENTUD EN ESPAÑA
estadística-injuve</t>
  </si>
  <si>
    <t>PARO REGISTRADO POR SEXO Y EDADES</t>
  </si>
  <si>
    <t>Variación Mensual</t>
  </si>
  <si>
    <t>Variación Anual</t>
  </si>
  <si>
    <t>Dato</t>
  </si>
  <si>
    <t>Absoluta</t>
  </si>
  <si>
    <t>Relativa</t>
  </si>
  <si>
    <t>MENORES DE 25 AÑOS</t>
  </si>
  <si>
    <t>Varones</t>
  </si>
  <si>
    <t>Mujeres</t>
  </si>
  <si>
    <t>Ambos sexos</t>
  </si>
  <si>
    <t>DE 25 y MÁS AÑOS</t>
  </si>
  <si>
    <t>TOTALES</t>
  </si>
  <si>
    <t>Fuente: Servicio Público de Empleo Estatal, AVANCE DE DATOS ESTADÍSTICO: PARO REGISTRADO</t>
  </si>
  <si>
    <t>MENORES DE 25 AÑOS EN EL PARO REGISTRADO</t>
  </si>
  <si>
    <t xml:space="preserve">Fuente: Elaboración propia a partir de datos del Servicio Público de Empleo Estatal, </t>
  </si>
  <si>
    <t>DEMANDANTES DE EMPLEO, PARO, CONTRATOS Y PRESTACIONES POR DESEMPLEO</t>
  </si>
  <si>
    <t>PARO REGISTRADO (EXTRANJEROS) POR SEXO Y EDADES</t>
  </si>
  <si>
    <t>VARIACIONES</t>
  </si>
  <si>
    <t>Zona</t>
  </si>
  <si>
    <t>Origen</t>
  </si>
  <si>
    <t xml:space="preserve">País Co- </t>
  </si>
  <si>
    <t>País Extra-</t>
  </si>
  <si>
    <t>munitario</t>
  </si>
  <si>
    <t>comunita</t>
  </si>
  <si>
    <t>DE 25 Y MÁS AÑOS</t>
  </si>
  <si>
    <t>MENORES DE 25 AÑOS EXTRANJEROS EN EL PARO REGISTRADO EXTRANJEROS</t>
  </si>
  <si>
    <t>MENORES DE 25 AÑOS EXTRANJEROS EN EL PARO REGISTRADO JOVEN</t>
  </si>
  <si>
    <t xml:space="preserve">PARO REGISTRADO SEGÚN SEXO, EDADES Y RELACIÓN ENTRE SEXOS, </t>
  </si>
  <si>
    <t xml:space="preserve">POR COMUNIDADES AUTÓNOMAS Y PROVINCIAS </t>
  </si>
  <si>
    <t>TOTAL EDADES</t>
  </si>
  <si>
    <t xml:space="preserve">MENORES DE 25 AÑOS </t>
  </si>
  <si>
    <t>RELACIÓN ENTRE SEXOS*</t>
  </si>
  <si>
    <t>TOTAL</t>
  </si>
  <si>
    <t>&lt;25 años</t>
  </si>
  <si>
    <t>RESTO EDADES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</si>
  <si>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</si>
  <si>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</si>
  <si>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</si>
  <si>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</si>
  <si>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</si>
  <si>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</si>
  <si>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</si>
  <si>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</si>
  <si>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 xml:space="preserve">ANDALUCIA </t>
  </si>
  <si>
    <t>Huesca</t>
  </si>
  <si>
    <t>Teruel</t>
  </si>
  <si>
    <t>Zaragoza</t>
  </si>
  <si>
    <t xml:space="preserve">ARAGON </t>
  </si>
  <si>
    <t>ASTURIAS, PRINCIPADO DE</t>
  </si>
  <si>
    <t>BALEARS, ILLES</t>
  </si>
  <si>
    <t>Las Palmas</t>
  </si>
  <si>
    <t>Santa Cruz de Tenerife</t>
  </si>
  <si>
    <t xml:space="preserve">CANARIAS </t>
  </si>
  <si>
    <t xml:space="preserve">CANTABRIA </t>
  </si>
  <si>
    <t>Albacete</t>
  </si>
  <si>
    <t>Ciudad Real</t>
  </si>
  <si>
    <t>Cuenca</t>
  </si>
  <si>
    <t>Guadalajara</t>
  </si>
  <si>
    <t>Toledo</t>
  </si>
  <si>
    <t xml:space="preserve">CASTILLA-LA MANCHA 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</si>
  <si>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</si>
  <si>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</si>
  <si>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</si>
  <si>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</si>
  <si>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</si>
  <si>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</si>
  <si>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</si>
  <si>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</si>
  <si>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</si>
  <si>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 xml:space="preserve">CASTILLA Y LEON </t>
  </si>
  <si>
    <t>Barcelona</t>
  </si>
  <si>
    <t>Girona</t>
  </si>
  <si>
    <t>Lleida</t>
  </si>
  <si>
    <t>Tarragona</t>
  </si>
  <si>
    <t xml:space="preserve">CATALUÑA </t>
  </si>
  <si>
    <t>Alicante-Alacant</t>
  </si>
  <si>
    <t>Castellón-Castelló</t>
  </si>
  <si>
    <t>Valencia-València</t>
  </si>
  <si>
    <t xml:space="preserve">COMUNITAT VALENCIANA </t>
  </si>
  <si>
    <t>Badajoz</t>
  </si>
  <si>
    <t>Cáceres</t>
  </si>
  <si>
    <t xml:space="preserve">EXTREMADURA </t>
  </si>
  <si>
    <t>A Coruña</t>
  </si>
  <si>
    <t>Lugo</t>
  </si>
  <si>
    <t>Ourense</t>
  </si>
  <si>
    <t>Pontevedra</t>
  </si>
  <si>
    <t xml:space="preserve">GALICIA </t>
  </si>
  <si>
    <t xml:space="preserve">MADRID, COMUNIDAD DE </t>
  </si>
  <si>
    <t xml:space="preserve">MURCIA, REGION DE </t>
  </si>
  <si>
    <t xml:space="preserve">NAVARRA, COM. FORAL DE </t>
  </si>
  <si>
    <t>Araba/Álava</t>
  </si>
  <si>
    <t>Bizkaia</t>
  </si>
  <si>
    <t>Gipuzkoa</t>
  </si>
  <si>
    <t xml:space="preserve">PAIS VASCO </t>
  </si>
  <si>
    <t xml:space="preserve">RIOJA, LA </t>
  </si>
  <si>
    <t xml:space="preserve">CEUTA </t>
  </si>
  <si>
    <t xml:space="preserve">MELILLA </t>
  </si>
  <si>
    <t xml:space="preserve">TOTAL ESTATAL </t>
  </si>
  <si>
    <t>* Relación entre sexos:   Número de varones por cada 100 mujeres</t>
  </si>
  <si>
    <t>Menores de 25 años</t>
  </si>
  <si>
    <t>EVOLUCIÓN MENSUAL DEL PARO REGISTRADO</t>
  </si>
  <si>
    <t>EVOLUCIÓN VARIACIÓN RELATIVA ANUAL DEL PARO REGISTRADO</t>
  </si>
  <si>
    <t>Total 16 y más años</t>
  </si>
  <si>
    <t>PARO REGISTRADO POR COMUNIDADES AUTÓNOMAS, PROVINCIAS Y SEXO</t>
  </si>
  <si>
    <t>MENORES DE 25 AÑOS - AMBOS SEXOS</t>
  </si>
  <si>
    <t xml:space="preserve">Comunidades Autónomas, </t>
  </si>
  <si>
    <t xml:space="preserve">
Provincias y sexo</t>
  </si>
  <si>
    <t>AVANCE DE DATOS ESTADÍSTICO: PARO REGISTRADO</t>
  </si>
  <si>
    <t>MENORES DE 25 AÑOS - MUJERES</t>
  </si>
  <si>
    <t>MENORES DE 25 AÑOS - VARONES</t>
  </si>
  <si>
    <t>TOTAL 16 y MÁS AÑOS - AMBOS SEXOS</t>
  </si>
  <si>
    <t>TOTAL 16 y MÁS AÑOS - MUJERES</t>
  </si>
  <si>
    <t>TOTAL 16 y MÁS AÑOS - VARONES</t>
  </si>
  <si>
    <t>EVOLUCIÓN DEL PARO REGISTRADO</t>
  </si>
  <si>
    <t>SEGÚN SEXO Y EDADES</t>
  </si>
  <si>
    <t xml:space="preserve">  MENORES DE 25 AÑOS   </t>
  </si>
  <si>
    <t>TOTAL  </t>
  </si>
  <si>
    <t>ENERO 2021</t>
  </si>
  <si>
    <t>FEBRERO 2021</t>
  </si>
  <si>
    <t>MARZO 2021</t>
  </si>
  <si>
    <t>ABRIL 2021</t>
  </si>
  <si>
    <t>MAYO 2021</t>
  </si>
  <si>
    <t>JUNIO 2021</t>
  </si>
  <si>
    <t>JULIO 2021</t>
  </si>
  <si>
    <t>AGOSTO 2021</t>
  </si>
  <si>
    <t>SEPTIEMBRE 2021</t>
  </si>
  <si>
    <t>OCTUBRE 2021</t>
  </si>
  <si>
    <t>NOVIEMBRE 2021</t>
  </si>
  <si>
    <t>DICIEMBRE 2021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</si>
  <si>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</si>
  <si>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</si>
  <si>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</si>
  <si>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</si>
  <si>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</si>
  <si>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</si>
  <si>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</si>
  <si>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</si>
  <si>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</si>
  <si>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</si>
  <si>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</si>
  <si>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</si>
  <si>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>ENERO 2023</t>
  </si>
  <si>
    <t>FEBRERO 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</si>
  <si>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</si>
  <si>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</si>
  <si>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</si>
  <si>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</si>
  <si>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</si>
  <si>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</si>
  <si>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</si>
  <si>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</si>
  <si>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2023</t>
  </si>
  <si>
    <t>DICIEMBRE 2023</t>
  </si>
  <si>
    <t>ENERO 2024</t>
  </si>
  <si>
    <t>FEBRERO 2024</t>
  </si>
  <si>
    <t>MARZO 2024</t>
  </si>
  <si>
    <t>ABRIL 2024</t>
  </si>
  <si>
    <t>MAYO 2024</t>
  </si>
  <si>
    <t>JUNIO 2024</t>
  </si>
  <si>
    <t>JULIO 2024</t>
  </si>
  <si>
    <t>AGOSTO 2024</t>
  </si>
  <si>
    <t>SEPTIEMBRE 2024</t>
  </si>
  <si>
    <t>OCTUBRE 2024</t>
  </si>
  <si>
    <t>NOVIEMBRE 2024</t>
  </si>
  <si>
    <t>DICIEMBRE 2024</t>
  </si>
  <si>
    <t xml:space="preserve">EVOLUCIÓN DE LA VARIACIÓN ANUAL DEL PARO REGISTRADO </t>
  </si>
  <si>
    <t>PORCENTAJES DE POBLACIÓN JOVEN EN EL PARO REGISTRADO</t>
  </si>
  <si>
    <t>POR COMUNIDADES AUTÓNOMAS, PROVINCIAS Y SEXO</t>
  </si>
  <si>
    <t>% en cada</t>
  </si>
  <si>
    <t>Distribución</t>
  </si>
  <si>
    <t xml:space="preserve">Distribución </t>
  </si>
  <si>
    <t>16y+ años</t>
  </si>
  <si>
    <t>16-24 años</t>
  </si>
  <si>
    <t xml:space="preserve"> Prov y CCAA</t>
  </si>
  <si>
    <t>s/ Total</t>
  </si>
  <si>
    <t>en CCAA</t>
  </si>
  <si>
    <t>s/ SEXO</t>
  </si>
  <si>
    <t>ENERO 2025</t>
  </si>
  <si>
    <t>FEBRERO 2025</t>
  </si>
  <si>
    <t>MARZO 2025</t>
  </si>
  <si>
    <t>ABRIL 2025</t>
  </si>
  <si>
    <t>MAYO 2025</t>
  </si>
  <si>
    <t>JUNIO 2025</t>
  </si>
  <si>
    <t>JULIO 2025</t>
  </si>
  <si>
    <t>AGOSTO 2025</t>
  </si>
  <si>
    <t>SEPTIEMBRE 2025</t>
  </si>
  <si>
    <t>OCTUBRE 2025</t>
  </si>
  <si>
    <t>NOVIEMBRE 2025</t>
  </si>
  <si>
    <t>DICIEMBRE 2025</t>
  </si>
  <si>
    <t>Pag1</t>
  </si>
  <si>
    <t>Pag2</t>
  </si>
  <si>
    <t>Jóvenes 16 a 24 años</t>
  </si>
  <si>
    <t>Pag3-4</t>
  </si>
  <si>
    <t>Pag5</t>
  </si>
  <si>
    <t>Pag6</t>
  </si>
  <si>
    <t>Pag7-8</t>
  </si>
  <si>
    <t>Pag9-10</t>
  </si>
  <si>
    <t>Pag11-12</t>
  </si>
  <si>
    <t>Pag13-14</t>
  </si>
  <si>
    <t>Pag15-16</t>
  </si>
  <si>
    <t>Pag17-18</t>
  </si>
  <si>
    <t>Pag19-20</t>
  </si>
  <si>
    <t>Pag21-22</t>
  </si>
  <si>
    <t>Pag23-24</t>
  </si>
  <si>
    <t>Pag25-26</t>
  </si>
  <si>
    <t>Pag27-28</t>
  </si>
  <si>
    <t>Para cada caso porcentajes sobre el total de Paro Registrado</t>
  </si>
  <si>
    <t>Para cada caso porcentajes sobre el total de Paro Registrado Extranjeros</t>
  </si>
  <si>
    <t>Para cada caso porcentajes sobre el total de Paro Registrado Joven</t>
  </si>
  <si>
    <t>PARO REGISTRADO (EXTRANJEROS) POR SEXO Y EDADES
MENORES DE 25 AÑOS EXTRANJEROS EN EL PARO REGISTRADO EXTRANJEROS
MENORES DE 25 AÑOS EXTRANJEROS EN EL PARO REGISTRADO JOVEN</t>
  </si>
  <si>
    <t xml:space="preserve">PARO REGISTRADO SEGÚN SEXO, EDADES Y RELACIÓN ENTRE SEXOS, 
POR COMUNIDADES AUTÓNOMAS Y PROVINCIAS </t>
  </si>
  <si>
    <t>EVOLUCIÓN MENSUAL DEL PARO REGISTRADO - Menores de 25 años
EVOLUCIÓN VARIACIÓN RELATIVA ANUAL DEL PARO REGISTRADO</t>
  </si>
  <si>
    <t>EVOLUCIÓN MENSUAL DEL PARO REGISTRADO - Total 16 y más años
EVOLUCIÓN VARIACIÓN RELATIVA ANUAL DEL PARO REGISTRADO</t>
  </si>
  <si>
    <t>PARO REGISTRADO POR COMUNIDADES AUTÓNOMAS, PROVINCIAS Y SEXO
MENORES DE 25 AÑOS - AMBOS SEXOS</t>
  </si>
  <si>
    <t>PARO REGISTRADO POR COMUNIDADES AUTÓNOMAS, PROVINCIAS Y SEXO
MENORES DE 25 AÑOS - MUJERES</t>
  </si>
  <si>
    <t>PARO REGISTRADO POR COMUNIDADES AUTÓNOMAS, PROVINCIAS Y SEXO
MENORES DE 25 AÑOS - VARONES</t>
  </si>
  <si>
    <t>PARO REGISTRADO POR COMUNIDADES AUTÓNOMAS, PROVINCIAS Y SEXO
TOTAL 16 y MÁS AÑOS - AMBOS SEXOS</t>
  </si>
  <si>
    <t>PARO REGISTRADO POR COMUNIDADES AUTÓNOMAS, PROVINCIAS Y SEXO
TOTAL 16 y MÁS AÑOS - MUJERES</t>
  </si>
  <si>
    <t>PARO REGISTRADO POR COMUNIDADES AUTÓNOMAS, PROVINCIAS Y SEXO
TOTAL 16 y MÁS AÑOS - VARONES</t>
  </si>
  <si>
    <t>EVOLUCIÓN DEL PARO REGISTRADO
SEGÚN SEXO Y EDADES</t>
  </si>
  <si>
    <t>EVOLUCIÓN DE LA VARIACIÓN ANUAL DEL PARO REGISTRADO 
SEGÚN SEXO Y EDADES</t>
  </si>
  <si>
    <t>PORCENTAJES DE POBLACIÓN JOVEN EN EL PARO REGISTRADO
POR COMUNIDADES AUTÓNOMAS, PROVINCIAS Y SEXO
MENORES DE 25 AÑOS - AMBOS SEXOS</t>
  </si>
  <si>
    <t>PORCENTAJES DE POBLACIÓN JOVEN EN EL PARO REGISTRADO
POR COMUNIDADES AUTÓNOMAS, PROVINCIAS Y SEXO
MENORES DE 25 AÑOS - MUJERES</t>
  </si>
  <si>
    <t>PORCENTAJES DE POBLACIÓN JOVEN EN EL PARO REGISTRADO
POR COMUNIDADES AUTÓNOMAS, PROVINCIAS Y SEXO
MENORES DE 25 AÑOS - VARONES</t>
  </si>
  <si>
    <t>octubre 2025</t>
  </si>
  <si>
    <t>octubre</t>
  </si>
  <si>
    <t xml:space="preserve"> 2025</t>
  </si>
  <si>
    <t>septiembre 2025</t>
  </si>
  <si>
    <t>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</si>
</sst>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\+#,##0;\-#,##0"/>
    <numFmt numFmtId="166" formatCode="\+0.00;\-0.00"/>
    <numFmt numFmtId="167" formatCode="0.0%"/>
    <numFmt numFmtId="168" formatCode="#,##0_ ;\-#,##0\ "/>
    <numFmt numFmtId="169" formatCode="#,##0.0"/>
  </numFmts>
  <fonts count="74">
    <font>
      <sz val="10"/>
      <name val="Arial"/>
    </font>
    <font>
      <sz val="11"/>
      <color theme="1"/>
      <name val="Calibri"/>
      <family val="2"/>
      <scheme val="minor"/>
    </font>
    <font>
      <b/>
      <sz val="31"/>
      <color theme="0"/>
      <name val="Gotham Medium"/>
    </font>
    <font>
      <b/>
      <sz val="36"/>
      <color rgb="FF0079CC"/>
      <name val="Gotham Medium"/>
    </font>
    <font>
      <sz val="25"/>
      <name val="Gotham Book"/>
      <family val="3"/>
    </font>
    <font>
      <b/>
      <sz val="32"/>
      <color rgb="FF0079CC"/>
      <name val="Gotham Medium"/>
    </font>
    <font>
      <b/>
      <sz val="36"/>
      <color rgb="FF94A346"/>
      <name val="Gotham Medium"/>
    </font>
    <font>
      <b/>
      <sz val="26"/>
      <color theme="0"/>
      <name val="Calibri"/>
      <family val="2"/>
      <scheme val="minor"/>
    </font>
    <font>
      <b/>
      <sz val="16"/>
      <color theme="8"/>
      <name val="Tahoma"/>
      <family val="2"/>
    </font>
    <font>
      <sz val="10"/>
      <name val="Trebuchet MS"/>
      <family val="2"/>
    </font>
    <font>
      <b/>
      <sz val="18"/>
      <color theme="9" tint="-0.249977111117893"/>
      <name val="Tahoma"/>
      <family val="2"/>
    </font>
    <font>
      <b/>
      <sz val="14"/>
      <color theme="3"/>
      <name val="Tahoma"/>
      <family val="2"/>
    </font>
    <font>
      <sz val="9"/>
      <name val="Trebuchet MS"/>
      <family val="2"/>
    </font>
    <font>
      <b/>
      <sz val="10"/>
      <name val="Tahoma"/>
      <family val="2"/>
    </font>
    <font>
      <sz val="10"/>
      <name val="Tahoma"/>
      <family val="2"/>
    </font>
    <font>
      <sz val="9"/>
      <name val="Tahoma"/>
      <family val="2"/>
    </font>
    <font>
      <sz val="9"/>
      <color theme="1" tint="0.499984740745262"/>
      <name val="Tahoma"/>
      <family val="2"/>
    </font>
    <font>
      <b/>
      <sz val="12"/>
      <color rgb="FF002060"/>
      <name val="Tahoma"/>
      <family val="2"/>
    </font>
    <font>
      <sz val="10"/>
      <color indexed="8"/>
      <name val="Tahoma"/>
      <family val="2"/>
    </font>
    <font>
      <sz val="10"/>
      <color indexed="23"/>
      <name val="Tahoma"/>
      <family val="2"/>
    </font>
    <font>
      <sz val="9"/>
      <color rgb="FF002060"/>
      <name val="Tahoma"/>
      <family val="2"/>
    </font>
    <font>
      <sz val="9"/>
      <color theme="1" tint="0.34998626667073579"/>
      <name val="Tahoma"/>
      <family val="2"/>
    </font>
    <font>
      <b/>
      <sz val="9"/>
      <color rgb="FF002060"/>
      <name val="Tahoma"/>
      <family val="2"/>
    </font>
    <font>
      <b/>
      <sz val="9"/>
      <color theme="1" tint="0.34998626667073579"/>
      <name val="Tahoma"/>
      <family val="2"/>
    </font>
    <font>
      <b/>
      <sz val="10"/>
      <color theme="8" tint="-0.499984740745262"/>
      <name val="Tahoma"/>
      <family val="2"/>
    </font>
    <font>
      <sz val="10"/>
      <color theme="1" tint="0.34998626667073579"/>
      <name val="Tahoma"/>
      <family val="2"/>
    </font>
    <font>
      <sz val="9"/>
      <color indexed="8"/>
      <name val="Tahoma"/>
      <family val="2"/>
    </font>
    <font>
      <sz val="8"/>
      <name val="Trebuchet MS"/>
      <family val="2"/>
    </font>
    <font>
      <i/>
      <sz val="8"/>
      <name val="Trebuchet MS"/>
      <family val="2"/>
    </font>
    <font>
      <sz val="10"/>
      <name val="Arial"/>
      <family val="2"/>
    </font>
    <font>
      <b/>
      <sz val="12"/>
      <color theme="3"/>
      <name val="Tahoma"/>
      <family val="2"/>
    </font>
    <font>
      <i/>
      <sz val="8"/>
      <color theme="3" tint="-0.249977111117893"/>
      <name val="Tahoma"/>
      <family val="2"/>
    </font>
    <font>
      <i/>
      <sz val="8"/>
      <name val="Tahoma"/>
      <family val="2"/>
    </font>
    <font>
      <b/>
      <sz val="13"/>
      <color theme="3" tint="-0.249977111117893"/>
      <name val="Tahoma"/>
      <family val="2"/>
    </font>
    <font>
      <sz val="8"/>
      <name val="Tahoma"/>
      <family val="2"/>
    </font>
    <font>
      <b/>
      <sz val="11"/>
      <color theme="3"/>
      <name val="Tahoma"/>
      <family val="2"/>
    </font>
    <font>
      <i/>
      <sz val="8"/>
      <color theme="6" tint="-0.249977111117893"/>
      <name val="Tahoma"/>
      <family val="2"/>
    </font>
    <font>
      <b/>
      <sz val="18"/>
      <color theme="9"/>
      <name val="Tahoma"/>
      <family val="2"/>
    </font>
    <font>
      <b/>
      <sz val="14"/>
      <color theme="3" tint="-0.249977111117893"/>
      <name val="Tahoma"/>
      <family val="2"/>
    </font>
    <font>
      <b/>
      <sz val="8"/>
      <color indexed="60"/>
      <name val="Tahoma"/>
      <family val="2"/>
    </font>
    <font>
      <sz val="7"/>
      <name val="Tahoma"/>
      <family val="2"/>
    </font>
    <font>
      <sz val="8"/>
      <color rgb="FF002060"/>
      <name val="Tahoma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b/>
      <sz val="8"/>
      <color rgb="FF002060"/>
      <name val="Tahoma"/>
      <family val="2"/>
    </font>
    <font>
      <b/>
      <sz val="14"/>
      <color theme="8"/>
      <name val="Tahoma"/>
      <family val="2"/>
    </font>
    <font>
      <b/>
      <sz val="14"/>
      <color theme="6" tint="-0.499984740745262"/>
      <name val="Tahoma"/>
      <family val="2"/>
    </font>
    <font>
      <b/>
      <sz val="14"/>
      <color theme="4" tint="-0.249977111117893"/>
      <name val="Tahoma"/>
      <family val="2"/>
    </font>
    <font>
      <b/>
      <sz val="14"/>
      <color theme="8" tint="-0.249977111117893"/>
      <name val="Tahoma"/>
      <family val="2"/>
    </font>
    <font>
      <b/>
      <sz val="14"/>
      <color theme="2" tint="-0.499984740745262"/>
      <name val="Tahoma"/>
      <family val="2"/>
    </font>
    <font>
      <b/>
      <sz val="12"/>
      <color theme="3" tint="-0.249977111117893"/>
      <name val="Tahoma"/>
      <family val="2"/>
    </font>
    <font>
      <b/>
      <sz val="14"/>
      <color indexed="16"/>
      <name val="Tahoma"/>
      <family val="2"/>
    </font>
    <font>
      <b/>
      <sz val="18"/>
      <color theme="6" tint="-0.249977111117893"/>
      <name val="Tahoma"/>
      <family val="2"/>
    </font>
    <font>
      <b/>
      <sz val="18"/>
      <color theme="6" tint="-0.249977111117893"/>
      <name val="Trebuchet MS"/>
      <family val="2"/>
    </font>
    <font>
      <b/>
      <sz val="16"/>
      <color theme="4" tint="-0.249977111117893"/>
      <name val="Tahoma"/>
      <family val="2"/>
    </font>
    <font>
      <i/>
      <sz val="8"/>
      <color theme="0" tint="-0.499984740745262"/>
      <name val="Tahoma"/>
      <family val="2"/>
    </font>
    <font>
      <b/>
      <sz val="9"/>
      <color indexed="8"/>
      <name val="Trebuchet MS"/>
      <family val="2"/>
    </font>
    <font>
      <sz val="9"/>
      <color indexed="8"/>
      <name val="Trebuchet MS"/>
      <family val="2"/>
    </font>
    <font>
      <sz val="9"/>
      <color rgb="FF002060"/>
      <name val="Trebuchet MS"/>
      <family val="2"/>
    </font>
    <font>
      <sz val="9"/>
      <color indexed="23"/>
      <name val="Trebuchet MS"/>
      <family val="2"/>
    </font>
    <font>
      <b/>
      <sz val="9"/>
      <color rgb="FF002060"/>
      <name val="Trebuchet MS"/>
      <family val="2"/>
    </font>
    <font>
      <b/>
      <sz val="9"/>
      <color indexed="23"/>
      <name val="Trebuchet MS"/>
      <family val="2"/>
    </font>
    <font>
      <sz val="8"/>
      <color theme="3" tint="-0.249977111117893"/>
      <name val="Tahoma"/>
      <family val="2"/>
    </font>
    <font>
      <b/>
      <sz val="14"/>
      <color theme="3" tint="-0.499984740745262"/>
      <name val="Tahoma"/>
      <family val="2"/>
    </font>
    <font>
      <b/>
      <sz val="14"/>
      <color indexed="18"/>
      <name val="Tahoma"/>
      <family val="2"/>
    </font>
    <font>
      <b/>
      <sz val="12"/>
      <name val="Tahoma"/>
      <family val="2"/>
    </font>
    <font>
      <sz val="8"/>
      <color rgb="FF002060"/>
      <name val="Trebuchet MS"/>
      <family val="2"/>
    </font>
    <font>
      <b/>
      <sz val="8"/>
      <color rgb="FF002060"/>
      <name val="Trebuchet MS"/>
      <family val="2"/>
    </font>
    <font>
      <b/>
      <sz val="10"/>
      <color rgb="FF002060"/>
      <name val="Tahoma"/>
      <family val="2"/>
    </font>
    <font>
      <b/>
      <sz val="16"/>
      <color theme="2" tint="-0.499984740745262"/>
      <name val="Tahoma"/>
      <family val="2"/>
    </font>
    <font>
      <u/>
      <sz val="10"/>
      <color theme="10"/>
      <name val="Arial"/>
      <family val="2"/>
    </font>
    <font>
      <b/>
      <sz val="18"/>
      <color rgb="FF0079CC"/>
      <name val="Gotham Medium"/>
    </font>
    <font>
      <u/>
      <sz val="10"/>
      <color theme="10"/>
      <name val="Arial"/>
      <family val="2"/>
    </font>
    <font>
      <sz val="11"/>
      <color theme="0"/>
      <name val="Gotham Medium"/>
    </font>
  </fonts>
  <fills count="5">
    <fill>
      <patternFill patternType="none"/>
    </fill>
    <fill>
      <patternFill patternType="gray125"/>
    </fill>
    <fill>
      <patternFill patternType="solid">
        <fgColor rgb="FF0079CC"/>
        <bgColor indexed="64"/>
      </patternFill>
    </fill>
    <fill>
      <patternFill patternType="solid">
        <fgColor rgb="FF029EDB"/>
        <bgColor indexed="64"/>
      </patternFill>
    </fill>
    <fill>
      <patternFill patternType="solid">
        <fgColor rgb="FF82CFED"/>
        <bgColor indexed="64"/>
      </patternFill>
    </fill>
  </fills>
  <borders count="5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" fillId="0" borderId="0"/>
    <xf numFmtId="0" fontId="46" fillId="0" borderId="0">
      <alignment horizontal="center"/>
    </xf>
    <xf numFmtId="0" fontId="29" fillId="0" borderId="0"/>
    <xf numFmtId="0" fontId="29" fillId="0" borderId="0"/>
    <xf numFmtId="0" fontId="29" fillId="0" borderId="0"/>
    <xf numFmtId="0" fontId="70" fillId="0" borderId="0" applyNumberFormat="0" applyFill="0" applyBorder="0" applyAlignment="0" applyProtection="0"/>
  </cellStyleXfs>
  <cellXfs count="451">
    <xf numFmtId="0" fontId="0" fillId="0" borderId="0" xfId="0"/>
    <xf numFmtId="0" fontId="1" fillId="0" borderId="0" xfId="4"/>
    <xf numFmtId="2" fontId="1" fillId="0" borderId="0" xfId="4" applyNumberFormat="1"/>
    <xf numFmtId="0" fontId="1" fillId="0" borderId="0" xfId="4" applyAlignment="1">
      <alignment vertical="top"/>
    </xf>
    <xf numFmtId="49" fontId="8" fillId="0" borderId="0" xfId="0" quotePrefix="1" applyNumberFormat="1" applyFont="1"/>
    <xf numFmtId="0" fontId="9" fillId="0" borderId="0" xfId="0" applyFont="1"/>
    <xf numFmtId="49" fontId="10" fillId="0" borderId="0" xfId="0" applyNumberFormat="1" applyFont="1"/>
    <xf numFmtId="0" fontId="11" fillId="0" borderId="0" xfId="3" applyFill="1" applyAlignment="1"/>
    <xf numFmtId="0" fontId="12" fillId="0" borderId="0" xfId="0" applyFont="1"/>
    <xf numFmtId="0" fontId="13" fillId="0" borderId="1" xfId="0" applyFont="1" applyBorder="1" applyAlignment="1">
      <alignment vertical="center"/>
    </xf>
    <xf numFmtId="17" fontId="14" fillId="0" borderId="2" xfId="0" applyNumberFormat="1" applyFont="1" applyBorder="1" applyAlignment="1">
      <alignment horizontal="center" vertical="center" wrapText="1"/>
    </xf>
    <xf numFmtId="17" fontId="15" fillId="0" borderId="3" xfId="0" quotePrefix="1" applyNumberFormat="1" applyFont="1" applyBorder="1" applyAlignment="1">
      <alignment vertical="center" wrapText="1"/>
    </xf>
    <xf numFmtId="17" fontId="15" fillId="0" borderId="3" xfId="0" quotePrefix="1" applyNumberFormat="1" applyFont="1" applyBorder="1" applyAlignment="1">
      <alignment horizontal="center" vertical="center"/>
    </xf>
    <xf numFmtId="17" fontId="15" fillId="0" borderId="1" xfId="0" quotePrefix="1" applyNumberFormat="1" applyFont="1" applyBorder="1" applyAlignment="1">
      <alignment vertical="center" wrapText="1"/>
    </xf>
    <xf numFmtId="0" fontId="15" fillId="0" borderId="3" xfId="0" quotePrefix="1" applyFont="1" applyBorder="1" applyAlignment="1">
      <alignment vertical="center"/>
    </xf>
    <xf numFmtId="0" fontId="15" fillId="0" borderId="3" xfId="0" quotePrefix="1" applyFont="1" applyBorder="1" applyAlignment="1">
      <alignment horizontal="center" vertical="center"/>
    </xf>
    <xf numFmtId="0" fontId="15" fillId="0" borderId="4" xfId="0" quotePrefix="1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17" fontId="15" fillId="0" borderId="7" xfId="0" quotePrefix="1" applyNumberFormat="1" applyFont="1" applyBorder="1" applyAlignment="1">
      <alignment horizontal="center" vertical="center" wrapText="1"/>
    </xf>
    <xf numFmtId="17" fontId="15" fillId="0" borderId="8" xfId="0" quotePrefix="1" applyNumberFormat="1" applyFont="1" applyBorder="1" applyAlignment="1">
      <alignment horizontal="center" vertical="center"/>
    </xf>
    <xf numFmtId="17" fontId="15" fillId="0" borderId="9" xfId="0" quotePrefix="1" applyNumberFormat="1" applyFont="1" applyBorder="1" applyAlignment="1">
      <alignment horizontal="center" vertical="center" wrapText="1"/>
    </xf>
    <xf numFmtId="0" fontId="15" fillId="0" borderId="7" xfId="0" quotePrefix="1" applyFont="1" applyBorder="1" applyAlignment="1">
      <alignment horizontal="center" vertical="center" wrapText="1"/>
    </xf>
    <xf numFmtId="0" fontId="15" fillId="0" borderId="8" xfId="0" quotePrefix="1" applyFont="1" applyBorder="1" applyAlignment="1">
      <alignment horizontal="center" vertical="center" wrapText="1"/>
    </xf>
    <xf numFmtId="0" fontId="13" fillId="0" borderId="9" xfId="0" applyFont="1" applyBorder="1" applyAlignment="1">
      <alignment vertical="center"/>
    </xf>
    <xf numFmtId="17" fontId="15" fillId="0" borderId="10" xfId="0" quotePrefix="1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6" fillId="0" borderId="10" xfId="0" quotePrefix="1" applyFont="1" applyBorder="1" applyAlignment="1">
      <alignment horizontal="center" vertical="center" wrapText="1"/>
    </xf>
    <xf numFmtId="0" fontId="16" fillId="0" borderId="11" xfId="0" quotePrefix="1" applyFont="1" applyBorder="1" applyAlignment="1">
      <alignment horizontal="center" vertical="center" wrapText="1"/>
    </xf>
    <xf numFmtId="0" fontId="17" fillId="0" borderId="8" xfId="0" applyFont="1" applyBorder="1" applyAlignment="1">
      <alignment vertical="center"/>
    </xf>
    <xf numFmtId="3" fontId="18" fillId="0" borderId="8" xfId="0" applyNumberFormat="1" applyFont="1" applyBorder="1" applyAlignment="1">
      <alignment horizontal="right" vertical="center" wrapText="1"/>
    </xf>
    <xf numFmtId="4" fontId="18" fillId="0" borderId="8" xfId="0" applyNumberFormat="1" applyFont="1" applyBorder="1" applyAlignment="1">
      <alignment horizontal="right" vertical="center" wrapText="1"/>
    </xf>
    <xf numFmtId="3" fontId="19" fillId="0" borderId="8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0" fillId="0" borderId="12" xfId="0" applyFont="1" applyBorder="1" applyAlignment="1">
      <alignment vertical="center"/>
    </xf>
    <xf numFmtId="3" fontId="20" fillId="0" borderId="10" xfId="0" applyNumberFormat="1" applyFont="1" applyBorder="1" applyAlignment="1">
      <alignment horizontal="right" vertical="center" wrapText="1"/>
    </xf>
    <xf numFmtId="165" fontId="20" fillId="0" borderId="10" xfId="0" applyNumberFormat="1" applyFont="1" applyBorder="1" applyAlignment="1">
      <alignment vertical="center"/>
    </xf>
    <xf numFmtId="166" fontId="20" fillId="0" borderId="10" xfId="0" applyNumberFormat="1" applyFont="1" applyBorder="1" applyAlignment="1">
      <alignment vertical="center"/>
    </xf>
    <xf numFmtId="3" fontId="21" fillId="0" borderId="10" xfId="0" applyNumberFormat="1" applyFont="1" applyBorder="1" applyAlignment="1">
      <alignment horizontal="right" vertical="center" wrapText="1"/>
    </xf>
    <xf numFmtId="3" fontId="21" fillId="0" borderId="11" xfId="0" applyNumberFormat="1" applyFont="1" applyBorder="1" applyAlignment="1">
      <alignment horizontal="right" vertical="center" wrapText="1"/>
    </xf>
    <xf numFmtId="3" fontId="12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3" fontId="20" fillId="0" borderId="0" xfId="0" applyNumberFormat="1" applyFont="1" applyAlignment="1">
      <alignment horizontal="right" vertical="center" wrapText="1"/>
    </xf>
    <xf numFmtId="165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3" fontId="21" fillId="0" borderId="0" xfId="0" applyNumberFormat="1" applyFont="1" applyAlignment="1">
      <alignment horizontal="right" vertical="center" wrapText="1"/>
    </xf>
    <xf numFmtId="0" fontId="22" fillId="0" borderId="12" xfId="0" applyFont="1" applyBorder="1" applyAlignment="1">
      <alignment vertical="center"/>
    </xf>
    <xf numFmtId="3" fontId="22" fillId="0" borderId="10" xfId="0" applyNumberFormat="1" applyFont="1" applyBorder="1" applyAlignment="1">
      <alignment horizontal="right" vertical="center" wrapText="1"/>
    </xf>
    <xf numFmtId="165" fontId="22" fillId="0" borderId="10" xfId="0" applyNumberFormat="1" applyFont="1" applyBorder="1" applyAlignment="1">
      <alignment vertical="center"/>
    </xf>
    <xf numFmtId="166" fontId="22" fillId="0" borderId="10" xfId="0" applyNumberFormat="1" applyFont="1" applyBorder="1" applyAlignment="1">
      <alignment vertical="center"/>
    </xf>
    <xf numFmtId="3" fontId="23" fillId="0" borderId="10" xfId="0" applyNumberFormat="1" applyFont="1" applyBorder="1" applyAlignment="1">
      <alignment horizontal="right" vertical="center" wrapText="1"/>
    </xf>
    <xf numFmtId="3" fontId="23" fillId="0" borderId="11" xfId="0" applyNumberFormat="1" applyFont="1" applyBorder="1" applyAlignment="1">
      <alignment horizontal="right" vertical="center" wrapText="1"/>
    </xf>
    <xf numFmtId="0" fontId="24" fillId="0" borderId="8" xfId="0" applyFont="1" applyBorder="1" applyAlignment="1">
      <alignment vertical="center"/>
    </xf>
    <xf numFmtId="166" fontId="18" fillId="0" borderId="8" xfId="0" applyNumberFormat="1" applyFont="1" applyBorder="1" applyAlignment="1">
      <alignment horizontal="right" vertical="center" wrapText="1"/>
    </xf>
    <xf numFmtId="3" fontId="25" fillId="0" borderId="8" xfId="0" applyNumberFormat="1" applyFont="1" applyBorder="1" applyAlignment="1">
      <alignment horizontal="right" vertical="center" wrapText="1"/>
    </xf>
    <xf numFmtId="0" fontId="15" fillId="0" borderId="12" xfId="0" applyFont="1" applyBorder="1" applyAlignment="1">
      <alignment vertical="center"/>
    </xf>
    <xf numFmtId="3" fontId="26" fillId="0" borderId="10" xfId="0" applyNumberFormat="1" applyFont="1" applyBorder="1" applyAlignment="1">
      <alignment horizontal="right" vertical="center" wrapText="1"/>
    </xf>
    <xf numFmtId="165" fontId="15" fillId="0" borderId="10" xfId="0" applyNumberFormat="1" applyFont="1" applyBorder="1" applyAlignment="1">
      <alignment vertical="center"/>
    </xf>
    <xf numFmtId="166" fontId="15" fillId="0" borderId="10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3" fontId="26" fillId="0" borderId="0" xfId="0" applyNumberFormat="1" applyFont="1" applyAlignment="1">
      <alignment horizontal="right" vertical="center" wrapText="1"/>
    </xf>
    <xf numFmtId="165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3" fontId="14" fillId="0" borderId="8" xfId="0" applyNumberFormat="1" applyFont="1" applyBorder="1" applyAlignment="1">
      <alignment vertical="center"/>
    </xf>
    <xf numFmtId="166" fontId="14" fillId="0" borderId="8" xfId="0" applyNumberFormat="1" applyFont="1" applyBorder="1" applyAlignment="1">
      <alignment vertical="center"/>
    </xf>
    <xf numFmtId="3" fontId="25" fillId="0" borderId="8" xfId="0" applyNumberFormat="1" applyFont="1" applyBorder="1" applyAlignment="1">
      <alignment vertical="center"/>
    </xf>
    <xf numFmtId="16" fontId="12" fillId="0" borderId="0" xfId="0" quotePrefix="1" applyNumberFormat="1" applyFont="1" applyAlignment="1">
      <alignment vertical="center"/>
    </xf>
    <xf numFmtId="16" fontId="12" fillId="0" borderId="0" xfId="0" applyNumberFormat="1" applyFont="1" applyAlignment="1">
      <alignment vertical="center"/>
    </xf>
    <xf numFmtId="0" fontId="27" fillId="0" borderId="0" xfId="0" applyFont="1"/>
    <xf numFmtId="0" fontId="28" fillId="0" borderId="0" xfId="0" applyFont="1"/>
    <xf numFmtId="167" fontId="9" fillId="0" borderId="0" xfId="2" applyNumberFormat="1" applyFont="1"/>
    <xf numFmtId="3" fontId="9" fillId="0" borderId="0" xfId="0" applyNumberFormat="1" applyFont="1"/>
    <xf numFmtId="0" fontId="30" fillId="0" borderId="0" xfId="0" applyFont="1"/>
    <xf numFmtId="0" fontId="31" fillId="0" borderId="0" xfId="0" applyFont="1" applyAlignment="1">
      <alignment vertical="top"/>
    </xf>
    <xf numFmtId="0" fontId="32" fillId="0" borderId="0" xfId="0" applyFont="1"/>
    <xf numFmtId="0" fontId="32" fillId="0" borderId="0" xfId="0" applyFont="1" applyAlignment="1">
      <alignment horizontal="left" vertical="top" indent="3"/>
    </xf>
    <xf numFmtId="0" fontId="14" fillId="0" borderId="0" xfId="0" applyFont="1"/>
    <xf numFmtId="2" fontId="8" fillId="0" borderId="0" xfId="0" quotePrefix="1" applyNumberFormat="1" applyFont="1"/>
    <xf numFmtId="2" fontId="10" fillId="0" borderId="0" xfId="0" quotePrefix="1" applyNumberFormat="1" applyFont="1"/>
    <xf numFmtId="0" fontId="33" fillId="0" borderId="0" xfId="0" applyFont="1"/>
    <xf numFmtId="0" fontId="15" fillId="0" borderId="0" xfId="0" applyFont="1"/>
    <xf numFmtId="0" fontId="15" fillId="0" borderId="1" xfId="0" applyFont="1" applyBorder="1"/>
    <xf numFmtId="17" fontId="15" fillId="0" borderId="2" xfId="0" quotePrefix="1" applyNumberFormat="1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13" xfId="0" applyFont="1" applyBorder="1" applyAlignment="1">
      <alignment vertical="center"/>
    </xf>
    <xf numFmtId="0" fontId="15" fillId="0" borderId="5" xfId="0" applyFont="1" applyBorder="1"/>
    <xf numFmtId="17" fontId="15" fillId="0" borderId="14" xfId="0" quotePrefix="1" applyNumberFormat="1" applyFont="1" applyBorder="1" applyAlignment="1">
      <alignment horizontal="center" vertical="center" wrapText="1"/>
    </xf>
    <xf numFmtId="17" fontId="15" fillId="0" borderId="4" xfId="0" quotePrefix="1" applyNumberFormat="1" applyFont="1" applyBorder="1" applyAlignment="1">
      <alignment horizontal="center" vertical="center"/>
    </xf>
    <xf numFmtId="0" fontId="15" fillId="0" borderId="3" xfId="0" quotePrefix="1" applyFont="1" applyBorder="1" applyAlignment="1">
      <alignment vertical="center" wrapText="1"/>
    </xf>
    <xf numFmtId="0" fontId="15" fillId="0" borderId="4" xfId="0" quotePrefix="1" applyFont="1" applyBorder="1" applyAlignment="1">
      <alignment vertical="center" wrapText="1"/>
    </xf>
    <xf numFmtId="0" fontId="34" fillId="0" borderId="0" xfId="0" applyFont="1" applyAlignment="1">
      <alignment horizontal="center" vertical="center" wrapText="1"/>
    </xf>
    <xf numFmtId="0" fontId="34" fillId="0" borderId="13" xfId="0" applyFont="1" applyBorder="1" applyAlignment="1">
      <alignment horizontal="right"/>
    </xf>
    <xf numFmtId="0" fontId="34" fillId="0" borderId="13" xfId="0" applyFont="1" applyBorder="1"/>
    <xf numFmtId="17" fontId="15" fillId="0" borderId="6" xfId="0" quotePrefix="1" applyNumberFormat="1" applyFont="1" applyBorder="1" applyAlignment="1">
      <alignment horizontal="center" vertical="center" wrapText="1"/>
    </xf>
    <xf numFmtId="17" fontId="15" fillId="0" borderId="7" xfId="0" quotePrefix="1" applyNumberFormat="1" applyFont="1" applyBorder="1" applyAlignment="1">
      <alignment vertical="center" wrapText="1"/>
    </xf>
    <xf numFmtId="17" fontId="15" fillId="0" borderId="9" xfId="0" quotePrefix="1" applyNumberFormat="1" applyFont="1" applyBorder="1" applyAlignment="1">
      <alignment vertical="center" wrapText="1"/>
    </xf>
    <xf numFmtId="0" fontId="15" fillId="0" borderId="7" xfId="0" quotePrefix="1" applyFont="1" applyBorder="1" applyAlignment="1">
      <alignment vertical="center" wrapText="1"/>
    </xf>
    <xf numFmtId="0" fontId="15" fillId="0" borderId="8" xfId="0" quotePrefix="1" applyFont="1" applyBorder="1" applyAlignment="1">
      <alignment vertical="center" wrapText="1"/>
    </xf>
    <xf numFmtId="0" fontId="34" fillId="0" borderId="0" xfId="0" quotePrefix="1" applyFont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/>
    </xf>
    <xf numFmtId="0" fontId="15" fillId="0" borderId="9" xfId="0" applyFont="1" applyBorder="1"/>
    <xf numFmtId="0" fontId="34" fillId="0" borderId="10" xfId="0" applyFont="1" applyBorder="1" applyAlignment="1">
      <alignment horizontal="center" vertical="center" wrapText="1"/>
    </xf>
    <xf numFmtId="0" fontId="34" fillId="0" borderId="10" xfId="0" quotePrefix="1" applyFont="1" applyBorder="1" applyAlignment="1">
      <alignment horizontal="center" vertical="center" wrapText="1"/>
    </xf>
    <xf numFmtId="0" fontId="34" fillId="0" borderId="11" xfId="0" quotePrefix="1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3" fontId="18" fillId="0" borderId="0" xfId="0" applyNumberFormat="1" applyFont="1" applyAlignment="1">
      <alignment horizontal="right" vertical="center" wrapText="1"/>
    </xf>
    <xf numFmtId="3" fontId="19" fillId="0" borderId="0" xfId="0" applyNumberFormat="1" applyFont="1" applyAlignment="1">
      <alignment horizontal="right" vertical="center" wrapText="1"/>
    </xf>
    <xf numFmtId="4" fontId="18" fillId="0" borderId="0" xfId="0" applyNumberFormat="1" applyFont="1" applyAlignment="1">
      <alignment horizontal="right" vertical="center" wrapText="1"/>
    </xf>
    <xf numFmtId="168" fontId="20" fillId="0" borderId="13" xfId="1" applyNumberFormat="1" applyFont="1" applyBorder="1" applyAlignment="1">
      <alignment vertical="center"/>
    </xf>
    <xf numFmtId="168" fontId="20" fillId="0" borderId="11" xfId="1" applyNumberFormat="1" applyFont="1" applyBorder="1" applyAlignment="1">
      <alignment vertical="center"/>
    </xf>
    <xf numFmtId="168" fontId="20" fillId="0" borderId="0" xfId="1" applyNumberFormat="1" applyFont="1" applyBorder="1" applyAlignment="1">
      <alignment vertical="center"/>
    </xf>
    <xf numFmtId="3" fontId="22" fillId="0" borderId="0" xfId="0" applyNumberFormat="1" applyFont="1" applyAlignment="1">
      <alignment horizontal="right" vertical="center" wrapText="1"/>
    </xf>
    <xf numFmtId="168" fontId="22" fillId="0" borderId="13" xfId="1" applyNumberFormat="1" applyFont="1" applyFill="1" applyBorder="1" applyAlignment="1">
      <alignment vertical="center"/>
    </xf>
    <xf numFmtId="168" fontId="22" fillId="0" borderId="11" xfId="1" applyNumberFormat="1" applyFont="1" applyFill="1" applyBorder="1" applyAlignment="1">
      <alignment vertical="center"/>
    </xf>
    <xf numFmtId="165" fontId="18" fillId="0" borderId="0" xfId="0" applyNumberFormat="1" applyFont="1" applyAlignment="1">
      <alignment horizontal="right" vertical="center" wrapText="1"/>
    </xf>
    <xf numFmtId="166" fontId="18" fillId="0" borderId="0" xfId="0" applyNumberFormat="1" applyFont="1" applyAlignment="1">
      <alignment horizontal="right" vertical="center" wrapText="1"/>
    </xf>
    <xf numFmtId="3" fontId="25" fillId="0" borderId="0" xfId="0" applyNumberFormat="1" applyFont="1" applyAlignment="1">
      <alignment horizontal="right" vertical="center" wrapText="1"/>
    </xf>
    <xf numFmtId="168" fontId="14" fillId="0" borderId="0" xfId="1" applyNumberFormat="1" applyFont="1" applyBorder="1" applyAlignment="1">
      <alignment vertical="center"/>
    </xf>
    <xf numFmtId="168" fontId="14" fillId="0" borderId="0" xfId="1" applyNumberFormat="1" applyFont="1" applyAlignment="1">
      <alignment vertical="center"/>
    </xf>
    <xf numFmtId="168" fontId="15" fillId="0" borderId="13" xfId="1" applyNumberFormat="1" applyFont="1" applyBorder="1" applyAlignment="1">
      <alignment vertical="center"/>
    </xf>
    <xf numFmtId="168" fontId="15" fillId="0" borderId="11" xfId="1" applyNumberFormat="1" applyFont="1" applyBorder="1" applyAlignment="1">
      <alignment vertical="center"/>
    </xf>
    <xf numFmtId="168" fontId="15" fillId="0" borderId="0" xfId="1" applyNumberFormat="1" applyFont="1" applyBorder="1" applyAlignment="1">
      <alignment vertical="center"/>
    </xf>
    <xf numFmtId="3" fontId="14" fillId="0" borderId="0" xfId="0" applyNumberFormat="1" applyFont="1" applyAlignment="1">
      <alignment vertical="center"/>
    </xf>
    <xf numFmtId="165" fontId="14" fillId="0" borderId="0" xfId="0" applyNumberFormat="1" applyFont="1" applyAlignment="1">
      <alignment vertical="center"/>
    </xf>
    <xf numFmtId="166" fontId="14" fillId="0" borderId="0" xfId="0" applyNumberFormat="1" applyFont="1" applyAlignment="1">
      <alignment vertical="center"/>
    </xf>
    <xf numFmtId="3" fontId="25" fillId="0" borderId="0" xfId="0" applyNumberFormat="1" applyFont="1" applyAlignment="1">
      <alignment vertical="center"/>
    </xf>
    <xf numFmtId="0" fontId="35" fillId="0" borderId="0" xfId="0" applyFont="1"/>
    <xf numFmtId="0" fontId="36" fillId="0" borderId="0" xfId="0" applyFont="1" applyAlignment="1">
      <alignment horizontal="left" vertical="top" indent="3"/>
    </xf>
    <xf numFmtId="3" fontId="14" fillId="0" borderId="0" xfId="0" applyNumberFormat="1" applyFont="1"/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2" fontId="37" fillId="0" borderId="0" xfId="0" quotePrefix="1" applyNumberFormat="1" applyFont="1"/>
    <xf numFmtId="0" fontId="38" fillId="0" borderId="0" xfId="0" applyFont="1"/>
    <xf numFmtId="0" fontId="38" fillId="0" borderId="0" xfId="0" applyFont="1" applyAlignment="1">
      <alignment wrapText="1"/>
    </xf>
    <xf numFmtId="0" fontId="39" fillId="0" borderId="1" xfId="0" applyFont="1" applyBorder="1" applyAlignment="1">
      <alignment vertical="center"/>
    </xf>
    <xf numFmtId="0" fontId="34" fillId="0" borderId="11" xfId="0" applyFont="1" applyBorder="1" applyAlignment="1">
      <alignment vertical="center" wrapText="1"/>
    </xf>
    <xf numFmtId="0" fontId="34" fillId="0" borderId="11" xfId="0" applyFont="1" applyBorder="1" applyAlignment="1">
      <alignment horizontal="center" vertical="center"/>
    </xf>
    <xf numFmtId="0" fontId="34" fillId="0" borderId="12" xfId="0" applyFont="1" applyBorder="1" applyAlignment="1">
      <alignment vertical="center" wrapText="1"/>
    </xf>
    <xf numFmtId="0" fontId="34" fillId="0" borderId="11" xfId="0" applyFont="1" applyBorder="1" applyAlignment="1">
      <alignment vertical="center"/>
    </xf>
    <xf numFmtId="0" fontId="34" fillId="0" borderId="12" xfId="0" applyFont="1" applyBorder="1" applyAlignment="1">
      <alignment vertical="center"/>
    </xf>
    <xf numFmtId="0" fontId="40" fillId="0" borderId="11" xfId="0" applyFont="1" applyBorder="1" applyAlignment="1">
      <alignment vertical="center"/>
    </xf>
    <xf numFmtId="0" fontId="40" fillId="0" borderId="11" xfId="0" applyFont="1" applyBorder="1" applyAlignment="1">
      <alignment horizontal="center" vertical="center"/>
    </xf>
    <xf numFmtId="0" fontId="40" fillId="0" borderId="13" xfId="0" applyFont="1" applyBorder="1" applyAlignment="1">
      <alignment vertical="center"/>
    </xf>
    <xf numFmtId="0" fontId="39" fillId="0" borderId="9" xfId="0" applyFont="1" applyBorder="1" applyAlignment="1">
      <alignment vertical="center"/>
    </xf>
    <xf numFmtId="0" fontId="34" fillId="0" borderId="10" xfId="0" applyFont="1" applyBorder="1" applyAlignment="1">
      <alignment horizontal="center" wrapText="1"/>
    </xf>
    <xf numFmtId="0" fontId="41" fillId="0" borderId="10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42" fillId="0" borderId="0" xfId="0" applyFont="1" applyAlignment="1">
      <alignment wrapText="1"/>
    </xf>
    <xf numFmtId="3" fontId="43" fillId="0" borderId="0" xfId="0" applyNumberFormat="1" applyFont="1" applyAlignment="1">
      <alignment horizontal="right" wrapText="1"/>
    </xf>
    <xf numFmtId="3" fontId="41" fillId="0" borderId="0" xfId="0" applyNumberFormat="1" applyFont="1" applyAlignment="1">
      <alignment horizontal="right" wrapText="1"/>
    </xf>
    <xf numFmtId="0" fontId="43" fillId="0" borderId="15" xfId="0" applyFont="1" applyBorder="1" applyAlignment="1">
      <alignment vertical="center" wrapText="1"/>
    </xf>
    <xf numFmtId="3" fontId="43" fillId="0" borderId="16" xfId="0" applyNumberFormat="1" applyFont="1" applyBorder="1" applyAlignment="1">
      <alignment horizontal="right" vertical="center" wrapText="1"/>
    </xf>
    <xf numFmtId="3" fontId="43" fillId="0" borderId="17" xfId="0" applyNumberFormat="1" applyFont="1" applyBorder="1" applyAlignment="1">
      <alignment horizontal="right" vertical="center" wrapText="1"/>
    </xf>
    <xf numFmtId="3" fontId="43" fillId="0" borderId="18" xfId="0" applyNumberFormat="1" applyFont="1" applyBorder="1" applyAlignment="1">
      <alignment horizontal="right" vertical="center" wrapText="1"/>
    </xf>
    <xf numFmtId="3" fontId="41" fillId="0" borderId="16" xfId="0" applyNumberFormat="1" applyFont="1" applyBorder="1" applyAlignment="1">
      <alignment horizontal="right" vertical="center" wrapText="1"/>
    </xf>
    <xf numFmtId="3" fontId="41" fillId="0" borderId="17" xfId="0" applyNumberFormat="1" applyFont="1" applyBorder="1" applyAlignment="1">
      <alignment horizontal="right" vertical="center" wrapText="1"/>
    </xf>
    <xf numFmtId="3" fontId="41" fillId="0" borderId="18" xfId="0" applyNumberFormat="1" applyFont="1" applyBorder="1" applyAlignment="1">
      <alignment horizontal="right" vertical="center" wrapText="1"/>
    </xf>
    <xf numFmtId="3" fontId="43" fillId="0" borderId="19" xfId="0" applyNumberFormat="1" applyFont="1" applyBorder="1" applyAlignment="1">
      <alignment horizontal="right" vertical="center" wrapText="1"/>
    </xf>
    <xf numFmtId="169" fontId="43" fillId="0" borderId="16" xfId="0" applyNumberFormat="1" applyFont="1" applyBorder="1" applyAlignment="1">
      <alignment horizontal="center" vertical="center" wrapText="1"/>
    </xf>
    <xf numFmtId="169" fontId="41" fillId="0" borderId="17" xfId="0" applyNumberFormat="1" applyFont="1" applyBorder="1" applyAlignment="1">
      <alignment horizontal="center" vertical="center" wrapText="1"/>
    </xf>
    <xf numFmtId="169" fontId="43" fillId="0" borderId="19" xfId="0" applyNumberFormat="1" applyFont="1" applyBorder="1" applyAlignment="1">
      <alignment horizontal="center" vertical="center" wrapText="1"/>
    </xf>
    <xf numFmtId="0" fontId="43" fillId="0" borderId="20" xfId="0" applyFont="1" applyBorder="1" applyAlignment="1">
      <alignment vertical="center" wrapText="1"/>
    </xf>
    <xf numFmtId="3" fontId="43" fillId="0" borderId="21" xfId="0" applyNumberFormat="1" applyFont="1" applyBorder="1" applyAlignment="1">
      <alignment horizontal="right" vertical="center" wrapText="1"/>
    </xf>
    <xf numFmtId="3" fontId="43" fillId="0" borderId="22" xfId="0" applyNumberFormat="1" applyFont="1" applyBorder="1" applyAlignment="1">
      <alignment horizontal="right" vertical="center" wrapText="1"/>
    </xf>
    <xf numFmtId="3" fontId="43" fillId="0" borderId="23" xfId="0" applyNumberFormat="1" applyFont="1" applyBorder="1" applyAlignment="1">
      <alignment horizontal="right" vertical="center" wrapText="1"/>
    </xf>
    <xf numFmtId="3" fontId="41" fillId="0" borderId="21" xfId="0" applyNumberFormat="1" applyFont="1" applyBorder="1" applyAlignment="1">
      <alignment horizontal="right" vertical="center" wrapText="1"/>
    </xf>
    <xf numFmtId="3" fontId="41" fillId="0" borderId="22" xfId="0" applyNumberFormat="1" applyFont="1" applyBorder="1" applyAlignment="1">
      <alignment horizontal="right" vertical="center" wrapText="1"/>
    </xf>
    <xf numFmtId="3" fontId="41" fillId="0" borderId="23" xfId="0" applyNumberFormat="1" applyFont="1" applyBorder="1" applyAlignment="1">
      <alignment horizontal="right" vertical="center" wrapText="1"/>
    </xf>
    <xf numFmtId="3" fontId="43" fillId="0" borderId="24" xfId="0" applyNumberFormat="1" applyFont="1" applyBorder="1" applyAlignment="1">
      <alignment horizontal="right" vertical="center" wrapText="1"/>
    </xf>
    <xf numFmtId="169" fontId="43" fillId="0" borderId="21" xfId="0" applyNumberFormat="1" applyFont="1" applyBorder="1" applyAlignment="1">
      <alignment horizontal="center" vertical="center" wrapText="1"/>
    </xf>
    <xf numFmtId="169" fontId="41" fillId="0" borderId="22" xfId="0" applyNumberFormat="1" applyFont="1" applyBorder="1" applyAlignment="1">
      <alignment horizontal="center" vertical="center" wrapText="1"/>
    </xf>
    <xf numFmtId="169" fontId="43" fillId="0" borderId="24" xfId="0" applyNumberFormat="1" applyFont="1" applyBorder="1" applyAlignment="1">
      <alignment horizontal="center" vertical="center" wrapText="1"/>
    </xf>
    <xf numFmtId="0" fontId="43" fillId="0" borderId="25" xfId="0" applyFont="1" applyBorder="1" applyAlignment="1">
      <alignment vertical="center" wrapText="1"/>
    </xf>
    <xf numFmtId="3" fontId="43" fillId="0" borderId="26" xfId="0" applyNumberFormat="1" applyFont="1" applyBorder="1" applyAlignment="1">
      <alignment horizontal="right" vertical="center" wrapText="1"/>
    </xf>
    <xf numFmtId="3" fontId="43" fillId="0" borderId="27" xfId="0" applyNumberFormat="1" applyFont="1" applyBorder="1" applyAlignment="1">
      <alignment horizontal="right" vertical="center" wrapText="1"/>
    </xf>
    <xf numFmtId="3" fontId="43" fillId="0" borderId="28" xfId="0" applyNumberFormat="1" applyFont="1" applyBorder="1" applyAlignment="1">
      <alignment horizontal="right" vertical="center" wrapText="1"/>
    </xf>
    <xf numFmtId="3" fontId="41" fillId="0" borderId="26" xfId="0" applyNumberFormat="1" applyFont="1" applyBorder="1" applyAlignment="1">
      <alignment horizontal="right" vertical="center" wrapText="1"/>
    </xf>
    <xf numFmtId="3" fontId="41" fillId="0" borderId="27" xfId="0" applyNumberFormat="1" applyFont="1" applyBorder="1" applyAlignment="1">
      <alignment horizontal="right" vertical="center" wrapText="1"/>
    </xf>
    <xf numFmtId="3" fontId="41" fillId="0" borderId="28" xfId="0" applyNumberFormat="1" applyFont="1" applyBorder="1" applyAlignment="1">
      <alignment horizontal="right" vertical="center" wrapText="1"/>
    </xf>
    <xf numFmtId="3" fontId="43" fillId="0" borderId="29" xfId="0" applyNumberFormat="1" applyFont="1" applyBorder="1" applyAlignment="1">
      <alignment horizontal="right" vertical="center" wrapText="1"/>
    </xf>
    <xf numFmtId="169" fontId="43" fillId="0" borderId="30" xfId="0" applyNumberFormat="1" applyFont="1" applyBorder="1" applyAlignment="1">
      <alignment horizontal="center" vertical="center" wrapText="1"/>
    </xf>
    <xf numFmtId="169" fontId="41" fillId="0" borderId="27" xfId="0" applyNumberFormat="1" applyFont="1" applyBorder="1" applyAlignment="1">
      <alignment horizontal="center" vertical="center" wrapText="1"/>
    </xf>
    <xf numFmtId="169" fontId="43" fillId="0" borderId="29" xfId="0" applyNumberFormat="1" applyFont="1" applyBorder="1" applyAlignment="1">
      <alignment horizontal="center" vertical="center" wrapText="1"/>
    </xf>
    <xf numFmtId="0" fontId="42" fillId="0" borderId="13" xfId="0" applyFont="1" applyBorder="1" applyAlignment="1">
      <alignment vertical="center" wrapText="1"/>
    </xf>
    <xf numFmtId="3" fontId="42" fillId="0" borderId="31" xfId="0" applyNumberFormat="1" applyFont="1" applyBorder="1" applyAlignment="1">
      <alignment horizontal="right" vertical="center" wrapText="1"/>
    </xf>
    <xf numFmtId="3" fontId="42" fillId="0" borderId="32" xfId="0" applyNumberFormat="1" applyFont="1" applyBorder="1" applyAlignment="1">
      <alignment horizontal="right" vertical="center" wrapText="1"/>
    </xf>
    <xf numFmtId="3" fontId="42" fillId="0" borderId="33" xfId="0" applyNumberFormat="1" applyFont="1" applyBorder="1" applyAlignment="1">
      <alignment horizontal="right" vertical="center" wrapText="1"/>
    </xf>
    <xf numFmtId="3" fontId="44" fillId="0" borderId="31" xfId="0" applyNumberFormat="1" applyFont="1" applyBorder="1" applyAlignment="1">
      <alignment horizontal="right" vertical="center" wrapText="1"/>
    </xf>
    <xf numFmtId="3" fontId="44" fillId="0" borderId="32" xfId="0" applyNumberFormat="1" applyFont="1" applyBorder="1" applyAlignment="1">
      <alignment horizontal="right" vertical="center" wrapText="1"/>
    </xf>
    <xf numFmtId="3" fontId="44" fillId="0" borderId="33" xfId="0" applyNumberFormat="1" applyFont="1" applyBorder="1" applyAlignment="1">
      <alignment horizontal="right" vertical="center" wrapText="1"/>
    </xf>
    <xf numFmtId="3" fontId="42" fillId="0" borderId="34" xfId="0" applyNumberFormat="1" applyFont="1" applyBorder="1" applyAlignment="1">
      <alignment horizontal="right" vertical="center" wrapText="1"/>
    </xf>
    <xf numFmtId="169" fontId="42" fillId="0" borderId="31" xfId="0" applyNumberFormat="1" applyFont="1" applyBorder="1" applyAlignment="1">
      <alignment horizontal="center" vertical="center" wrapText="1"/>
    </xf>
    <xf numFmtId="169" fontId="44" fillId="0" borderId="32" xfId="0" applyNumberFormat="1" applyFont="1" applyBorder="1" applyAlignment="1">
      <alignment horizontal="center" vertical="center" wrapText="1"/>
    </xf>
    <xf numFmtId="169" fontId="42" fillId="0" borderId="34" xfId="0" applyNumberFormat="1" applyFont="1" applyBorder="1" applyAlignment="1">
      <alignment horizontal="center" vertical="center" wrapText="1"/>
    </xf>
    <xf numFmtId="0" fontId="42" fillId="0" borderId="0" xfId="0" applyFont="1" applyAlignment="1">
      <alignment vertical="center" wrapText="1"/>
    </xf>
    <xf numFmtId="3" fontId="43" fillId="0" borderId="0" xfId="0" applyNumberFormat="1" applyFont="1" applyAlignment="1">
      <alignment horizontal="right" vertical="center" wrapText="1"/>
    </xf>
    <xf numFmtId="3" fontId="41" fillId="0" borderId="0" xfId="0" applyNumberFormat="1" applyFont="1" applyAlignment="1">
      <alignment horizontal="right" vertical="center" wrapText="1"/>
    </xf>
    <xf numFmtId="169" fontId="43" fillId="0" borderId="0" xfId="0" applyNumberFormat="1" applyFont="1" applyAlignment="1">
      <alignment horizontal="right" vertical="center" wrapText="1"/>
    </xf>
    <xf numFmtId="169" fontId="41" fillId="0" borderId="0" xfId="0" applyNumberFormat="1" applyFont="1" applyAlignment="1">
      <alignment horizontal="right" vertical="center" wrapText="1"/>
    </xf>
    <xf numFmtId="169" fontId="43" fillId="0" borderId="26" xfId="0" applyNumberFormat="1" applyFont="1" applyBorder="1" applyAlignment="1">
      <alignment horizontal="center" vertical="center" wrapText="1"/>
    </xf>
    <xf numFmtId="169" fontId="43" fillId="0" borderId="0" xfId="0" applyNumberFormat="1" applyFont="1" applyAlignment="1">
      <alignment horizontal="center" vertical="center" wrapText="1"/>
    </xf>
    <xf numFmtId="169" fontId="41" fillId="0" borderId="0" xfId="0" applyNumberFormat="1" applyFont="1" applyAlignment="1">
      <alignment horizontal="center" vertical="center" wrapText="1"/>
    </xf>
    <xf numFmtId="3" fontId="42" fillId="0" borderId="35" xfId="0" applyNumberFormat="1" applyFont="1" applyBorder="1" applyAlignment="1">
      <alignment horizontal="right" vertical="center" wrapText="1"/>
    </xf>
    <xf numFmtId="3" fontId="43" fillId="0" borderId="36" xfId="0" applyNumberFormat="1" applyFont="1" applyBorder="1" applyAlignment="1">
      <alignment horizontal="right" vertical="center" wrapText="1"/>
    </xf>
    <xf numFmtId="17" fontId="43" fillId="0" borderId="20" xfId="0" applyNumberFormat="1" applyFont="1" applyBorder="1" applyAlignment="1">
      <alignment vertical="center" wrapText="1"/>
    </xf>
    <xf numFmtId="3" fontId="43" fillId="0" borderId="37" xfId="0" applyNumberFormat="1" applyFont="1" applyBorder="1" applyAlignment="1">
      <alignment horizontal="right" vertical="center" wrapText="1"/>
    </xf>
    <xf numFmtId="0" fontId="42" fillId="0" borderId="38" xfId="0" applyFont="1" applyBorder="1" applyAlignment="1">
      <alignment vertical="center" wrapText="1"/>
    </xf>
    <xf numFmtId="3" fontId="42" fillId="0" borderId="30" xfId="0" applyNumberFormat="1" applyFont="1" applyBorder="1" applyAlignment="1">
      <alignment horizontal="right" vertical="center" wrapText="1"/>
    </xf>
    <xf numFmtId="3" fontId="42" fillId="0" borderId="39" xfId="0" applyNumberFormat="1" applyFont="1" applyBorder="1" applyAlignment="1">
      <alignment horizontal="right" vertical="center" wrapText="1"/>
    </xf>
    <xf numFmtId="3" fontId="42" fillId="0" borderId="40" xfId="0" applyNumberFormat="1" applyFont="1" applyBorder="1" applyAlignment="1">
      <alignment horizontal="right" vertical="center" wrapText="1"/>
    </xf>
    <xf numFmtId="3" fontId="44" fillId="0" borderId="30" xfId="0" applyNumberFormat="1" applyFont="1" applyBorder="1" applyAlignment="1">
      <alignment horizontal="right" vertical="center" wrapText="1"/>
    </xf>
    <xf numFmtId="3" fontId="44" fillId="0" borderId="39" xfId="0" applyNumberFormat="1" applyFont="1" applyBorder="1" applyAlignment="1">
      <alignment horizontal="right" vertical="center" wrapText="1"/>
    </xf>
    <xf numFmtId="3" fontId="44" fillId="0" borderId="40" xfId="0" applyNumberFormat="1" applyFont="1" applyBorder="1" applyAlignment="1">
      <alignment horizontal="right" vertical="center" wrapText="1"/>
    </xf>
    <xf numFmtId="3" fontId="42" fillId="0" borderId="41" xfId="0" applyNumberFormat="1" applyFont="1" applyBorder="1" applyAlignment="1">
      <alignment horizontal="right" vertical="center" wrapText="1"/>
    </xf>
    <xf numFmtId="3" fontId="42" fillId="0" borderId="42" xfId="0" applyNumberFormat="1" applyFont="1" applyBorder="1" applyAlignment="1">
      <alignment horizontal="right" vertical="center" wrapText="1"/>
    </xf>
    <xf numFmtId="169" fontId="42" fillId="0" borderId="30" xfId="0" applyNumberFormat="1" applyFont="1" applyBorder="1" applyAlignment="1">
      <alignment horizontal="center" vertical="center" wrapText="1"/>
    </xf>
    <xf numFmtId="169" fontId="44" fillId="0" borderId="39" xfId="0" applyNumberFormat="1" applyFont="1" applyBorder="1" applyAlignment="1">
      <alignment horizontal="center" vertical="center" wrapText="1"/>
    </xf>
    <xf numFmtId="169" fontId="42" fillId="0" borderId="42" xfId="0" applyNumberFormat="1" applyFont="1" applyBorder="1" applyAlignment="1">
      <alignment horizontal="center" vertical="center" wrapText="1"/>
    </xf>
    <xf numFmtId="3" fontId="43" fillId="0" borderId="43" xfId="0" applyNumberFormat="1" applyFont="1" applyBorder="1" applyAlignment="1">
      <alignment horizontal="right" vertical="center" wrapText="1"/>
    </xf>
    <xf numFmtId="0" fontId="32" fillId="0" borderId="0" xfId="0" applyFont="1" applyAlignment="1">
      <alignment wrapText="1"/>
    </xf>
    <xf numFmtId="2" fontId="45" fillId="0" borderId="0" xfId="0" quotePrefix="1" applyNumberFormat="1" applyFont="1"/>
    <xf numFmtId="0" fontId="47" fillId="0" borderId="0" xfId="5" applyFont="1" applyAlignment="1"/>
    <xf numFmtId="0" fontId="48" fillId="0" borderId="0" xfId="0" applyFont="1"/>
    <xf numFmtId="2" fontId="0" fillId="0" borderId="0" xfId="0" applyNumberFormat="1"/>
    <xf numFmtId="0" fontId="49" fillId="0" borderId="0" xfId="6" applyFont="1" applyAlignment="1">
      <alignment vertical="center"/>
    </xf>
    <xf numFmtId="0" fontId="50" fillId="0" borderId="0" xfId="0" applyFont="1"/>
    <xf numFmtId="17" fontId="51" fillId="0" borderId="0" xfId="0" applyNumberFormat="1" applyFont="1"/>
    <xf numFmtId="2" fontId="52" fillId="0" borderId="0" xfId="0" quotePrefix="1" applyNumberFormat="1" applyFont="1"/>
    <xf numFmtId="2" fontId="53" fillId="0" borderId="0" xfId="0" quotePrefix="1" applyNumberFormat="1" applyFont="1"/>
    <xf numFmtId="0" fontId="47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17" fontId="32" fillId="0" borderId="4" xfId="0" applyNumberFormat="1" applyFont="1" applyBorder="1"/>
    <xf numFmtId="17" fontId="15" fillId="0" borderId="2" xfId="0" quotePrefix="1" applyNumberFormat="1" applyFont="1" applyBorder="1" applyAlignment="1">
      <alignment horizontal="center" vertical="center" wrapText="1"/>
    </xf>
    <xf numFmtId="17" fontId="15" fillId="0" borderId="3" xfId="0" quotePrefix="1" applyNumberFormat="1" applyFont="1" applyBorder="1" applyAlignment="1">
      <alignment vertical="center"/>
    </xf>
    <xf numFmtId="0" fontId="15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5" fillId="0" borderId="4" xfId="0" applyFont="1" applyBorder="1" applyAlignment="1">
      <alignment vertical="center"/>
    </xf>
    <xf numFmtId="17" fontId="32" fillId="0" borderId="0" xfId="0" applyNumberFormat="1" applyFont="1"/>
    <xf numFmtId="17" fontId="15" fillId="0" borderId="8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" fontId="32" fillId="0" borderId="8" xfId="0" applyNumberFormat="1" applyFont="1" applyBorder="1"/>
    <xf numFmtId="17" fontId="32" fillId="0" borderId="10" xfId="0" quotePrefix="1" applyNumberFormat="1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55" fillId="0" borderId="10" xfId="0" quotePrefix="1" applyFont="1" applyBorder="1" applyAlignment="1">
      <alignment horizontal="center" vertical="center" wrapText="1"/>
    </xf>
    <xf numFmtId="0" fontId="55" fillId="0" borderId="11" xfId="0" quotePrefix="1" applyFont="1" applyBorder="1" applyAlignment="1">
      <alignment horizontal="center" vertical="center" wrapText="1"/>
    </xf>
    <xf numFmtId="0" fontId="56" fillId="0" borderId="0" xfId="0" applyFont="1" applyAlignment="1">
      <alignment wrapText="1"/>
    </xf>
    <xf numFmtId="3" fontId="57" fillId="0" borderId="0" xfId="0" applyNumberFormat="1" applyFont="1" applyAlignment="1">
      <alignment horizontal="right" wrapText="1"/>
    </xf>
    <xf numFmtId="0" fontId="57" fillId="0" borderId="15" xfId="0" applyFont="1" applyBorder="1" applyAlignment="1">
      <alignment vertical="center" wrapText="1"/>
    </xf>
    <xf numFmtId="3" fontId="58" fillId="0" borderId="44" xfId="0" applyNumberFormat="1" applyFont="1" applyBorder="1" applyAlignment="1">
      <alignment horizontal="right" vertical="center" wrapText="1"/>
    </xf>
    <xf numFmtId="165" fontId="57" fillId="0" borderId="16" xfId="0" applyNumberFormat="1" applyFont="1" applyBorder="1" applyAlignment="1">
      <alignment horizontal="right" vertical="center" wrapText="1"/>
    </xf>
    <xf numFmtId="166" fontId="57" fillId="0" borderId="17" xfId="0" applyNumberFormat="1" applyFont="1" applyBorder="1" applyAlignment="1">
      <alignment horizontal="right" vertical="center" wrapText="1"/>
    </xf>
    <xf numFmtId="3" fontId="59" fillId="0" borderId="18" xfId="0" applyNumberFormat="1" applyFont="1" applyBorder="1" applyAlignment="1">
      <alignment horizontal="right" vertical="center" wrapText="1"/>
    </xf>
    <xf numFmtId="3" fontId="59" fillId="0" borderId="19" xfId="0" applyNumberFormat="1" applyFont="1" applyBorder="1" applyAlignment="1">
      <alignment horizontal="right" vertical="center" wrapText="1"/>
    </xf>
    <xf numFmtId="0" fontId="57" fillId="0" borderId="20" xfId="0" applyFont="1" applyBorder="1" applyAlignment="1">
      <alignment vertical="center" wrapText="1"/>
    </xf>
    <xf numFmtId="3" fontId="58" fillId="0" borderId="45" xfId="0" applyNumberFormat="1" applyFont="1" applyBorder="1" applyAlignment="1">
      <alignment horizontal="right" vertical="center" wrapText="1"/>
    </xf>
    <xf numFmtId="165" fontId="57" fillId="0" borderId="21" xfId="0" applyNumberFormat="1" applyFont="1" applyBorder="1" applyAlignment="1">
      <alignment horizontal="right" vertical="center" wrapText="1"/>
    </xf>
    <xf numFmtId="166" fontId="57" fillId="0" borderId="22" xfId="0" applyNumberFormat="1" applyFont="1" applyBorder="1" applyAlignment="1">
      <alignment horizontal="right" vertical="center" wrapText="1"/>
    </xf>
    <xf numFmtId="3" fontId="59" fillId="0" borderId="23" xfId="0" applyNumberFormat="1" applyFont="1" applyBorder="1" applyAlignment="1">
      <alignment horizontal="right" vertical="center" wrapText="1"/>
    </xf>
    <xf numFmtId="3" fontId="59" fillId="0" borderId="24" xfId="0" applyNumberFormat="1" applyFont="1" applyBorder="1" applyAlignment="1">
      <alignment horizontal="right" vertical="center" wrapText="1"/>
    </xf>
    <xf numFmtId="0" fontId="57" fillId="0" borderId="25" xfId="0" applyFont="1" applyBorder="1" applyAlignment="1">
      <alignment vertical="center" wrapText="1"/>
    </xf>
    <xf numFmtId="3" fontId="58" fillId="0" borderId="46" xfId="0" applyNumberFormat="1" applyFont="1" applyBorder="1" applyAlignment="1">
      <alignment horizontal="right" vertical="center" wrapText="1"/>
    </xf>
    <xf numFmtId="165" fontId="57" fillId="0" borderId="26" xfId="0" applyNumberFormat="1" applyFont="1" applyBorder="1" applyAlignment="1">
      <alignment horizontal="right" vertical="center" wrapText="1"/>
    </xf>
    <xf numFmtId="166" fontId="57" fillId="0" borderId="27" xfId="0" applyNumberFormat="1" applyFont="1" applyBorder="1" applyAlignment="1">
      <alignment horizontal="right" vertical="center" wrapText="1"/>
    </xf>
    <xf numFmtId="3" fontId="59" fillId="0" borderId="28" xfId="0" applyNumberFormat="1" applyFont="1" applyBorder="1" applyAlignment="1">
      <alignment horizontal="right" vertical="center" wrapText="1"/>
    </xf>
    <xf numFmtId="3" fontId="59" fillId="0" borderId="29" xfId="0" applyNumberFormat="1" applyFont="1" applyBorder="1" applyAlignment="1">
      <alignment horizontal="right" vertical="center" wrapText="1"/>
    </xf>
    <xf numFmtId="0" fontId="56" fillId="0" borderId="13" xfId="0" applyFont="1" applyBorder="1" applyAlignment="1">
      <alignment vertical="center" wrapText="1"/>
    </xf>
    <xf numFmtId="3" fontId="60" fillId="0" borderId="10" xfId="0" applyNumberFormat="1" applyFont="1" applyBorder="1" applyAlignment="1">
      <alignment horizontal="right" vertical="center" wrapText="1"/>
    </xf>
    <xf numFmtId="165" fontId="56" fillId="0" borderId="31" xfId="0" applyNumberFormat="1" applyFont="1" applyBorder="1" applyAlignment="1">
      <alignment horizontal="right" vertical="center" wrapText="1"/>
    </xf>
    <xf numFmtId="166" fontId="56" fillId="0" borderId="32" xfId="0" applyNumberFormat="1" applyFont="1" applyBorder="1" applyAlignment="1">
      <alignment horizontal="right" vertical="center" wrapText="1"/>
    </xf>
    <xf numFmtId="3" fontId="61" fillId="0" borderId="33" xfId="0" applyNumberFormat="1" applyFont="1" applyBorder="1" applyAlignment="1">
      <alignment horizontal="right" vertical="center" wrapText="1"/>
    </xf>
    <xf numFmtId="3" fontId="61" fillId="0" borderId="34" xfId="0" applyNumberFormat="1" applyFont="1" applyBorder="1" applyAlignment="1">
      <alignment horizontal="right" vertical="center" wrapText="1"/>
    </xf>
    <xf numFmtId="0" fontId="56" fillId="0" borderId="0" xfId="0" applyFont="1" applyAlignment="1">
      <alignment vertical="center" wrapText="1"/>
    </xf>
    <xf numFmtId="3" fontId="58" fillId="0" borderId="0" xfId="0" applyNumberFormat="1" applyFont="1" applyAlignment="1">
      <alignment horizontal="right" vertical="center" wrapText="1"/>
    </xf>
    <xf numFmtId="165" fontId="57" fillId="0" borderId="0" xfId="0" applyNumberFormat="1" applyFont="1" applyAlignment="1">
      <alignment horizontal="right" vertical="center" wrapText="1"/>
    </xf>
    <xf numFmtId="166" fontId="57" fillId="0" borderId="0" xfId="0" applyNumberFormat="1" applyFont="1" applyAlignment="1">
      <alignment horizontal="right" vertical="center" wrapText="1"/>
    </xf>
    <xf numFmtId="3" fontId="59" fillId="0" borderId="0" xfId="0" applyNumberFormat="1" applyFont="1" applyAlignment="1">
      <alignment horizontal="right" vertical="center" wrapText="1"/>
    </xf>
    <xf numFmtId="165" fontId="56" fillId="0" borderId="35" xfId="0" applyNumberFormat="1" applyFont="1" applyBorder="1" applyAlignment="1">
      <alignment horizontal="right" vertical="center" wrapText="1"/>
    </xf>
    <xf numFmtId="17" fontId="57" fillId="0" borderId="25" xfId="0" applyNumberFormat="1" applyFont="1" applyBorder="1" applyAlignment="1">
      <alignment vertical="center" wrapText="1"/>
    </xf>
    <xf numFmtId="0" fontId="28" fillId="0" borderId="0" xfId="0" applyFont="1" applyAlignment="1">
      <alignment horizontal="left" indent="3"/>
    </xf>
    <xf numFmtId="0" fontId="9" fillId="0" borderId="0" xfId="6" applyFont="1"/>
    <xf numFmtId="0" fontId="9" fillId="0" borderId="0" xfId="6" applyFont="1" applyAlignment="1">
      <alignment horizontal="center"/>
    </xf>
    <xf numFmtId="17" fontId="51" fillId="0" borderId="0" xfId="6" applyNumberFormat="1" applyFont="1"/>
    <xf numFmtId="2" fontId="10" fillId="0" borderId="0" xfId="6" quotePrefix="1" applyNumberFormat="1" applyFont="1"/>
    <xf numFmtId="2" fontId="52" fillId="0" borderId="0" xfId="6" quotePrefix="1" applyNumberFormat="1" applyFont="1"/>
    <xf numFmtId="2" fontId="53" fillId="0" borderId="0" xfId="6" quotePrefix="1" applyNumberFormat="1" applyFont="1"/>
    <xf numFmtId="0" fontId="15" fillId="0" borderId="0" xfId="6" applyFont="1"/>
    <xf numFmtId="0" fontId="33" fillId="0" borderId="0" xfId="6" applyFont="1"/>
    <xf numFmtId="0" fontId="12" fillId="0" borderId="0" xfId="6" applyFont="1"/>
    <xf numFmtId="0" fontId="54" fillId="0" borderId="0" xfId="6" applyFont="1" applyAlignment="1">
      <alignment vertical="center"/>
    </xf>
    <xf numFmtId="17" fontId="32" fillId="0" borderId="4" xfId="6" applyNumberFormat="1" applyFont="1" applyBorder="1"/>
    <xf numFmtId="17" fontId="32" fillId="0" borderId="0" xfId="6" applyNumberFormat="1" applyFont="1"/>
    <xf numFmtId="17" fontId="32" fillId="0" borderId="8" xfId="6" applyNumberFormat="1" applyFont="1" applyBorder="1"/>
    <xf numFmtId="0" fontId="56" fillId="0" borderId="0" xfId="6" applyFont="1" applyAlignment="1">
      <alignment wrapText="1"/>
    </xf>
    <xf numFmtId="3" fontId="57" fillId="0" borderId="0" xfId="6" applyNumberFormat="1" applyFont="1" applyAlignment="1">
      <alignment horizontal="right" wrapText="1"/>
    </xf>
    <xf numFmtId="0" fontId="12" fillId="0" borderId="0" xfId="6" applyFont="1" applyAlignment="1">
      <alignment vertical="center"/>
    </xf>
    <xf numFmtId="0" fontId="57" fillId="0" borderId="15" xfId="6" applyFont="1" applyBorder="1" applyAlignment="1">
      <alignment vertical="center" wrapText="1"/>
    </xf>
    <xf numFmtId="3" fontId="57" fillId="0" borderId="44" xfId="6" applyNumberFormat="1" applyFont="1" applyBorder="1" applyAlignment="1">
      <alignment horizontal="right" vertical="center" wrapText="1"/>
    </xf>
    <xf numFmtId="3" fontId="59" fillId="0" borderId="18" xfId="6" applyNumberFormat="1" applyFont="1" applyBorder="1" applyAlignment="1">
      <alignment horizontal="right" vertical="center" wrapText="1"/>
    </xf>
    <xf numFmtId="3" fontId="59" fillId="0" borderId="19" xfId="6" applyNumberFormat="1" applyFont="1" applyBorder="1" applyAlignment="1">
      <alignment horizontal="right" vertical="center" wrapText="1"/>
    </xf>
    <xf numFmtId="0" fontId="57" fillId="0" borderId="20" xfId="6" applyFont="1" applyBorder="1" applyAlignment="1">
      <alignment vertical="center" wrapText="1"/>
    </xf>
    <xf numFmtId="3" fontId="57" fillId="0" borderId="45" xfId="6" applyNumberFormat="1" applyFont="1" applyBorder="1" applyAlignment="1">
      <alignment horizontal="right" vertical="center" wrapText="1"/>
    </xf>
    <xf numFmtId="3" fontId="59" fillId="0" borderId="23" xfId="6" applyNumberFormat="1" applyFont="1" applyBorder="1" applyAlignment="1">
      <alignment horizontal="right" vertical="center" wrapText="1"/>
    </xf>
    <xf numFmtId="3" fontId="59" fillId="0" borderId="24" xfId="6" applyNumberFormat="1" applyFont="1" applyBorder="1" applyAlignment="1">
      <alignment horizontal="right" vertical="center" wrapText="1"/>
    </xf>
    <xf numFmtId="0" fontId="57" fillId="0" borderId="25" xfId="6" applyFont="1" applyBorder="1" applyAlignment="1">
      <alignment vertical="center" wrapText="1"/>
    </xf>
    <xf numFmtId="3" fontId="57" fillId="0" borderId="46" xfId="6" applyNumberFormat="1" applyFont="1" applyBorder="1" applyAlignment="1">
      <alignment horizontal="right" vertical="center" wrapText="1"/>
    </xf>
    <xf numFmtId="3" fontId="59" fillId="0" borderId="28" xfId="6" applyNumberFormat="1" applyFont="1" applyBorder="1" applyAlignment="1">
      <alignment horizontal="right" vertical="center" wrapText="1"/>
    </xf>
    <xf numFmtId="3" fontId="59" fillId="0" borderId="29" xfId="6" applyNumberFormat="1" applyFont="1" applyBorder="1" applyAlignment="1">
      <alignment horizontal="right" vertical="center" wrapText="1"/>
    </xf>
    <xf numFmtId="0" fontId="56" fillId="0" borderId="13" xfId="6" applyFont="1" applyBorder="1" applyAlignment="1">
      <alignment vertical="center" wrapText="1"/>
    </xf>
    <xf numFmtId="3" fontId="56" fillId="0" borderId="10" xfId="6" applyNumberFormat="1" applyFont="1" applyBorder="1" applyAlignment="1">
      <alignment horizontal="right" vertical="center" wrapText="1"/>
    </xf>
    <xf numFmtId="3" fontId="61" fillId="0" borderId="33" xfId="6" applyNumberFormat="1" applyFont="1" applyBorder="1" applyAlignment="1">
      <alignment horizontal="right" vertical="center" wrapText="1"/>
    </xf>
    <xf numFmtId="3" fontId="61" fillId="0" borderId="34" xfId="6" applyNumberFormat="1" applyFont="1" applyBorder="1" applyAlignment="1">
      <alignment horizontal="right" vertical="center" wrapText="1"/>
    </xf>
    <xf numFmtId="0" fontId="56" fillId="0" borderId="0" xfId="6" applyFont="1" applyAlignment="1">
      <alignment vertical="center" wrapText="1"/>
    </xf>
    <xf numFmtId="3" fontId="57" fillId="0" borderId="0" xfId="6" applyNumberFormat="1" applyFont="1" applyAlignment="1">
      <alignment horizontal="right" vertical="center" wrapText="1"/>
    </xf>
    <xf numFmtId="3" fontId="59" fillId="0" borderId="0" xfId="6" applyNumberFormat="1" applyFont="1" applyAlignment="1">
      <alignment horizontal="right" vertical="center" wrapText="1"/>
    </xf>
    <xf numFmtId="17" fontId="57" fillId="0" borderId="25" xfId="6" applyNumberFormat="1" applyFont="1" applyBorder="1" applyAlignment="1">
      <alignment vertical="center" wrapText="1"/>
    </xf>
    <xf numFmtId="3" fontId="12" fillId="0" borderId="0" xfId="6" applyNumberFormat="1" applyFont="1" applyAlignment="1">
      <alignment vertical="center"/>
    </xf>
    <xf numFmtId="3" fontId="12" fillId="0" borderId="0" xfId="6" applyNumberFormat="1" applyFont="1"/>
    <xf numFmtId="0" fontId="28" fillId="0" borderId="0" xfId="6" applyFont="1"/>
    <xf numFmtId="0" fontId="28" fillId="0" borderId="0" xfId="6" applyFont="1" applyAlignment="1">
      <alignment horizontal="left" indent="3"/>
    </xf>
    <xf numFmtId="165" fontId="57" fillId="0" borderId="16" xfId="6" applyNumberFormat="1" applyFont="1" applyBorder="1" applyAlignment="1">
      <alignment horizontal="right" vertical="center" wrapText="1"/>
    </xf>
    <xf numFmtId="166" fontId="57" fillId="0" borderId="17" xfId="6" applyNumberFormat="1" applyFont="1" applyBorder="1" applyAlignment="1">
      <alignment horizontal="right" vertical="center" wrapText="1"/>
    </xf>
    <xf numFmtId="165" fontId="57" fillId="0" borderId="21" xfId="6" applyNumberFormat="1" applyFont="1" applyBorder="1" applyAlignment="1">
      <alignment horizontal="right" vertical="center" wrapText="1"/>
    </xf>
    <xf numFmtId="166" fontId="57" fillId="0" borderId="22" xfId="6" applyNumberFormat="1" applyFont="1" applyBorder="1" applyAlignment="1">
      <alignment horizontal="right" vertical="center" wrapText="1"/>
    </xf>
    <xf numFmtId="165" fontId="57" fillId="0" borderId="26" xfId="6" applyNumberFormat="1" applyFont="1" applyBorder="1" applyAlignment="1">
      <alignment horizontal="right" vertical="center" wrapText="1"/>
    </xf>
    <xf numFmtId="166" fontId="57" fillId="0" borderId="27" xfId="6" applyNumberFormat="1" applyFont="1" applyBorder="1" applyAlignment="1">
      <alignment horizontal="right" vertical="center" wrapText="1"/>
    </xf>
    <xf numFmtId="165" fontId="56" fillId="0" borderId="31" xfId="6" applyNumberFormat="1" applyFont="1" applyBorder="1" applyAlignment="1">
      <alignment horizontal="right" vertical="center" wrapText="1"/>
    </xf>
    <xf numFmtId="166" fontId="56" fillId="0" borderId="32" xfId="6" applyNumberFormat="1" applyFont="1" applyBorder="1" applyAlignment="1">
      <alignment horizontal="right" vertical="center" wrapText="1"/>
    </xf>
    <xf numFmtId="165" fontId="57" fillId="0" borderId="0" xfId="6" applyNumberFormat="1" applyFont="1" applyAlignment="1">
      <alignment horizontal="right" vertical="center" wrapText="1"/>
    </xf>
    <xf numFmtId="166" fontId="57" fillId="0" borderId="0" xfId="6" applyNumberFormat="1" applyFont="1" applyAlignment="1">
      <alignment horizontal="right" vertical="center" wrapText="1"/>
    </xf>
    <xf numFmtId="0" fontId="14" fillId="0" borderId="0" xfId="7" applyFont="1"/>
    <xf numFmtId="0" fontId="9" fillId="0" borderId="0" xfId="7" applyFont="1"/>
    <xf numFmtId="49" fontId="34" fillId="0" borderId="4" xfId="7" applyNumberFormat="1" applyFont="1" applyBorder="1" applyAlignment="1">
      <alignment horizontal="center" vertical="center" wrapText="1"/>
    </xf>
    <xf numFmtId="3" fontId="34" fillId="0" borderId="4" xfId="7" applyNumberFormat="1" applyFont="1" applyBorder="1" applyAlignment="1">
      <alignment horizontal="right" vertical="center" wrapText="1"/>
    </xf>
    <xf numFmtId="3" fontId="62" fillId="0" borderId="4" xfId="7" applyNumberFormat="1" applyFont="1" applyBorder="1" applyAlignment="1">
      <alignment horizontal="right" vertical="center" wrapText="1"/>
    </xf>
    <xf numFmtId="49" fontId="34" fillId="0" borderId="36" xfId="8" applyNumberFormat="1" applyFont="1" applyBorder="1" applyAlignment="1">
      <alignment horizontal="center" vertical="center" wrapText="1"/>
    </xf>
    <xf numFmtId="3" fontId="34" fillId="0" borderId="17" xfId="7" applyNumberFormat="1" applyFont="1" applyBorder="1" applyAlignment="1">
      <alignment horizontal="right" vertical="center" wrapText="1"/>
    </xf>
    <xf numFmtId="3" fontId="41" fillId="0" borderId="17" xfId="7" applyNumberFormat="1" applyFont="1" applyBorder="1" applyAlignment="1">
      <alignment horizontal="right" vertical="center" wrapText="1"/>
    </xf>
    <xf numFmtId="3" fontId="34" fillId="0" borderId="19" xfId="7" applyNumberFormat="1" applyFont="1" applyBorder="1" applyAlignment="1">
      <alignment horizontal="right" vertical="center" wrapText="1"/>
    </xf>
    <xf numFmtId="49" fontId="34" fillId="0" borderId="37" xfId="8" applyNumberFormat="1" applyFont="1" applyBorder="1" applyAlignment="1">
      <alignment horizontal="center" vertical="center" wrapText="1"/>
    </xf>
    <xf numFmtId="3" fontId="34" fillId="0" borderId="22" xfId="7" applyNumberFormat="1" applyFont="1" applyBorder="1" applyAlignment="1">
      <alignment horizontal="right" vertical="center" wrapText="1"/>
    </xf>
    <xf numFmtId="3" fontId="41" fillId="0" borderId="22" xfId="7" applyNumberFormat="1" applyFont="1" applyBorder="1" applyAlignment="1">
      <alignment horizontal="right" vertical="center" wrapText="1"/>
    </xf>
    <xf numFmtId="3" fontId="34" fillId="0" borderId="24" xfId="7" applyNumberFormat="1" applyFont="1" applyBorder="1" applyAlignment="1">
      <alignment horizontal="right" vertical="center" wrapText="1"/>
    </xf>
    <xf numFmtId="49" fontId="34" fillId="0" borderId="4" xfId="8" applyNumberFormat="1" applyFont="1" applyBorder="1" applyAlignment="1">
      <alignment horizontal="center" vertical="center" wrapText="1"/>
    </xf>
    <xf numFmtId="3" fontId="41" fillId="0" borderId="4" xfId="7" applyNumberFormat="1" applyFont="1" applyBorder="1" applyAlignment="1">
      <alignment horizontal="right" vertical="center" wrapText="1"/>
    </xf>
    <xf numFmtId="49" fontId="34" fillId="0" borderId="37" xfId="8" quotePrefix="1" applyNumberFormat="1" applyFont="1" applyBorder="1" applyAlignment="1">
      <alignment horizontal="center" vertical="center" wrapText="1"/>
    </xf>
    <xf numFmtId="17" fontId="32" fillId="0" borderId="0" xfId="0" applyNumberFormat="1" applyFont="1" applyAlignment="1">
      <alignment horizontal="left" indent="3"/>
    </xf>
    <xf numFmtId="17" fontId="9" fillId="0" borderId="0" xfId="7" applyNumberFormat="1" applyFont="1" applyAlignment="1">
      <alignment horizontal="center"/>
    </xf>
    <xf numFmtId="0" fontId="9" fillId="0" borderId="0" xfId="7" applyFont="1" applyAlignment="1">
      <alignment horizontal="center"/>
    </xf>
    <xf numFmtId="166" fontId="34" fillId="0" borderId="17" xfId="7" applyNumberFormat="1" applyFont="1" applyBorder="1" applyAlignment="1">
      <alignment horizontal="center" vertical="center" wrapText="1"/>
    </xf>
    <xf numFmtId="166" fontId="41" fillId="0" borderId="17" xfId="7" applyNumberFormat="1" applyFont="1" applyBorder="1" applyAlignment="1">
      <alignment horizontal="center" vertical="center" wrapText="1"/>
    </xf>
    <xf numFmtId="166" fontId="34" fillId="0" borderId="19" xfId="7" applyNumberFormat="1" applyFont="1" applyBorder="1" applyAlignment="1">
      <alignment horizontal="center" vertical="center" wrapText="1"/>
    </xf>
    <xf numFmtId="166" fontId="34" fillId="0" borderId="22" xfId="7" applyNumberFormat="1" applyFont="1" applyBorder="1" applyAlignment="1">
      <alignment horizontal="center" vertical="center" wrapText="1"/>
    </xf>
    <xf numFmtId="166" fontId="41" fillId="0" borderId="22" xfId="7" applyNumberFormat="1" applyFont="1" applyBorder="1" applyAlignment="1">
      <alignment horizontal="center" vertical="center" wrapText="1"/>
    </xf>
    <xf numFmtId="166" fontId="34" fillId="0" borderId="24" xfId="7" applyNumberFormat="1" applyFont="1" applyBorder="1" applyAlignment="1">
      <alignment horizontal="center" vertical="center" wrapText="1"/>
    </xf>
    <xf numFmtId="166" fontId="34" fillId="0" borderId="4" xfId="7" applyNumberFormat="1" applyFont="1" applyBorder="1" applyAlignment="1">
      <alignment horizontal="center" vertical="center" wrapText="1"/>
    </xf>
    <xf numFmtId="166" fontId="41" fillId="0" borderId="4" xfId="7" applyNumberFormat="1" applyFont="1" applyBorder="1" applyAlignment="1">
      <alignment horizontal="center" vertical="center" wrapText="1"/>
    </xf>
    <xf numFmtId="3" fontId="43" fillId="0" borderId="0" xfId="7" applyNumberFormat="1" applyFont="1" applyAlignment="1">
      <alignment horizontal="right" wrapText="1"/>
    </xf>
    <xf numFmtId="0" fontId="14" fillId="0" borderId="0" xfId="6" applyFont="1"/>
    <xf numFmtId="0" fontId="63" fillId="0" borderId="0" xfId="6" applyFont="1"/>
    <xf numFmtId="49" fontId="64" fillId="0" borderId="0" xfId="6" applyNumberFormat="1" applyFont="1"/>
    <xf numFmtId="0" fontId="38" fillId="0" borderId="0" xfId="6" applyFont="1"/>
    <xf numFmtId="0" fontId="65" fillId="0" borderId="0" xfId="6" applyFont="1"/>
    <xf numFmtId="0" fontId="47" fillId="0" borderId="0" xfId="6" applyFont="1" applyAlignment="1">
      <alignment vertical="center"/>
    </xf>
    <xf numFmtId="0" fontId="15" fillId="0" borderId="2" xfId="6" applyFont="1" applyBorder="1" applyAlignment="1">
      <alignment horizontal="center" vertical="center" wrapText="1"/>
    </xf>
    <xf numFmtId="0" fontId="15" fillId="0" borderId="13" xfId="6" applyFont="1" applyBorder="1" applyAlignment="1">
      <alignment vertical="center"/>
    </xf>
    <xf numFmtId="0" fontId="34" fillId="0" borderId="14" xfId="6" applyFont="1" applyBorder="1" applyAlignment="1">
      <alignment horizontal="center" vertical="center"/>
    </xf>
    <xf numFmtId="0" fontId="34" fillId="0" borderId="2" xfId="6" applyFont="1" applyBorder="1" applyAlignment="1">
      <alignment horizontal="center" vertical="center"/>
    </xf>
    <xf numFmtId="0" fontId="34" fillId="0" borderId="2" xfId="6" applyFont="1" applyBorder="1" applyAlignment="1">
      <alignment horizontal="center"/>
    </xf>
    <xf numFmtId="0" fontId="34" fillId="0" borderId="3" xfId="6" applyFont="1" applyBorder="1" applyAlignment="1">
      <alignment horizontal="center"/>
    </xf>
    <xf numFmtId="0" fontId="34" fillId="0" borderId="6" xfId="6" applyFont="1" applyBorder="1" applyAlignment="1">
      <alignment horizontal="center" vertical="center" wrapText="1"/>
    </xf>
    <xf numFmtId="0" fontId="34" fillId="0" borderId="6" xfId="6" applyFont="1" applyBorder="1" applyAlignment="1">
      <alignment horizontal="center"/>
    </xf>
    <xf numFmtId="0" fontId="34" fillId="0" borderId="7" xfId="6" applyFont="1" applyBorder="1" applyAlignment="1">
      <alignment horizontal="center"/>
    </xf>
    <xf numFmtId="0" fontId="57" fillId="0" borderId="47" xfId="6" applyFont="1" applyBorder="1" applyAlignment="1">
      <alignment vertical="center" wrapText="1"/>
    </xf>
    <xf numFmtId="3" fontId="57" fillId="0" borderId="44" xfId="6" applyNumberFormat="1" applyFont="1" applyBorder="1" applyAlignment="1">
      <alignment horizontal="right" vertical="center" wrapText="1" indent="1"/>
    </xf>
    <xf numFmtId="3" fontId="58" fillId="0" borderId="16" xfId="6" applyNumberFormat="1" applyFont="1" applyBorder="1" applyAlignment="1">
      <alignment horizontal="right" vertical="center" wrapText="1" indent="1"/>
    </xf>
    <xf numFmtId="10" fontId="58" fillId="0" borderId="17" xfId="2" applyNumberFormat="1" applyFont="1" applyFill="1" applyBorder="1" applyAlignment="1">
      <alignment horizontal="right" vertical="center" wrapText="1" indent="1"/>
    </xf>
    <xf numFmtId="10" fontId="58" fillId="0" borderId="19" xfId="2" applyNumberFormat="1" applyFont="1" applyFill="1" applyBorder="1" applyAlignment="1">
      <alignment horizontal="right" vertical="center" wrapText="1" indent="1"/>
    </xf>
    <xf numFmtId="10" fontId="58" fillId="0" borderId="19" xfId="2" applyNumberFormat="1" applyFont="1" applyFill="1" applyBorder="1" applyAlignment="1">
      <alignment horizontal="right" vertical="center" wrapText="1"/>
    </xf>
    <xf numFmtId="0" fontId="57" fillId="0" borderId="48" xfId="6" applyFont="1" applyBorder="1" applyAlignment="1">
      <alignment vertical="center" wrapText="1"/>
    </xf>
    <xf numFmtId="3" fontId="57" fillId="0" borderId="45" xfId="6" applyNumberFormat="1" applyFont="1" applyBorder="1" applyAlignment="1">
      <alignment horizontal="right" vertical="center" wrapText="1" indent="1"/>
    </xf>
    <xf numFmtId="3" fontId="58" fillId="0" borderId="21" xfId="6" applyNumberFormat="1" applyFont="1" applyBorder="1" applyAlignment="1">
      <alignment horizontal="right" vertical="center" wrapText="1" indent="1"/>
    </xf>
    <xf numFmtId="10" fontId="58" fillId="0" borderId="22" xfId="6" applyNumberFormat="1" applyFont="1" applyBorder="1" applyAlignment="1">
      <alignment horizontal="right" vertical="center" wrapText="1" indent="1"/>
    </xf>
    <xf numFmtId="10" fontId="58" fillId="0" borderId="24" xfId="6" applyNumberFormat="1" applyFont="1" applyBorder="1" applyAlignment="1">
      <alignment horizontal="right" vertical="center" wrapText="1" indent="1"/>
    </xf>
    <xf numFmtId="10" fontId="58" fillId="0" borderId="24" xfId="6" applyNumberFormat="1" applyFont="1" applyBorder="1" applyAlignment="1">
      <alignment horizontal="right" vertical="center" wrapText="1"/>
    </xf>
    <xf numFmtId="10" fontId="58" fillId="0" borderId="29" xfId="6" applyNumberFormat="1" applyFont="1" applyBorder="1" applyAlignment="1">
      <alignment horizontal="right" vertical="center" wrapText="1"/>
    </xf>
    <xf numFmtId="0" fontId="56" fillId="0" borderId="49" xfId="6" applyFont="1" applyBorder="1" applyAlignment="1">
      <alignment vertical="center" wrapText="1"/>
    </xf>
    <xf numFmtId="3" fontId="56" fillId="0" borderId="50" xfId="6" applyNumberFormat="1" applyFont="1" applyBorder="1" applyAlignment="1">
      <alignment horizontal="right" vertical="center" wrapText="1" indent="1"/>
    </xf>
    <xf numFmtId="3" fontId="60" fillId="0" borderId="30" xfId="6" applyNumberFormat="1" applyFont="1" applyBorder="1" applyAlignment="1">
      <alignment horizontal="right" vertical="center" wrapText="1" indent="1"/>
    </xf>
    <xf numFmtId="10" fontId="60" fillId="0" borderId="39" xfId="6" applyNumberFormat="1" applyFont="1" applyBorder="1" applyAlignment="1">
      <alignment horizontal="right" vertical="center" wrapText="1" indent="1"/>
    </xf>
    <xf numFmtId="10" fontId="60" fillId="0" borderId="42" xfId="6" applyNumberFormat="1" applyFont="1" applyBorder="1" applyAlignment="1">
      <alignment horizontal="right" vertical="center" wrapText="1" indent="1"/>
    </xf>
    <xf numFmtId="10" fontId="60" fillId="0" borderId="42" xfId="6" applyNumberFormat="1" applyFont="1" applyBorder="1" applyAlignment="1">
      <alignment horizontal="right" vertical="center" wrapText="1"/>
    </xf>
    <xf numFmtId="3" fontId="57" fillId="0" borderId="0" xfId="6" applyNumberFormat="1" applyFont="1" applyAlignment="1">
      <alignment horizontal="right" vertical="center" wrapText="1" indent="1"/>
    </xf>
    <xf numFmtId="3" fontId="58" fillId="0" borderId="0" xfId="6" applyNumberFormat="1" applyFont="1" applyAlignment="1">
      <alignment horizontal="right" vertical="center" wrapText="1" indent="1"/>
    </xf>
    <xf numFmtId="10" fontId="58" fillId="0" borderId="17" xfId="6" applyNumberFormat="1" applyFont="1" applyBorder="1" applyAlignment="1">
      <alignment horizontal="right" vertical="center" wrapText="1" indent="1"/>
    </xf>
    <xf numFmtId="10" fontId="58" fillId="0" borderId="19" xfId="6" applyNumberFormat="1" applyFont="1" applyBorder="1" applyAlignment="1">
      <alignment horizontal="right" vertical="center" wrapText="1" indent="1"/>
    </xf>
    <xf numFmtId="10" fontId="58" fillId="0" borderId="19" xfId="6" applyNumberFormat="1" applyFont="1" applyBorder="1" applyAlignment="1">
      <alignment horizontal="right" vertical="center" wrapText="1"/>
    </xf>
    <xf numFmtId="0" fontId="56" fillId="0" borderId="12" xfId="6" applyFont="1" applyBorder="1" applyAlignment="1">
      <alignment vertical="center" wrapText="1"/>
    </xf>
    <xf numFmtId="3" fontId="56" fillId="0" borderId="10" xfId="6" applyNumberFormat="1" applyFont="1" applyBorder="1" applyAlignment="1">
      <alignment horizontal="right" vertical="center" wrapText="1" indent="1"/>
    </xf>
    <xf numFmtId="3" fontId="60" fillId="0" borderId="31" xfId="6" applyNumberFormat="1" applyFont="1" applyBorder="1" applyAlignment="1">
      <alignment horizontal="right" vertical="center" wrapText="1" indent="1"/>
    </xf>
    <xf numFmtId="10" fontId="60" fillId="0" borderId="32" xfId="6" applyNumberFormat="1" applyFont="1" applyBorder="1" applyAlignment="1">
      <alignment horizontal="right" vertical="center" wrapText="1" indent="1"/>
    </xf>
    <xf numFmtId="10" fontId="60" fillId="0" borderId="34" xfId="6" applyNumberFormat="1" applyFont="1" applyBorder="1" applyAlignment="1">
      <alignment horizontal="right" vertical="center" wrapText="1" indent="1"/>
    </xf>
    <xf numFmtId="10" fontId="60" fillId="0" borderId="0" xfId="6" applyNumberFormat="1" applyFont="1" applyAlignment="1">
      <alignment horizontal="right" vertical="center" wrapText="1"/>
    </xf>
    <xf numFmtId="17" fontId="57" fillId="0" borderId="48" xfId="6" applyNumberFormat="1" applyFont="1" applyBorder="1" applyAlignment="1">
      <alignment vertical="center" wrapText="1"/>
    </xf>
    <xf numFmtId="10" fontId="58" fillId="0" borderId="0" xfId="6" applyNumberFormat="1" applyFont="1" applyAlignment="1">
      <alignment horizontal="right" vertical="center" wrapText="1" indent="1"/>
    </xf>
    <xf numFmtId="3" fontId="60" fillId="0" borderId="10" xfId="6" applyNumberFormat="1" applyFont="1" applyBorder="1" applyAlignment="1">
      <alignment horizontal="right" vertical="center" wrapText="1" indent="1"/>
    </xf>
    <xf numFmtId="10" fontId="60" fillId="0" borderId="31" xfId="6" applyNumberFormat="1" applyFont="1" applyBorder="1" applyAlignment="1">
      <alignment horizontal="right" vertical="center" wrapText="1" indent="1"/>
    </xf>
    <xf numFmtId="10" fontId="67" fillId="0" borderId="0" xfId="6" applyNumberFormat="1" applyFont="1" applyAlignment="1">
      <alignment horizontal="right" vertical="center" wrapText="1"/>
    </xf>
    <xf numFmtId="0" fontId="34" fillId="0" borderId="6" xfId="6" applyFont="1" applyBorder="1" applyAlignment="1">
      <alignment horizontal="center" vertical="top"/>
    </xf>
    <xf numFmtId="10" fontId="58" fillId="0" borderId="29" xfId="6" applyNumberFormat="1" applyFont="1" applyBorder="1" applyAlignment="1">
      <alignment horizontal="right" vertical="center" wrapText="1" indent="1"/>
    </xf>
    <xf numFmtId="0" fontId="68" fillId="0" borderId="0" xfId="0" applyFont="1" applyAlignment="1">
      <alignment vertical="center"/>
    </xf>
    <xf numFmtId="49" fontId="34" fillId="0" borderId="36" xfId="8" quotePrefix="1" applyNumberFormat="1" applyFont="1" applyBorder="1" applyAlignment="1">
      <alignment horizontal="center" vertical="center" wrapText="1"/>
    </xf>
    <xf numFmtId="3" fontId="58" fillId="0" borderId="0" xfId="6" applyNumberFormat="1" applyFont="1" applyAlignment="1">
      <alignment vertical="center"/>
    </xf>
    <xf numFmtId="3" fontId="66" fillId="0" borderId="0" xfId="6" applyNumberFormat="1" applyFont="1" applyAlignment="1">
      <alignment vertical="center"/>
    </xf>
    <xf numFmtId="2" fontId="69" fillId="0" borderId="0" xfId="6" quotePrefix="1" applyNumberFormat="1" applyFont="1" applyAlignment="1">
      <alignment vertical="center"/>
    </xf>
    <xf numFmtId="0" fontId="70" fillId="0" borderId="0" xfId="9" applyAlignment="1">
      <alignment vertical="top"/>
    </xf>
    <xf numFmtId="0" fontId="72" fillId="0" borderId="0" xfId="9" applyFont="1" applyAlignment="1">
      <alignment vertical="top"/>
    </xf>
    <xf numFmtId="0" fontId="14" fillId="0" borderId="0" xfId="7" applyFont="1" applyAlignment="1">
      <alignment horizontal="center"/>
    </xf>
    <xf numFmtId="0" fontId="38" fillId="0" borderId="0" xfId="7" applyFont="1"/>
    <xf numFmtId="0" fontId="14" fillId="0" borderId="0" xfId="7" quotePrefix="1" applyFont="1"/>
    <xf numFmtId="0" fontId="39" fillId="0" borderId="1" xfId="7" applyFont="1" applyBorder="1" applyAlignment="1">
      <alignment wrapText="1"/>
    </xf>
    <xf numFmtId="0" fontId="15" fillId="0" borderId="11" xfId="7" applyFont="1" applyBorder="1" applyAlignment="1">
      <alignment vertical="center"/>
    </xf>
    <xf numFmtId="0" fontId="15" fillId="0" borderId="13" xfId="7" applyFont="1" applyBorder="1" applyAlignment="1">
      <alignment horizontal="center" vertical="center"/>
    </xf>
    <xf numFmtId="0" fontId="15" fillId="0" borderId="12" xfId="7" applyFont="1" applyBorder="1" applyAlignment="1">
      <alignment vertical="center"/>
    </xf>
    <xf numFmtId="0" fontId="15" fillId="0" borderId="11" xfId="7" applyFont="1" applyBorder="1" applyAlignment="1">
      <alignment horizontal="center" vertical="center"/>
    </xf>
    <xf numFmtId="0" fontId="15" fillId="0" borderId="13" xfId="7" applyFont="1" applyBorder="1" applyAlignment="1">
      <alignment vertical="center"/>
    </xf>
    <xf numFmtId="0" fontId="39" fillId="0" borderId="9" xfId="7" applyFont="1" applyBorder="1" applyAlignment="1">
      <alignment wrapText="1"/>
    </xf>
    <xf numFmtId="0" fontId="15" fillId="0" borderId="10" xfId="7" applyFont="1" applyBorder="1" applyAlignment="1">
      <alignment horizontal="center" vertical="center"/>
    </xf>
    <xf numFmtId="17" fontId="42" fillId="0" borderId="8" xfId="7" applyNumberFormat="1" applyFont="1" applyBorder="1" applyAlignment="1">
      <alignment horizontal="center" wrapText="1"/>
    </xf>
    <xf numFmtId="3" fontId="43" fillId="0" borderId="8" xfId="7" applyNumberFormat="1" applyFont="1" applyBorder="1" applyAlignment="1">
      <alignment horizontal="right" wrapText="1"/>
    </xf>
    <xf numFmtId="49" fontId="34" fillId="0" borderId="41" xfId="8" quotePrefix="1" applyNumberFormat="1" applyFont="1" applyBorder="1" applyAlignment="1">
      <alignment horizontal="center" vertical="center" wrapText="1"/>
    </xf>
    <xf numFmtId="3" fontId="34" fillId="0" borderId="39" xfId="7" applyNumberFormat="1" applyFont="1" applyBorder="1" applyAlignment="1">
      <alignment horizontal="right" vertical="center" wrapText="1"/>
    </xf>
    <xf numFmtId="3" fontId="41" fillId="0" borderId="39" xfId="7" applyNumberFormat="1" applyFont="1" applyBorder="1" applyAlignment="1">
      <alignment horizontal="right" vertical="center" wrapText="1"/>
    </xf>
    <xf numFmtId="3" fontId="34" fillId="0" borderId="42" xfId="7" applyNumberFormat="1" applyFont="1" applyBorder="1" applyAlignment="1">
      <alignment horizontal="right" vertical="center" wrapText="1"/>
    </xf>
    <xf numFmtId="0" fontId="38" fillId="0" borderId="0" xfId="7" quotePrefix="1" applyFont="1"/>
    <xf numFmtId="166" fontId="34" fillId="0" borderId="39" xfId="7" applyNumberFormat="1" applyFont="1" applyBorder="1" applyAlignment="1">
      <alignment horizontal="center" vertical="center" wrapText="1"/>
    </xf>
    <xf numFmtId="166" fontId="41" fillId="0" borderId="39" xfId="7" applyNumberFormat="1" applyFont="1" applyBorder="1" applyAlignment="1">
      <alignment horizontal="center" vertical="center" wrapText="1"/>
    </xf>
    <xf numFmtId="166" fontId="34" fillId="0" borderId="42" xfId="7" applyNumberFormat="1" applyFont="1" applyBorder="1" applyAlignment="1">
      <alignment horizontal="center" vertical="center" wrapText="1"/>
    </xf>
    <xf numFmtId="0" fontId="2" fillId="2" borderId="0" xfId="4" applyFont="1" applyFill="1" applyAlignment="1">
      <alignment horizontal="center" vertical="center"/>
    </xf>
    <xf numFmtId="0" fontId="3" fillId="0" borderId="0" xfId="4" applyFont="1" applyAlignment="1">
      <alignment horizontal="left" vertical="center" wrapText="1" indent="10"/>
    </xf>
    <xf numFmtId="0" fontId="6" fillId="0" borderId="0" xfId="4" applyFont="1" applyAlignment="1">
      <alignment horizontal="left" vertical="center" wrapText="1" indent="10"/>
    </xf>
    <xf numFmtId="0" fontId="7" fillId="2" borderId="0" xfId="4" applyFont="1" applyFill="1" applyAlignment="1">
      <alignment horizontal="center" vertical="center" wrapText="1"/>
    </xf>
    <xf numFmtId="0" fontId="73" fillId="3" borderId="0" xfId="4" applyFont="1" applyFill="1" applyAlignment="1">
      <alignment horizontal="center" vertical="center" wrapText="1"/>
    </xf>
    <xf numFmtId="0" fontId="1" fillId="4" borderId="0" xfId="4" applyFill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2" fontId="0" fillId="0" borderId="0" xfId="0" applyNumberFormat="1" applyAlignment="1">
      <alignment horizontal="left" vertical="top" wrapText="1"/>
    </xf>
    <xf numFmtId="0" fontId="71" fillId="0" borderId="0" xfId="0" applyFont="1" applyAlignment="1">
      <alignment horizontal="center"/>
    </xf>
    <xf numFmtId="49" fontId="34" fillId="0" borderId="13" xfId="0" quotePrefix="1" applyNumberFormat="1" applyFont="1" applyBorder="1" applyAlignment="1">
      <alignment horizontal="center" vertical="center"/>
    </xf>
  </cellXfs>
  <cellStyles count="10">
    <cellStyle name="H2" xfId="5" xr:uid="{00000000-0005-0000-0000-000000000000}"/>
    <cellStyle name="Hipervínculo" xfId="9" builtinId="8"/>
    <cellStyle name="Millares" xfId="1" builtinId="3"/>
    <cellStyle name="Normal" xfId="0" builtinId="0"/>
    <cellStyle name="Normal 2" xfId="6" xr:uid="{00000000-0005-0000-0000-000004000000}"/>
    <cellStyle name="Normal 2 2" xfId="7" xr:uid="{00000000-0005-0000-0000-000005000000}"/>
    <cellStyle name="Normal 2 2 2" xfId="8" xr:uid="{00000000-0005-0000-0000-000006000000}"/>
    <cellStyle name="Normal 3 2" xfId="4" xr:uid="{00000000-0005-0000-0000-000007000000}"/>
    <cellStyle name="Porcentaje" xfId="2" builtinId="5"/>
    <cellStyle name="Título" xfId="3" builtinId="15"/>
  </cellStyles>
  <dxfs count="0"/>
  <tableStyles count="0" defaultTableStyle="TableStyleMedium2" defaultPivotStyle="PivotStyleLight16"/>
  <colors>
    <mruColors>
      <color rgb="FF007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2.1111407952537607E-2"/>
          <c:y val="1.2277777777777787E-2"/>
          <c:w val="0.95394537465490759"/>
          <c:h val="0.88690840840840846"/>
        </c:manualLayout>
      </c:layout>
      <c:bar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OCT 2025</c:v>
              </c:pt>
              <c:pt idx="1">
                <c:v>SEP 2025</c:v>
              </c:pt>
              <c:pt idx="2">
                <c:v>OCT 2024</c:v>
              </c:pt>
            </c:strLit>
          </c:cat>
          <c:val>
            <c:numLit>
              <c:formatCode>General</c:formatCode>
              <c:ptCount val="3"/>
              <c:pt idx="0">
                <c:v>7.9303010190010015E-2</c:v>
              </c:pt>
              <c:pt idx="1">
                <c:v>7.5863507132489419E-2</c:v>
              </c:pt>
              <c:pt idx="2">
                <c:v>7.7054511551259114E-2</c:v>
              </c:pt>
            </c:numLit>
          </c:val>
          <c:extLst>
            <c:ext xmlns:c16="http://schemas.microsoft.com/office/drawing/2014/chart" uri="{C3380CC4-5D6E-409C-BE32-E72D297353CC}">
              <c16:uniqueId val="{00000000-7959-49F9-A24B-D2E37D643001}"/>
            </c:ext>
          </c:extLst>
        </c:ser>
        <c:ser>
          <c:idx val="1"/>
          <c:order val="1"/>
          <c:tx>
            <c:v>MUJERES</c:v>
          </c:tx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OCT 2025</c:v>
              </c:pt>
              <c:pt idx="1">
                <c:v>SEP 2025</c:v>
              </c:pt>
              <c:pt idx="2">
                <c:v>OCT 2024</c:v>
              </c:pt>
            </c:strLit>
          </c:cat>
          <c:val>
            <c:numLit>
              <c:formatCode>General</c:formatCode>
              <c:ptCount val="3"/>
              <c:pt idx="0">
                <c:v>6.253170456579521E-2</c:v>
              </c:pt>
              <c:pt idx="1">
                <c:v>6.0038641054827271E-2</c:v>
              </c:pt>
              <c:pt idx="2">
                <c:v>6.1594362376890699E-2</c:v>
              </c:pt>
            </c:numLit>
          </c:val>
          <c:extLst>
            <c:ext xmlns:c16="http://schemas.microsoft.com/office/drawing/2014/chart" uri="{C3380CC4-5D6E-409C-BE32-E72D297353CC}">
              <c16:uniqueId val="{00000001-7959-49F9-A24B-D2E37D643001}"/>
            </c:ext>
          </c:extLst>
        </c:ser>
        <c:ser>
          <c:idx val="2"/>
          <c:order val="2"/>
          <c:tx>
            <c:v>VARONES</c:v>
          </c:tx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OCT 2025</c:v>
              </c:pt>
              <c:pt idx="1">
                <c:v>SEP 2025</c:v>
              </c:pt>
              <c:pt idx="2">
                <c:v>OCT 2024</c:v>
              </c:pt>
            </c:strLit>
          </c:cat>
          <c:val>
            <c:numLit>
              <c:formatCode>General</c:formatCode>
              <c:ptCount val="3"/>
              <c:pt idx="0">
                <c:v>0.1050782673328482</c:v>
              </c:pt>
              <c:pt idx="1">
                <c:v>0.10026124075187796</c:v>
              </c:pt>
              <c:pt idx="2">
                <c:v>0.10048306189901232</c:v>
              </c:pt>
            </c:numLit>
          </c:val>
          <c:extLst>
            <c:ext xmlns:c16="http://schemas.microsoft.com/office/drawing/2014/chart" uri="{C3380CC4-5D6E-409C-BE32-E72D297353CC}">
              <c16:uniqueId val="{00000002-7959-49F9-A24B-D2E37D643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5"/>
        <c:overlap val="-12"/>
        <c:axId val="-540640768"/>
        <c:axId val="-540644032"/>
      </c:barChart>
      <c:catAx>
        <c:axId val="-54064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es-ES"/>
          </a:p>
        </c:txPr>
        <c:crossAx val="-540644032"/>
        <c:crosses val="autoZero"/>
        <c:auto val="1"/>
        <c:lblAlgn val="ctr"/>
        <c:lblOffset val="100"/>
        <c:noMultiLvlLbl val="0"/>
      </c:catAx>
      <c:valAx>
        <c:axId val="-540644032"/>
        <c:scaling>
          <c:orientation val="minMax"/>
          <c:max val="0.15000000000000002"/>
        </c:scaling>
        <c:delete val="1"/>
        <c:axPos val="l"/>
        <c:numFmt formatCode="0%" sourceLinked="0"/>
        <c:majorTickMark val="out"/>
        <c:minorTickMark val="in"/>
        <c:tickLblPos val="nextTo"/>
        <c:crossAx val="-540640768"/>
        <c:crosses val="autoZero"/>
        <c:crossBetween val="between"/>
        <c:majorUnit val="5.000000000000001E-2"/>
        <c:minorUnit val="1.0000000000000002E-2"/>
      </c:valAx>
    </c:plotArea>
    <c:legend>
      <c:legendPos val="t"/>
      <c:layout>
        <c:manualLayout>
          <c:xMode val="edge"/>
          <c:yMode val="edge"/>
          <c:x val="0.1499867844223656"/>
          <c:y val="1.6540564008446345E-2"/>
          <c:w val="0.74238933522553685"/>
          <c:h val="9.3956238641215148E-2"/>
        </c:manualLayout>
      </c:layout>
      <c:overlay val="0"/>
    </c:legend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000000000000111" l="0.70000000000000062" r="0.70000000000000062" t="1.3149999999999979" header="0.30000000000000032" footer="0.30000000000000032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2.1155392602681285E-2"/>
          <c:y val="0.12077477477477486"/>
          <c:w val="0.96165083636577553"/>
          <c:h val="0.75386296296296162"/>
        </c:manualLayout>
      </c:layout>
      <c:bar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OCT 2025</c:v>
              </c:pt>
              <c:pt idx="1">
                <c:v>SEP 2025</c:v>
              </c:pt>
              <c:pt idx="2">
                <c:v>OCT 2024</c:v>
              </c:pt>
            </c:strLit>
          </c:cat>
          <c:val>
            <c:numLit>
              <c:formatCode>General</c:formatCode>
              <c:ptCount val="3"/>
              <c:pt idx="0">
                <c:v>6.685004907766802E-2</c:v>
              </c:pt>
              <c:pt idx="1">
                <c:v>6.3751119947960774E-2</c:v>
              </c:pt>
              <c:pt idx="2">
                <c:v>6.2395741410230861E-2</c:v>
              </c:pt>
            </c:numLit>
          </c:val>
          <c:extLst>
            <c:ext xmlns:c16="http://schemas.microsoft.com/office/drawing/2014/chart" uri="{C3380CC4-5D6E-409C-BE32-E72D297353CC}">
              <c16:uniqueId val="{00000000-B1FB-4E01-BC17-034A2E47E572}"/>
            </c:ext>
          </c:extLst>
        </c:ser>
        <c:ser>
          <c:idx val="1"/>
          <c:order val="1"/>
          <c:tx>
            <c:v>MUJERES</c:v>
          </c:tx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OCT 2025</c:v>
              </c:pt>
              <c:pt idx="1">
                <c:v>SEP 2025</c:v>
              </c:pt>
              <c:pt idx="2">
                <c:v>OCT 2024</c:v>
              </c:pt>
            </c:strLit>
          </c:cat>
          <c:val>
            <c:numLit>
              <c:formatCode>General</c:formatCode>
              <c:ptCount val="3"/>
              <c:pt idx="0">
                <c:v>4.9191006214251411E-2</c:v>
              </c:pt>
              <c:pt idx="1">
                <c:v>4.6869570749707587E-2</c:v>
              </c:pt>
              <c:pt idx="2">
                <c:v>4.6926738885168913E-2</c:v>
              </c:pt>
            </c:numLit>
          </c:val>
          <c:extLst>
            <c:ext xmlns:c16="http://schemas.microsoft.com/office/drawing/2014/chart" uri="{C3380CC4-5D6E-409C-BE32-E72D297353CC}">
              <c16:uniqueId val="{00000001-B1FB-4E01-BC17-034A2E47E572}"/>
            </c:ext>
          </c:extLst>
        </c:ser>
        <c:ser>
          <c:idx val="2"/>
          <c:order val="2"/>
          <c:tx>
            <c:v>VARONES</c:v>
          </c:tx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OCT 2025</c:v>
              </c:pt>
              <c:pt idx="1">
                <c:v>SEP 2025</c:v>
              </c:pt>
              <c:pt idx="2">
                <c:v>OCT 2024</c:v>
              </c:pt>
            </c:strLit>
          </c:cat>
          <c:val>
            <c:numLit>
              <c:formatCode>General</c:formatCode>
              <c:ptCount val="3"/>
              <c:pt idx="0">
                <c:v>9.6596187730257882E-2</c:v>
              </c:pt>
              <c:pt idx="1">
                <c:v>9.2124203166769489E-2</c:v>
              </c:pt>
              <c:pt idx="2">
                <c:v>8.7708633525456298E-2</c:v>
              </c:pt>
            </c:numLit>
          </c:val>
          <c:extLst>
            <c:ext xmlns:c16="http://schemas.microsoft.com/office/drawing/2014/chart" uri="{C3380CC4-5D6E-409C-BE32-E72D297353CC}">
              <c16:uniqueId val="{00000002-B1FB-4E01-BC17-034A2E47E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5"/>
        <c:overlap val="-12"/>
        <c:axId val="-540641312"/>
        <c:axId val="-540645664"/>
      </c:barChart>
      <c:catAx>
        <c:axId val="-54064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es-ES"/>
          </a:p>
        </c:txPr>
        <c:crossAx val="-540645664"/>
        <c:crossesAt val="0"/>
        <c:auto val="1"/>
        <c:lblAlgn val="ctr"/>
        <c:lblOffset val="100"/>
        <c:noMultiLvlLbl val="0"/>
      </c:catAx>
      <c:valAx>
        <c:axId val="-540645664"/>
        <c:scaling>
          <c:orientation val="minMax"/>
        </c:scaling>
        <c:delete val="1"/>
        <c:axPos val="l"/>
        <c:numFmt formatCode="0%" sourceLinked="0"/>
        <c:majorTickMark val="out"/>
        <c:minorTickMark val="in"/>
        <c:tickLblPos val="nextTo"/>
        <c:crossAx val="-540641312"/>
        <c:crosses val="autoZero"/>
        <c:crossBetween val="between"/>
        <c:majorUnit val="5.000000000000001E-2"/>
      </c:valAx>
    </c:plotArea>
    <c:legend>
      <c:legendPos val="t"/>
      <c:layout>
        <c:manualLayout>
          <c:xMode val="edge"/>
          <c:yMode val="edge"/>
          <c:x val="0.21041905339171132"/>
          <c:y val="2.0463517060367496E-2"/>
          <c:w val="0.60916587300522695"/>
          <c:h val="0.11126089238845149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000000000000111" l="0.70000000000000062" r="0.70000000000000062" t="0.75000000000000111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329223688349056E-2"/>
          <c:y val="0.13110272174882237"/>
          <c:w val="0.94572739498230651"/>
          <c:h val="0.75810112776998761"/>
        </c:manualLayout>
      </c:layout>
      <c:bar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OCT 2025</c:v>
              </c:pt>
              <c:pt idx="1">
                <c:v>SEP 2025</c:v>
              </c:pt>
              <c:pt idx="2">
                <c:v>OCT 2024</c:v>
              </c:pt>
            </c:strLit>
          </c:cat>
          <c:val>
            <c:numLit>
              <c:formatCode>General</c:formatCode>
              <c:ptCount val="3"/>
              <c:pt idx="0">
                <c:v>0.11562038823930071</c:v>
              </c:pt>
              <c:pt idx="1">
                <c:v>0.1130930349016961</c:v>
              </c:pt>
              <c:pt idx="2">
                <c:v>0.1093216957605985</c:v>
              </c:pt>
            </c:numLit>
          </c:val>
          <c:extLst>
            <c:ext xmlns:c16="http://schemas.microsoft.com/office/drawing/2014/chart" uri="{C3380CC4-5D6E-409C-BE32-E72D297353CC}">
              <c16:uniqueId val="{00000000-4A0D-4166-A4EF-C0D50D90D2E9}"/>
            </c:ext>
          </c:extLst>
        </c:ser>
        <c:ser>
          <c:idx val="1"/>
          <c:order val="1"/>
          <c:tx>
            <c:v>MUJERES</c:v>
          </c:tx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OCT 2025</c:v>
              </c:pt>
              <c:pt idx="1">
                <c:v>SEP 2025</c:v>
              </c:pt>
              <c:pt idx="2">
                <c:v>OCT 2024</c:v>
              </c:pt>
            </c:strLit>
          </c:cat>
          <c:val>
            <c:numLit>
              <c:formatCode>General</c:formatCode>
              <c:ptCount val="3"/>
              <c:pt idx="0">
                <c:v>0.11175682682336675</c:v>
              </c:pt>
              <c:pt idx="1">
                <c:v>0.1085938474447506</c:v>
              </c:pt>
              <c:pt idx="2">
                <c:v>0.1059695927751771</c:v>
              </c:pt>
            </c:numLit>
          </c:val>
          <c:extLst>
            <c:ext xmlns:c16="http://schemas.microsoft.com/office/drawing/2014/chart" uri="{C3380CC4-5D6E-409C-BE32-E72D297353CC}">
              <c16:uniqueId val="{00000001-4A0D-4166-A4EF-C0D50D90D2E9}"/>
            </c:ext>
          </c:extLst>
        </c:ser>
        <c:ser>
          <c:idx val="2"/>
          <c:order val="2"/>
          <c:tx>
            <c:v>VARONES</c:v>
          </c:tx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OCT 2025</c:v>
              </c:pt>
              <c:pt idx="1">
                <c:v>SEP 2025</c:v>
              </c:pt>
              <c:pt idx="2">
                <c:v>OCT 2024</c:v>
              </c:pt>
            </c:strLit>
          </c:cat>
          <c:val>
            <c:numLit>
              <c:formatCode>General</c:formatCode>
              <c:ptCount val="3"/>
              <c:pt idx="0">
                <c:v>0.11915393886704471</c:v>
              </c:pt>
              <c:pt idx="1">
                <c:v>0.11724679403297567</c:v>
              </c:pt>
              <c:pt idx="2">
                <c:v>0.11243554221503886</c:v>
              </c:pt>
            </c:numLit>
          </c:val>
          <c:extLst>
            <c:ext xmlns:c16="http://schemas.microsoft.com/office/drawing/2014/chart" uri="{C3380CC4-5D6E-409C-BE32-E72D297353CC}">
              <c16:uniqueId val="{00000002-4A0D-4166-A4EF-C0D50D90D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5"/>
        <c:overlap val="-12"/>
        <c:axId val="-540641856"/>
        <c:axId val="-540642944"/>
      </c:barChart>
      <c:catAx>
        <c:axId val="-54064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es-ES"/>
          </a:p>
        </c:txPr>
        <c:crossAx val="-540642944"/>
        <c:crosses val="autoZero"/>
        <c:auto val="1"/>
        <c:lblAlgn val="ctr"/>
        <c:lblOffset val="100"/>
        <c:noMultiLvlLbl val="0"/>
      </c:catAx>
      <c:valAx>
        <c:axId val="-540642944"/>
        <c:scaling>
          <c:orientation val="minMax"/>
          <c:max val="0.15000000000000002"/>
        </c:scaling>
        <c:delete val="1"/>
        <c:axPos val="l"/>
        <c:numFmt formatCode="0%" sourceLinked="0"/>
        <c:majorTickMark val="out"/>
        <c:minorTickMark val="in"/>
        <c:tickLblPos val="nextTo"/>
        <c:crossAx val="-540641856"/>
        <c:crosses val="autoZero"/>
        <c:crossBetween val="between"/>
        <c:majorUnit val="5.000000000000001E-2"/>
      </c:valAx>
    </c:plotArea>
    <c:legend>
      <c:legendPos val="t"/>
      <c:layout>
        <c:manualLayout>
          <c:xMode val="edge"/>
          <c:yMode val="edge"/>
          <c:x val="0.21269383073220646"/>
          <c:y val="2.7771186135979627E-3"/>
          <c:w val="0.60916587300522695"/>
          <c:h val="0.11126089238845149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000000000000111" l="0.70000000000000062" r="0.70000000000000062" t="0.75000000000000111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060310558103241E-2"/>
          <c:y val="0.10875212289640269"/>
          <c:w val="0.87998731448921164"/>
          <c:h val="0.80866223360987677"/>
        </c:manualLayout>
      </c:layout>
      <c:lineChart>
        <c:grouping val="standard"/>
        <c:varyColors val="0"/>
        <c:ser>
          <c:idx val="0"/>
          <c:order val="0"/>
          <c:tx>
            <c:v>2021</c:v>
          </c:tx>
          <c:spPr>
            <a:ln w="19050"/>
          </c:spPr>
          <c:marker>
            <c:symbol val="diamond"/>
            <c:size val="3"/>
          </c:marker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General</c:formatCode>
              <c:ptCount val="12"/>
              <c:pt idx="0">
                <c:v>357123</c:v>
              </c:pt>
              <c:pt idx="1">
                <c:v>366403</c:v>
              </c:pt>
              <c:pt idx="2">
                <c:v>357793</c:v>
              </c:pt>
              <c:pt idx="3">
                <c:v>355884</c:v>
              </c:pt>
              <c:pt idx="4">
                <c:v>322894</c:v>
              </c:pt>
              <c:pt idx="5">
                <c:v>299337</c:v>
              </c:pt>
              <c:pt idx="6">
                <c:v>262411</c:v>
              </c:pt>
              <c:pt idx="7">
                <c:v>245291</c:v>
              </c:pt>
              <c:pt idx="8">
                <c:v>251129</c:v>
              </c:pt>
              <c:pt idx="9">
                <c:v>256996</c:v>
              </c:pt>
              <c:pt idx="10">
                <c:v>245442</c:v>
              </c:pt>
              <c:pt idx="11">
                <c:v>222594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695-4673-9244-F5FB500EAAAC}"/>
            </c:ext>
          </c:extLst>
        </c:ser>
        <c:ser>
          <c:idx val="1"/>
          <c:order val="1"/>
          <c:tx>
            <c:v>2022</c:v>
          </c:tx>
          <c:spPr>
            <a:ln w="19050"/>
          </c:spPr>
          <c:marker>
            <c:symbol val="square"/>
            <c:size val="3"/>
          </c:marker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General</c:formatCode>
              <c:ptCount val="12"/>
              <c:pt idx="0">
                <c:v>219475</c:v>
              </c:pt>
              <c:pt idx="1">
                <c:v>225480</c:v>
              </c:pt>
              <c:pt idx="2">
                <c:v>232845</c:v>
              </c:pt>
              <c:pt idx="3">
                <c:v>221893</c:v>
              </c:pt>
              <c:pt idx="4">
                <c:v>199920</c:v>
              </c:pt>
              <c:pt idx="5">
                <c:v>201209</c:v>
              </c:pt>
              <c:pt idx="6">
                <c:v>188605</c:v>
              </c:pt>
              <c:pt idx="7">
                <c:v>197486</c:v>
              </c:pt>
              <c:pt idx="8">
                <c:v>210273</c:v>
              </c:pt>
              <c:pt idx="9">
                <c:v>212118</c:v>
              </c:pt>
              <c:pt idx="10">
                <c:v>207936</c:v>
              </c:pt>
              <c:pt idx="11">
                <c:v>195751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695-4673-9244-F5FB500EAAAC}"/>
            </c:ext>
          </c:extLst>
        </c:ser>
        <c:ser>
          <c:idx val="2"/>
          <c:order val="2"/>
          <c:tx>
            <c:v>2023</c:v>
          </c:tx>
          <c:spPr>
            <a:ln w="19050"/>
          </c:spPr>
          <c:marker>
            <c:symbol val="triangle"/>
            <c:size val="3"/>
          </c:marker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General</c:formatCode>
              <c:ptCount val="12"/>
              <c:pt idx="0">
                <c:v>203504</c:v>
              </c:pt>
              <c:pt idx="1">
                <c:v>215366</c:v>
              </c:pt>
              <c:pt idx="2">
                <c:v>215099</c:v>
              </c:pt>
              <c:pt idx="3">
                <c:v>195251</c:v>
              </c:pt>
              <c:pt idx="4">
                <c:v>188043</c:v>
              </c:pt>
              <c:pt idx="5">
                <c:v>184491</c:v>
              </c:pt>
              <c:pt idx="6">
                <c:v>184038</c:v>
              </c:pt>
              <c:pt idx="7">
                <c:v>187957</c:v>
              </c:pt>
              <c:pt idx="8">
                <c:v>205000</c:v>
              </c:pt>
              <c:pt idx="9">
                <c:v>211567</c:v>
              </c:pt>
              <c:pt idx="10">
                <c:v>205979</c:v>
              </c:pt>
              <c:pt idx="11">
                <c:v>193965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695-4673-9244-F5FB500EAAAC}"/>
            </c:ext>
          </c:extLst>
        </c:ser>
        <c:ser>
          <c:idx val="3"/>
          <c:order val="3"/>
          <c:tx>
            <c:v>2024</c:v>
          </c:tx>
          <c:spPr>
            <a:ln w="19050"/>
          </c:spPr>
          <c:marker>
            <c:symbol val="x"/>
            <c:size val="3"/>
          </c:marker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General</c:formatCode>
              <c:ptCount val="12"/>
              <c:pt idx="0">
                <c:v>201154</c:v>
              </c:pt>
              <c:pt idx="1">
                <c:v>207755</c:v>
              </c:pt>
              <c:pt idx="2">
                <c:v>205007</c:v>
              </c:pt>
              <c:pt idx="3">
                <c:v>188082</c:v>
              </c:pt>
              <c:pt idx="4">
                <c:v>179075</c:v>
              </c:pt>
              <c:pt idx="5">
                <c:v>175136</c:v>
              </c:pt>
              <c:pt idx="6">
                <c:v>174926</c:v>
              </c:pt>
              <c:pt idx="7">
                <c:v>177112</c:v>
              </c:pt>
              <c:pt idx="8">
                <c:v>192139</c:v>
              </c:pt>
              <c:pt idx="9">
                <c:v>200500</c:v>
              </c:pt>
              <c:pt idx="10">
                <c:v>196704</c:v>
              </c:pt>
              <c:pt idx="11">
                <c:v>185801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695-4673-9244-F5FB500EAAAC}"/>
            </c:ext>
          </c:extLst>
        </c:ser>
        <c:ser>
          <c:idx val="4"/>
          <c:order val="4"/>
          <c:tx>
            <c:v>2025</c:v>
          </c:tx>
          <c:spPr>
            <a:ln w="25400">
              <a:solidFill>
                <a:schemeClr val="tx2"/>
              </a:solidFill>
            </a:ln>
          </c:spPr>
          <c:marker>
            <c:symbol val="circle"/>
            <c:size val="4"/>
          </c:marker>
          <c:dLbls>
            <c:dLbl>
              <c:idx val="7"/>
              <c:numFmt formatCode="#,##0" sourceLinked="0"/>
              <c:spPr/>
              <c:txPr>
                <a:bodyPr/>
                <a:lstStyle/>
                <a:p>
                  <a:pPr>
                    <a:defRPr sz="800" b="0"/>
                  </a:pPr>
                  <a:endParaRPr lang="es-ES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2695-4673-9244-F5FB500EAAAC}"/>
                </c:ext>
              </c:extLst>
            </c:dLbl>
            <c:dLbl>
              <c:idx val="8"/>
              <c:numFmt formatCode="#,##0" sourceLinked="0"/>
              <c:spPr/>
              <c:txPr>
                <a:bodyPr/>
                <a:lstStyle/>
                <a:p>
                  <a:pPr>
                    <a:defRPr sz="800" b="0"/>
                  </a:pPr>
                  <a:endParaRPr lang="es-ES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2695-4673-9244-F5FB500EAAAC}"/>
                </c:ext>
              </c:extLst>
            </c:dLbl>
            <c:dLbl>
              <c:idx val="9"/>
              <c:numFmt formatCode="#,##0" sourceLinked="0"/>
              <c:spPr/>
              <c:txPr>
                <a:bodyPr/>
                <a:lstStyle/>
                <a:p>
                  <a:pPr>
                    <a:defRPr sz="800" b="0"/>
                  </a:pPr>
                  <a:endParaRPr lang="es-ES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2695-4673-9244-F5FB500EAAAC}"/>
                </c:ext>
              </c:extLst>
            </c:dLbl>
            <c:dLbl>
              <c:idx val="10"/>
              <c:numFmt formatCode="#,##0" sourceLinked="0"/>
              <c:spPr/>
              <c:txPr>
                <a:bodyPr/>
                <a:lstStyle/>
                <a:p>
                  <a:pPr>
                    <a:defRPr sz="800" b="0"/>
                  </a:pPr>
                  <a:endParaRPr lang="es-ES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2695-4673-9244-F5FB500EAAAC}"/>
                </c:ext>
              </c:extLst>
            </c:dLbl>
            <c:dLbl>
              <c:idx val="11"/>
              <c:numFmt formatCode="#,##0" sourceLinked="0"/>
              <c:spPr/>
              <c:txPr>
                <a:bodyPr/>
                <a:lstStyle/>
                <a:p>
                  <a:pPr>
                    <a:defRPr sz="800" b="0"/>
                  </a:pPr>
                  <a:endParaRPr lang="es-ES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2695-4673-9244-F5FB500EAAA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/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General</c:formatCode>
              <c:ptCount val="12"/>
              <c:pt idx="0">
                <c:v>188364</c:v>
              </c:pt>
              <c:pt idx="1">
                <c:v>194886</c:v>
              </c:pt>
              <c:pt idx="2">
                <c:v>197524</c:v>
              </c:pt>
              <c:pt idx="3">
                <c:v>177429</c:v>
              </c:pt>
              <c:pt idx="4">
                <c:v>171003</c:v>
              </c:pt>
              <c:pt idx="5">
                <c:v>166707</c:v>
              </c:pt>
              <c:pt idx="6">
                <c:v>164146</c:v>
              </c:pt>
              <c:pt idx="7">
                <c:v>167631</c:v>
              </c:pt>
              <c:pt idx="8">
                <c:v>183716</c:v>
              </c:pt>
              <c:pt idx="9">
                <c:v>193798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2695-4673-9244-F5FB500EA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540646752"/>
        <c:axId val="-540646208"/>
      </c:lineChart>
      <c:catAx>
        <c:axId val="-54064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s-ES"/>
          </a:p>
        </c:txPr>
        <c:crossAx val="-540646208"/>
        <c:crosses val="autoZero"/>
        <c:auto val="1"/>
        <c:lblAlgn val="ctr"/>
        <c:lblOffset val="100"/>
        <c:noMultiLvlLbl val="0"/>
      </c:catAx>
      <c:valAx>
        <c:axId val="-540646208"/>
        <c:scaling>
          <c:orientation val="minMax"/>
          <c:min val="10000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s-ES"/>
          </a:p>
        </c:txPr>
        <c:crossAx val="-54064675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1277143347050754"/>
          <c:y val="9.8042515677906703E-3"/>
          <c:w val="0.58722856652949262"/>
          <c:h val="9.0904053044682215E-2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ln>
      <a:solidFill>
        <a:srgbClr val="4F81BD"/>
      </a:solidFill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453102737453115E-2"/>
          <c:y val="2.7827281131527763E-2"/>
          <c:w val="0.92373989873650475"/>
          <c:h val="0.85753378378378375"/>
        </c:manualLayout>
      </c:layout>
      <c:barChart>
        <c:barDir val="col"/>
        <c:grouping val="clustered"/>
        <c:varyColors val="0"/>
        <c:ser>
          <c:idx val="0"/>
          <c:order val="0"/>
          <c:tx>
            <c:v>2021</c:v>
          </c:tx>
          <c:invertIfNegative val="0"/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General</c:formatCode>
              <c:ptCount val="12"/>
              <c:pt idx="0">
                <c:v>-1.2522139017493708</c:v>
              </c:pt>
              <c:pt idx="1">
                <c:v>-2.5898010052198406</c:v>
              </c:pt>
              <c:pt idx="2">
                <c:v>7.8061618517046698</c:v>
              </c:pt>
              <c:pt idx="3">
                <c:v>26.745008865177738</c:v>
              </c:pt>
              <c:pt idx="4">
                <c:v>35.925813393046667</c:v>
              </c:pt>
              <c:pt idx="5">
                <c:v>52.998140791568026</c:v>
              </c:pt>
              <c:pt idx="6">
                <c:v>46.357281111237619</c:v>
              </c:pt>
              <c:pt idx="7">
                <c:v>45.806331586617475</c:v>
              </c:pt>
              <c:pt idx="8">
                <c:v>39.192436335534978</c:v>
              </c:pt>
              <c:pt idx="9">
                <c:v>35.930635143558817</c:v>
              </c:pt>
              <c:pt idx="10">
                <c:v>37.696443497315492</c:v>
              </c:pt>
              <c:pt idx="11">
                <c:v>47.137483482363621</c:v>
              </c:pt>
            </c:numLit>
          </c:val>
          <c:extLst>
            <c:ext xmlns:c16="http://schemas.microsoft.com/office/drawing/2014/chart" uri="{C3380CC4-5D6E-409C-BE32-E72D297353CC}">
              <c16:uniqueId val="{00000000-2EF3-4501-88D8-3F9D6C56E137}"/>
            </c:ext>
          </c:extLst>
        </c:ser>
        <c:ser>
          <c:idx val="1"/>
          <c:order val="1"/>
          <c:tx>
            <c:v>2022</c:v>
          </c:tx>
          <c:invertIfNegative val="0"/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General</c:formatCode>
              <c:ptCount val="12"/>
              <c:pt idx="0">
                <c:v>-38.543583023216087</c:v>
              </c:pt>
              <c:pt idx="1">
                <c:v>-38.46120255565593</c:v>
              </c:pt>
              <c:pt idx="2">
                <c:v>-34.921868231072153</c:v>
              </c:pt>
              <c:pt idx="3">
                <c:v>-37.650189387553247</c:v>
              </c:pt>
              <c:pt idx="4">
                <c:v>-38.084944285121431</c:v>
              </c:pt>
              <c:pt idx="5">
                <c:v>-32.781781069496922</c:v>
              </c:pt>
              <c:pt idx="6">
                <c:v>-28.126107518358605</c:v>
              </c:pt>
              <c:pt idx="7">
                <c:v>-19.48909662400985</c:v>
              </c:pt>
              <c:pt idx="8">
                <c:v>-16.26892951431336</c:v>
              </c:pt>
              <c:pt idx="9">
                <c:v>-17.462528599666921</c:v>
              </c:pt>
              <c:pt idx="10">
                <c:v>-15.281003251277287</c:v>
              </c:pt>
              <c:pt idx="11">
                <c:v>-12.059175000224624</c:v>
              </c:pt>
            </c:numLit>
          </c:val>
          <c:extLst>
            <c:ext xmlns:c16="http://schemas.microsoft.com/office/drawing/2014/chart" uri="{C3380CC4-5D6E-409C-BE32-E72D297353CC}">
              <c16:uniqueId val="{00000001-2EF3-4501-88D8-3F9D6C56E137}"/>
            </c:ext>
          </c:extLst>
        </c:ser>
        <c:ser>
          <c:idx val="2"/>
          <c:order val="2"/>
          <c:tx>
            <c:v>2023</c:v>
          </c:tx>
          <c:invertIfNegative val="0"/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General</c:formatCode>
              <c:ptCount val="12"/>
              <c:pt idx="0">
                <c:v>-7.276910809887231</c:v>
              </c:pt>
              <c:pt idx="1">
                <c:v>-4.4855419549405706</c:v>
              </c:pt>
              <c:pt idx="2">
                <c:v>-7.6213790289677688</c:v>
              </c:pt>
              <c:pt idx="3">
                <c:v>-12.006687908135904</c:v>
              </c:pt>
              <c:pt idx="4">
                <c:v>-5.9408763505402158</c:v>
              </c:pt>
              <c:pt idx="5">
                <c:v>-8.3087734644076559</c:v>
              </c:pt>
              <c:pt idx="6">
                <c:v>-2.4214628456297556</c:v>
              </c:pt>
              <c:pt idx="7">
                <c:v>-4.8251521626849501</c:v>
              </c:pt>
              <c:pt idx="8">
                <c:v>-2.5076923808572666</c:v>
              </c:pt>
              <c:pt idx="9">
                <c:v>-0.25976107638201379</c:v>
              </c:pt>
              <c:pt idx="10">
                <c:v>-0.94115497076023391</c:v>
              </c:pt>
              <c:pt idx="11">
                <c:v>-0.91238358935586539</c:v>
              </c:pt>
            </c:numLit>
          </c:val>
          <c:extLst>
            <c:ext xmlns:c16="http://schemas.microsoft.com/office/drawing/2014/chart" uri="{C3380CC4-5D6E-409C-BE32-E72D297353CC}">
              <c16:uniqueId val="{00000002-2EF3-4501-88D8-3F9D6C56E137}"/>
            </c:ext>
          </c:extLst>
        </c:ser>
        <c:ser>
          <c:idx val="3"/>
          <c:order val="3"/>
          <c:tx>
            <c:v>2024</c:v>
          </c:tx>
          <c:invertIfNegative val="0"/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General</c:formatCode>
              <c:ptCount val="12"/>
              <c:pt idx="0">
                <c:v>-1.154768456639673</c:v>
              </c:pt>
              <c:pt idx="1">
                <c:v>-3.5339840086178875</c:v>
              </c:pt>
              <c:pt idx="2">
                <c:v>-4.6917930813253435</c:v>
              </c:pt>
              <c:pt idx="3">
                <c:v>-3.6716841399019722</c:v>
              </c:pt>
              <c:pt idx="4">
                <c:v>-4.7691219561483278</c:v>
              </c:pt>
              <c:pt idx="5">
                <c:v>-5.0707080562195443</c:v>
              </c:pt>
              <c:pt idx="6">
                <c:v>-4.9511513926471702</c:v>
              </c:pt>
              <c:pt idx="7">
                <c:v>-5.7699367408503015</c:v>
              </c:pt>
              <c:pt idx="8">
                <c:v>-6.2736585365853665</c:v>
              </c:pt>
              <c:pt idx="9">
                <c:v>-5.230967022267178</c:v>
              </c:pt>
              <c:pt idx="10">
                <c:v>-4.5028862165560568</c:v>
              </c:pt>
              <c:pt idx="11">
                <c:v>-4.2090067795736346</c:v>
              </c:pt>
            </c:numLit>
          </c:val>
          <c:extLst>
            <c:ext xmlns:c16="http://schemas.microsoft.com/office/drawing/2014/chart" uri="{C3380CC4-5D6E-409C-BE32-E72D297353CC}">
              <c16:uniqueId val="{00000003-2EF3-4501-88D8-3F9D6C56E137}"/>
            </c:ext>
          </c:extLst>
        </c:ser>
        <c:ser>
          <c:idx val="4"/>
          <c:order val="4"/>
          <c:tx>
            <c:v>2025</c:v>
          </c:tx>
          <c:invertIfNegative val="0"/>
          <c:dLbls>
            <c:dLbl>
              <c:idx val="11"/>
              <c:layout>
                <c:manualLayout>
                  <c:x val="0"/>
                  <c:y val="3.7974664619423594E-2"/>
                </c:manualLayout>
              </c:layout>
              <c:numFmt formatCode="#,##0.00" sourceLinked="0"/>
              <c:spPr/>
              <c:txPr>
                <a:bodyPr rot="-5400000" vert="horz"/>
                <a:lstStyle/>
                <a:p>
                  <a:pPr>
                    <a:defRPr b="0"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F3-4501-88D8-3F9D6C56E137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b="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General</c:formatCode>
              <c:ptCount val="12"/>
              <c:pt idx="0">
                <c:v>-6.3583125366634521</c:v>
              </c:pt>
              <c:pt idx="1">
                <c:v>-6.1943154196048225</c:v>
              </c:pt>
              <c:pt idx="2">
                <c:v>-3.6501192642202458</c:v>
              </c:pt>
              <c:pt idx="3">
                <c:v>-5.6640188853797815</c:v>
              </c:pt>
              <c:pt idx="4">
                <c:v>-4.5076085439061844</c:v>
              </c:pt>
              <c:pt idx="5">
                <c:v>-4.8128311712040928</c:v>
              </c:pt>
              <c:pt idx="6">
                <c:v>-6.1626059019242421</c:v>
              </c:pt>
              <c:pt idx="7">
                <c:v>-5.3531098965626276</c:v>
              </c:pt>
              <c:pt idx="8">
                <c:v>-4.3838054741619352</c:v>
              </c:pt>
              <c:pt idx="9">
                <c:v>-3.3426433915211966</c:v>
              </c:pt>
            </c:numLit>
          </c:val>
          <c:extLst>
            <c:ext xmlns:c16="http://schemas.microsoft.com/office/drawing/2014/chart" uri="{C3380CC4-5D6E-409C-BE32-E72D297353CC}">
              <c16:uniqueId val="{00000005-2EF3-4501-88D8-3F9D6C56E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-540647840"/>
        <c:axId val="-540645120"/>
      </c:barChart>
      <c:catAx>
        <c:axId val="-54064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es-ES"/>
          </a:p>
        </c:txPr>
        <c:crossAx val="-540645120"/>
        <c:crosses val="autoZero"/>
        <c:auto val="1"/>
        <c:lblAlgn val="ctr"/>
        <c:lblOffset val="100"/>
        <c:noMultiLvlLbl val="0"/>
      </c:catAx>
      <c:valAx>
        <c:axId val="-540645120"/>
        <c:scaling>
          <c:orientation val="minMax"/>
          <c:min val="-40"/>
        </c:scaling>
        <c:delete val="0"/>
        <c:axPos val="l"/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s-ES"/>
          </a:p>
        </c:txPr>
        <c:crossAx val="-54064784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52040054869684449"/>
          <c:y val="4.6297231713960324E-3"/>
          <c:w val="0.47959945130315501"/>
          <c:h val="9.0042274030759414E-2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ln>
      <a:solidFill>
        <a:srgbClr val="4F81BD"/>
      </a:solidFill>
    </a:ln>
  </c:spPr>
  <c:printSettings>
    <c:headerFooter/>
    <c:pageMargins b="0.19685039370078738" l="0.19685039370078738" r="0.19685039370078738" t="0.73685039370078764" header="0.30000000000000032" footer="0.30000000000000032"/>
    <c:pageSetup paperSize="9"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87923620719952"/>
          <c:y val="0.10875212289640269"/>
          <c:w val="0.87421925575645942"/>
          <c:h val="0.78818181253079189"/>
        </c:manualLayout>
      </c:layout>
      <c:lineChart>
        <c:grouping val="standard"/>
        <c:varyColors val="0"/>
        <c:ser>
          <c:idx val="0"/>
          <c:order val="0"/>
          <c:tx>
            <c:v>2021</c:v>
          </c:tx>
          <c:spPr>
            <a:ln w="19050"/>
          </c:spPr>
          <c:marker>
            <c:symbol val="diamond"/>
            <c:size val="3"/>
          </c:marker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General</c:formatCode>
              <c:ptCount val="12"/>
              <c:pt idx="0">
                <c:v>3964353</c:v>
              </c:pt>
              <c:pt idx="1">
                <c:v>4008789</c:v>
              </c:pt>
              <c:pt idx="2">
                <c:v>3949640</c:v>
              </c:pt>
              <c:pt idx="3">
                <c:v>3910628</c:v>
              </c:pt>
              <c:pt idx="4">
                <c:v>3781250</c:v>
              </c:pt>
              <c:pt idx="5">
                <c:v>3614339</c:v>
              </c:pt>
              <c:pt idx="6">
                <c:v>3416498</c:v>
              </c:pt>
              <c:pt idx="7">
                <c:v>3333915</c:v>
              </c:pt>
              <c:pt idx="8">
                <c:v>3257802</c:v>
              </c:pt>
              <c:pt idx="9">
                <c:v>3257068</c:v>
              </c:pt>
              <c:pt idx="10">
                <c:v>3182687</c:v>
              </c:pt>
              <c:pt idx="11">
                <c:v>3105905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C55-4AAA-8227-9763A3F226B6}"/>
            </c:ext>
          </c:extLst>
        </c:ser>
        <c:ser>
          <c:idx val="1"/>
          <c:order val="1"/>
          <c:tx>
            <c:v>2022</c:v>
          </c:tx>
          <c:spPr>
            <a:ln w="19050"/>
          </c:spPr>
          <c:marker>
            <c:symbol val="square"/>
            <c:size val="3"/>
          </c:marker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General</c:formatCode>
              <c:ptCount val="12"/>
              <c:pt idx="0">
                <c:v>3123078</c:v>
              </c:pt>
              <c:pt idx="1">
                <c:v>3111684</c:v>
              </c:pt>
              <c:pt idx="2">
                <c:v>3108763</c:v>
              </c:pt>
              <c:pt idx="3">
                <c:v>3022503</c:v>
              </c:pt>
              <c:pt idx="4">
                <c:v>2922991</c:v>
              </c:pt>
              <c:pt idx="5">
                <c:v>2880582</c:v>
              </c:pt>
              <c:pt idx="6">
                <c:v>2883812</c:v>
              </c:pt>
              <c:pt idx="7">
                <c:v>2924240</c:v>
              </c:pt>
              <c:pt idx="8">
                <c:v>2941919</c:v>
              </c:pt>
              <c:pt idx="9">
                <c:v>2914892</c:v>
              </c:pt>
              <c:pt idx="10">
                <c:v>2881380</c:v>
              </c:pt>
              <c:pt idx="11">
                <c:v>2837653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C55-4AAA-8227-9763A3F226B6}"/>
            </c:ext>
          </c:extLst>
        </c:ser>
        <c:ser>
          <c:idx val="2"/>
          <c:order val="2"/>
          <c:tx>
            <c:v>2023</c:v>
          </c:tx>
          <c:spPr>
            <a:ln w="19050"/>
          </c:spPr>
          <c:marker>
            <c:symbol val="triangle"/>
            <c:size val="3"/>
          </c:marker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General</c:formatCode>
              <c:ptCount val="12"/>
              <c:pt idx="0">
                <c:v>2908397</c:v>
              </c:pt>
              <c:pt idx="1">
                <c:v>2911015</c:v>
              </c:pt>
              <c:pt idx="2">
                <c:v>2862260</c:v>
              </c:pt>
              <c:pt idx="3">
                <c:v>2788370</c:v>
              </c:pt>
              <c:pt idx="4">
                <c:v>2739110</c:v>
              </c:pt>
              <c:pt idx="5">
                <c:v>2688842</c:v>
              </c:pt>
              <c:pt idx="6">
                <c:v>2677874</c:v>
              </c:pt>
              <c:pt idx="7">
                <c:v>2702700</c:v>
              </c:pt>
              <c:pt idx="8">
                <c:v>2722468</c:v>
              </c:pt>
              <c:pt idx="9">
                <c:v>2759404</c:v>
              </c:pt>
              <c:pt idx="10">
                <c:v>2734831</c:v>
              </c:pt>
              <c:pt idx="11">
                <c:v>2707456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C55-4AAA-8227-9763A3F226B6}"/>
            </c:ext>
          </c:extLst>
        </c:ser>
        <c:ser>
          <c:idx val="3"/>
          <c:order val="3"/>
          <c:tx>
            <c:v>2024</c:v>
          </c:tx>
          <c:spPr>
            <a:ln w="19050"/>
          </c:spPr>
          <c:marker>
            <c:symbol val="x"/>
            <c:size val="3"/>
          </c:marker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General</c:formatCode>
              <c:ptCount val="12"/>
              <c:pt idx="0">
                <c:v>2767860</c:v>
              </c:pt>
              <c:pt idx="1">
                <c:v>2760408</c:v>
              </c:pt>
              <c:pt idx="2">
                <c:v>2727003</c:v>
              </c:pt>
              <c:pt idx="3">
                <c:v>2666500</c:v>
              </c:pt>
              <c:pt idx="4">
                <c:v>2607850</c:v>
              </c:pt>
              <c:pt idx="5">
                <c:v>2561067</c:v>
              </c:pt>
              <c:pt idx="6">
                <c:v>2550237</c:v>
              </c:pt>
              <c:pt idx="7">
                <c:v>2572121</c:v>
              </c:pt>
              <c:pt idx="8">
                <c:v>2575285</c:v>
              </c:pt>
              <c:pt idx="9">
                <c:v>2602054</c:v>
              </c:pt>
              <c:pt idx="10">
                <c:v>2586018</c:v>
              </c:pt>
              <c:pt idx="11">
                <c:v>2560718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C55-4AAA-8227-9763A3F226B6}"/>
            </c:ext>
          </c:extLst>
        </c:ser>
        <c:ser>
          <c:idx val="4"/>
          <c:order val="4"/>
          <c:tx>
            <c:v>2025</c:v>
          </c:tx>
          <c:spPr>
            <a:ln>
              <a:solidFill>
                <a:schemeClr val="tx2"/>
              </a:solidFill>
            </a:ln>
          </c:spPr>
          <c:marker>
            <c:symbol val="circle"/>
            <c:size val="5"/>
          </c:marker>
          <c:dLbls>
            <c:dLbl>
              <c:idx val="0"/>
              <c:layout>
                <c:manualLayout>
                  <c:x val="-5.282119205298013E-2"/>
                  <c:y val="4.73539066358821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55-4AAA-8227-9763A3F226B6}"/>
                </c:ext>
              </c:extLst>
            </c:dLbl>
            <c:dLbl>
              <c:idx val="1"/>
              <c:layout>
                <c:manualLayout>
                  <c:x val="-3.8826342899190583E-2"/>
                  <c:y val="3.31851794503207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55-4AAA-8227-9763A3F226B6}"/>
                </c:ext>
              </c:extLst>
            </c:dLbl>
            <c:dLbl>
              <c:idx val="2"/>
              <c:layout>
                <c:manualLayout>
                  <c:x val="-5.511147902869757E-2"/>
                  <c:y val="7.042675539274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55-4AAA-8227-9763A3F226B6}"/>
                </c:ext>
              </c:extLst>
            </c:dLbl>
            <c:dLbl>
              <c:idx val="3"/>
              <c:layout>
                <c:manualLayout>
                  <c:x val="-5.271371978712594E-2"/>
                  <c:y val="-3.7081896743888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C55-4AAA-8227-9763A3F226B6}"/>
                </c:ext>
              </c:extLst>
            </c:dLbl>
            <c:dLbl>
              <c:idx val="4"/>
              <c:layout>
                <c:manualLayout>
                  <c:x val="-8.3023730684326752E-2"/>
                  <c:y val="3.11975526134873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C55-4AAA-8227-9763A3F226B6}"/>
                </c:ext>
              </c:extLst>
            </c:dLbl>
            <c:dLbl>
              <c:idx val="5"/>
              <c:layout>
                <c:manualLayout>
                  <c:x val="-7.3663355408388601E-2"/>
                  <c:y val="4.64844129484581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C55-4AAA-8227-9763A3F226B6}"/>
                </c:ext>
              </c:extLst>
            </c:dLbl>
            <c:dLbl>
              <c:idx val="6"/>
              <c:layout>
                <c:manualLayout>
                  <c:x val="-5.9722406181015451E-2"/>
                  <c:y val="4.64844129484583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C55-4AAA-8227-9763A3F226B6}"/>
                </c:ext>
              </c:extLst>
            </c:dLbl>
            <c:dLbl>
              <c:idx val="7"/>
              <c:layout>
                <c:manualLayout>
                  <c:x val="-4.8210264900662339E-2"/>
                  <c:y val="4.69061322754492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C55-4AAA-8227-9763A3F226B6}"/>
                </c:ext>
              </c:extLst>
            </c:dLbl>
            <c:dLbl>
              <c:idx val="8"/>
              <c:layout>
                <c:manualLayout>
                  <c:x val="-3.4372516556291394E-2"/>
                  <c:y val="3.72616755396461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D3-4674-B618-388CB7A7711A}"/>
                </c:ext>
              </c:extLst>
            </c:dLbl>
            <c:dLbl>
              <c:idx val="9"/>
              <c:layout>
                <c:manualLayout>
                  <c:x val="-1.7905813097866079E-2"/>
                  <c:y val="3.74753268138675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C55-4AAA-8227-9763A3F226B6}"/>
                </c:ext>
              </c:extLst>
            </c:dLbl>
            <c:dLbl>
              <c:idx val="10"/>
              <c:layout>
                <c:manualLayout>
                  <c:x val="-5.5301352339181285E-2"/>
                  <c:y val="5.58918518518518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C55-4AAA-8227-9763A3F226B6}"/>
                </c:ext>
              </c:extLst>
            </c:dLbl>
            <c:dLbl>
              <c:idx val="11"/>
              <c:layout>
                <c:manualLayout>
                  <c:x val="-2.3209064327485381E-3"/>
                  <c:y val="-5.22933333333333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C55-4AAA-8227-9763A3F226B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/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General</c:formatCode>
              <c:ptCount val="12"/>
              <c:pt idx="0">
                <c:v>2599443</c:v>
              </c:pt>
              <c:pt idx="1">
                <c:v>2593449</c:v>
              </c:pt>
              <c:pt idx="2">
                <c:v>2580138</c:v>
              </c:pt>
              <c:pt idx="3">
                <c:v>2512718</c:v>
              </c:pt>
              <c:pt idx="4">
                <c:v>2454883</c:v>
              </c:pt>
              <c:pt idx="5">
                <c:v>2405963</c:v>
              </c:pt>
              <c:pt idx="6">
                <c:v>2404606</c:v>
              </c:pt>
              <c:pt idx="7">
                <c:v>2426511</c:v>
              </c:pt>
              <c:pt idx="8">
                <c:v>2421665</c:v>
              </c:pt>
              <c:pt idx="9">
                <c:v>2443766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8C55-4AAA-8227-9763A3F22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529001280"/>
        <c:axId val="-528998016"/>
      </c:lineChart>
      <c:catAx>
        <c:axId val="-52900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s-ES"/>
          </a:p>
        </c:txPr>
        <c:crossAx val="-528998016"/>
        <c:crosses val="autoZero"/>
        <c:auto val="1"/>
        <c:lblAlgn val="ctr"/>
        <c:lblOffset val="100"/>
        <c:noMultiLvlLbl val="0"/>
      </c:catAx>
      <c:valAx>
        <c:axId val="-528998016"/>
        <c:scaling>
          <c:orientation val="minMax"/>
          <c:min val="200000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s-ES"/>
          </a:p>
        </c:txPr>
        <c:crossAx val="-529001280"/>
        <c:crosses val="autoZero"/>
        <c:crossBetween val="between"/>
        <c:majorUnit val="200000"/>
      </c:valAx>
    </c:plotArea>
    <c:legend>
      <c:legendPos val="t"/>
      <c:layout>
        <c:manualLayout>
          <c:xMode val="edge"/>
          <c:yMode val="edge"/>
          <c:x val="0.4496520089803438"/>
          <c:y val="9.8038868736913982E-3"/>
          <c:w val="0.55034799101965626"/>
          <c:h val="8.9222082186586768E-2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ln>
      <a:solidFill>
        <a:srgbClr val="4F81BD"/>
      </a:solidFill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849963450292396E-2"/>
          <c:y val="8.2996621621621622E-2"/>
          <c:w val="0.92145665301718294"/>
          <c:h val="0.82002890390390393"/>
        </c:manualLayout>
      </c:layout>
      <c:barChart>
        <c:barDir val="col"/>
        <c:grouping val="clustered"/>
        <c:varyColors val="0"/>
        <c:ser>
          <c:idx val="0"/>
          <c:order val="0"/>
          <c:tx>
            <c:v>2021</c:v>
          </c:tx>
          <c:invertIfNegative val="0"/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General</c:formatCode>
              <c:ptCount val="12"/>
              <c:pt idx="0">
                <c:v>-0.97109923698041334</c:v>
              </c:pt>
              <c:pt idx="1">
                <c:v>-1.3071595359132149</c:v>
              </c:pt>
              <c:pt idx="2">
                <c:v>9.0083082341346632</c:v>
              </c:pt>
              <c:pt idx="3">
                <c:v>21.103937771489516</c:v>
              </c:pt>
              <c:pt idx="4">
                <c:v>25.273170144027045</c:v>
              </c:pt>
              <c:pt idx="5">
                <c:v>28.093011009766933</c:v>
              </c:pt>
              <c:pt idx="6">
                <c:v>25.290318595831284</c:v>
              </c:pt>
              <c:pt idx="7">
                <c:v>24.039697253966661</c:v>
              </c:pt>
              <c:pt idx="8">
                <c:v>22.624655365389803</c:v>
              </c:pt>
              <c:pt idx="9">
                <c:v>20.404454977705285</c:v>
              </c:pt>
              <c:pt idx="10">
                <c:v>20.421839393856015</c:v>
              </c:pt>
              <c:pt idx="11">
                <c:v>22.902100609905471</c:v>
              </c:pt>
            </c:numLit>
          </c:val>
          <c:extLst>
            <c:ext xmlns:c16="http://schemas.microsoft.com/office/drawing/2014/chart" uri="{C3380CC4-5D6E-409C-BE32-E72D297353CC}">
              <c16:uniqueId val="{00000000-21C0-4038-B08D-16540FE2779A}"/>
            </c:ext>
          </c:extLst>
        </c:ser>
        <c:ser>
          <c:idx val="1"/>
          <c:order val="1"/>
          <c:tx>
            <c:v>2022</c:v>
          </c:tx>
          <c:invertIfNegative val="0"/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General</c:formatCode>
              <c:ptCount val="12"/>
              <c:pt idx="0">
                <c:v>-21.220991168041799</c:v>
              </c:pt>
              <c:pt idx="1">
                <c:v>-22.378453942075772</c:v>
              </c:pt>
              <c:pt idx="2">
                <c:v>-21.289965667757059</c:v>
              </c:pt>
              <c:pt idx="3">
                <c:v>-22.71054674594464</c:v>
              </c:pt>
              <c:pt idx="4">
                <c:v>-22.69775867768595</c:v>
              </c:pt>
              <c:pt idx="5">
                <c:v>-20.30127777167554</c:v>
              </c:pt>
              <c:pt idx="6">
                <c:v>-15.591579447726883</c:v>
              </c:pt>
              <c:pt idx="7">
                <c:v>-12.28810572555089</c:v>
              </c:pt>
              <c:pt idx="8">
                <c:v>-9.6962000760021638</c:v>
              </c:pt>
              <c:pt idx="9">
                <c:v>-10.505644954296319</c:v>
              </c:pt>
              <c:pt idx="10">
                <c:v>-9.4670635221119763</c:v>
              </c:pt>
              <c:pt idx="11">
                <c:v>-8.6368385382038415</c:v>
              </c:pt>
            </c:numLit>
          </c:val>
          <c:extLst>
            <c:ext xmlns:c16="http://schemas.microsoft.com/office/drawing/2014/chart" uri="{C3380CC4-5D6E-409C-BE32-E72D297353CC}">
              <c16:uniqueId val="{00000001-21C0-4038-B08D-16540FE2779A}"/>
            </c:ext>
          </c:extLst>
        </c:ser>
        <c:ser>
          <c:idx val="2"/>
          <c:order val="2"/>
          <c:tx>
            <c:v>2023</c:v>
          </c:tx>
          <c:invertIfNegative val="0"/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General</c:formatCode>
              <c:ptCount val="12"/>
              <c:pt idx="0">
                <c:v>-6.8740197971360297</c:v>
              </c:pt>
              <c:pt idx="1">
                <c:v>-6.448887483433408</c:v>
              </c:pt>
              <c:pt idx="2">
                <c:v>-7.9292953499510901</c:v>
              </c:pt>
              <c:pt idx="3">
                <c:v>-7.7463281260597592</c:v>
              </c:pt>
              <c:pt idx="4">
                <c:v>-6.2908507073747399</c:v>
              </c:pt>
              <c:pt idx="5">
                <c:v>-6.6562937628576444</c:v>
              </c:pt>
              <c:pt idx="6">
                <c:v>-7.141172864250513</c:v>
              </c:pt>
              <c:pt idx="7">
                <c:v>-7.5759855552211857</c:v>
              </c:pt>
              <c:pt idx="8">
                <c:v>-7.4594507870543003</c:v>
              </c:pt>
              <c:pt idx="9">
                <c:v>-5.3342628131676921</c:v>
              </c:pt>
              <c:pt idx="10">
                <c:v>-5.0860698692987389</c:v>
              </c:pt>
              <c:pt idx="11">
                <c:v>-4.5881931300268217</c:v>
              </c:pt>
            </c:numLit>
          </c:val>
          <c:extLst>
            <c:ext xmlns:c16="http://schemas.microsoft.com/office/drawing/2014/chart" uri="{C3380CC4-5D6E-409C-BE32-E72D297353CC}">
              <c16:uniqueId val="{00000002-21C0-4038-B08D-16540FE2779A}"/>
            </c:ext>
          </c:extLst>
        </c:ser>
        <c:ser>
          <c:idx val="3"/>
          <c:order val="3"/>
          <c:tx>
            <c:v>2024</c:v>
          </c:tx>
          <c:invertIfNegative val="0"/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General</c:formatCode>
              <c:ptCount val="12"/>
              <c:pt idx="0">
                <c:v>-4.8321119847118528</c:v>
              </c:pt>
              <c:pt idx="1">
                <c:v>-5.1736937116435326</c:v>
              </c:pt>
              <c:pt idx="2">
                <c:v>-4.7255315729528418</c:v>
              </c:pt>
              <c:pt idx="3">
                <c:v>-4.3706538228427361</c:v>
              </c:pt>
              <c:pt idx="4">
                <c:v>-4.7920674963765606</c:v>
              </c:pt>
              <c:pt idx="5">
                <c:v>-4.752045676168402</c:v>
              </c:pt>
              <c:pt idx="6">
                <c:v>-4.7663556985877609</c:v>
              </c:pt>
              <c:pt idx="7">
                <c:v>-4.8314278314278312</c:v>
              </c:pt>
              <c:pt idx="8">
                <c:v>-5.4062343432503157</c:v>
              </c:pt>
              <c:pt idx="9">
                <c:v>-5.7023183267111301</c:v>
              </c:pt>
              <c:pt idx="10">
                <c:v>-5.4413965616156901</c:v>
              </c:pt>
              <c:pt idx="11">
                <c:v>-5.4197741348335855</c:v>
              </c:pt>
            </c:numLit>
          </c:val>
          <c:extLst>
            <c:ext xmlns:c16="http://schemas.microsoft.com/office/drawing/2014/chart" uri="{C3380CC4-5D6E-409C-BE32-E72D297353CC}">
              <c16:uniqueId val="{00000003-21C0-4038-B08D-16540FE2779A}"/>
            </c:ext>
          </c:extLst>
        </c:ser>
        <c:ser>
          <c:idx val="4"/>
          <c:order val="4"/>
          <c:tx>
            <c:v>2025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900" b="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General</c:formatCode>
              <c:ptCount val="12"/>
              <c:pt idx="0">
                <c:v>-6.0847369447876698</c:v>
              </c:pt>
              <c:pt idx="1">
                <c:v>-6.0483450272568398</c:v>
              </c:pt>
              <c:pt idx="2">
                <c:v>-5.3855826341225148</c:v>
              </c:pt>
              <c:pt idx="3">
                <c:v>-5.7671854490905679</c:v>
              </c:pt>
              <c:pt idx="4">
                <c:v>-5.8656364438138695</c:v>
              </c:pt>
              <c:pt idx="5">
                <c:v>-6.0562257840189266</c:v>
              </c:pt>
              <c:pt idx="6">
                <c:v>-5.7104888682894961</c:v>
              </c:pt>
              <c:pt idx="7">
                <c:v>-5.661086706263041</c:v>
              </c:pt>
              <c:pt idx="8">
                <c:v>-5.9651650205705389</c:v>
              </c:pt>
              <c:pt idx="9">
                <c:v>-6.0831942765215485</c:v>
              </c:pt>
            </c:numLit>
          </c:val>
          <c:extLst>
            <c:ext xmlns:c16="http://schemas.microsoft.com/office/drawing/2014/chart" uri="{C3380CC4-5D6E-409C-BE32-E72D297353CC}">
              <c16:uniqueId val="{00000004-21C0-4038-B08D-16540FE27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-528999648"/>
        <c:axId val="-528995296"/>
      </c:barChart>
      <c:catAx>
        <c:axId val="-52899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es-ES"/>
          </a:p>
        </c:txPr>
        <c:crossAx val="-528995296"/>
        <c:crosses val="autoZero"/>
        <c:auto val="1"/>
        <c:lblAlgn val="ctr"/>
        <c:lblOffset val="100"/>
        <c:noMultiLvlLbl val="0"/>
      </c:catAx>
      <c:valAx>
        <c:axId val="-528995296"/>
        <c:scaling>
          <c:orientation val="minMax"/>
        </c:scaling>
        <c:delete val="0"/>
        <c:axPos val="l"/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s-ES"/>
          </a:p>
        </c:txPr>
        <c:crossAx val="-52899964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9252503654970766"/>
          <c:y val="4.629879879879879E-3"/>
          <c:w val="0.53784770144882543"/>
          <c:h val="9.0042274030759414E-2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ln>
      <a:solidFill>
        <a:srgbClr val="4F81BD"/>
      </a:solidFill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3015</xdr:rowOff>
    </xdr:from>
    <xdr:to>
      <xdr:col>9</xdr:col>
      <xdr:colOff>112722</xdr:colOff>
      <xdr:row>27</xdr:row>
      <xdr:rowOff>159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15"/>
          <a:ext cx="7104072" cy="5089844"/>
        </a:xfrm>
        <a:prstGeom prst="rect">
          <a:avLst/>
        </a:prstGeom>
      </xdr:spPr>
    </xdr:pic>
    <xdr:clientData/>
  </xdr:twoCellAnchor>
  <xdr:oneCellAnchor>
    <xdr:from>
      <xdr:col>6</xdr:col>
      <xdr:colOff>514350</xdr:colOff>
      <xdr:row>50</xdr:row>
      <xdr:rowOff>15880</xdr:rowOff>
    </xdr:from>
    <xdr:ext cx="1623681" cy="380996"/>
    <xdr:pic>
      <xdr:nvPicPr>
        <xdr:cNvPr id="3" name="Imagen 2" descr="Gobierno de España. Ministerio de Juventud e Infancia. INJUV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9493255"/>
          <a:ext cx="1623681" cy="380996"/>
        </a:xfrm>
        <a:prstGeom prst="rect">
          <a:avLst/>
        </a:prstGeom>
      </xdr:spPr>
    </xdr:pic>
    <xdr:clientData/>
  </xdr:oneCellAnchor>
  <xdr:oneCellAnchor>
    <xdr:from>
      <xdr:col>0</xdr:col>
      <xdr:colOff>70016</xdr:colOff>
      <xdr:row>1</xdr:row>
      <xdr:rowOff>21335</xdr:rowOff>
    </xdr:from>
    <xdr:ext cx="2388606" cy="1493999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rot="19721975">
          <a:off x="70016" y="211835"/>
          <a:ext cx="2388606" cy="1493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es-ES" sz="6600" b="1" cap="none" spc="0">
              <a:ln w="31750">
                <a:solidFill>
                  <a:srgbClr val="82CFED"/>
                </a:solidFill>
                <a:prstDash val="solid"/>
              </a:ln>
              <a:solidFill>
                <a:srgbClr val="0079CC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Segoe Print" panose="02000600000000000000" pitchFamily="2" charset="0"/>
            </a:rPr>
            <a:t>cifras</a:t>
          </a:r>
          <a:endParaRPr lang="es-ES" sz="5400" b="1" cap="none" spc="0">
            <a:ln w="31750">
              <a:solidFill>
                <a:srgbClr val="82CFED"/>
              </a:solidFill>
              <a:prstDash val="solid"/>
            </a:ln>
            <a:solidFill>
              <a:srgbClr val="0079CC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Segoe Print" panose="02000600000000000000" pitchFamily="2" charset="0"/>
          </a:endParaRPr>
        </a:p>
      </xdr:txBody>
    </xdr:sp>
    <xdr:clientData/>
  </xdr:oneCellAnchor>
  <xdr:oneCellAnchor>
    <xdr:from>
      <xdr:col>0</xdr:col>
      <xdr:colOff>463367</xdr:colOff>
      <xdr:row>4</xdr:row>
      <xdr:rowOff>148780</xdr:rowOff>
    </xdr:from>
    <xdr:ext cx="3301077" cy="1493999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rot="20146788">
          <a:off x="463367" y="910780"/>
          <a:ext cx="3301077" cy="1493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es-ES" sz="6600" b="1" cap="none" spc="0">
              <a:ln w="31750">
                <a:solidFill>
                  <a:srgbClr val="82CFED"/>
                </a:solidFill>
                <a:prstDash val="solid"/>
              </a:ln>
              <a:solidFill>
                <a:srgbClr val="0079CC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Segoe Print" panose="02000600000000000000" pitchFamily="2" charset="0"/>
            </a:rPr>
            <a:t>jóvenes</a:t>
          </a:r>
          <a:endParaRPr lang="es-ES" sz="5400" b="1" cap="none" spc="0">
            <a:ln w="31750">
              <a:solidFill>
                <a:srgbClr val="82CFED"/>
              </a:solidFill>
              <a:prstDash val="solid"/>
            </a:ln>
            <a:solidFill>
              <a:srgbClr val="0079CC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Segoe Print" panose="02000600000000000000" pitchFamily="2" charset="0"/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424962</xdr:colOff>
      <xdr:row>0</xdr:row>
      <xdr:rowOff>14653</xdr:rowOff>
    </xdr:from>
    <xdr:to>
      <xdr:col>9</xdr:col>
      <xdr:colOff>205539</xdr:colOff>
      <xdr:row>1</xdr:row>
      <xdr:rowOff>184153</xdr:rowOff>
    </xdr:to>
    <xdr:pic>
      <xdr:nvPicPr>
        <xdr:cNvPr id="2" name="1 Imagen" descr="Observatorio de la Juventud en España. Estadística-INJUV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6462" y="14653"/>
          <a:ext cx="1609377" cy="360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424960</xdr:colOff>
      <xdr:row>0</xdr:row>
      <xdr:rowOff>14652</xdr:rowOff>
    </xdr:from>
    <xdr:to>
      <xdr:col>9</xdr:col>
      <xdr:colOff>205537</xdr:colOff>
      <xdr:row>1</xdr:row>
      <xdr:rowOff>184152</xdr:rowOff>
    </xdr:to>
    <xdr:pic>
      <xdr:nvPicPr>
        <xdr:cNvPr id="2" name="1 Imagen" descr="Observatorio de la Juventud en España. Estadística-INJUV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985" y="14652"/>
          <a:ext cx="1609377" cy="360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424960</xdr:colOff>
      <xdr:row>0</xdr:row>
      <xdr:rowOff>14652</xdr:rowOff>
    </xdr:from>
    <xdr:to>
      <xdr:col>9</xdr:col>
      <xdr:colOff>205537</xdr:colOff>
      <xdr:row>1</xdr:row>
      <xdr:rowOff>184152</xdr:rowOff>
    </xdr:to>
    <xdr:pic>
      <xdr:nvPicPr>
        <xdr:cNvPr id="2" name="1 Imagen" descr="Observatorio de la Juventud en España. Estadística-INJUV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985" y="14652"/>
          <a:ext cx="1609377" cy="36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424960</xdr:colOff>
      <xdr:row>0</xdr:row>
      <xdr:rowOff>14652</xdr:rowOff>
    </xdr:from>
    <xdr:to>
      <xdr:col>9</xdr:col>
      <xdr:colOff>205537</xdr:colOff>
      <xdr:row>1</xdr:row>
      <xdr:rowOff>184152</xdr:rowOff>
    </xdr:to>
    <xdr:pic>
      <xdr:nvPicPr>
        <xdr:cNvPr id="2" name="1 Imagen" descr="Observatorio de la Juventud en España. Estadística-INJUV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985" y="14652"/>
          <a:ext cx="1609377" cy="360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315061</xdr:colOff>
      <xdr:row>0</xdr:row>
      <xdr:rowOff>14654</xdr:rowOff>
    </xdr:from>
    <xdr:to>
      <xdr:col>9</xdr:col>
      <xdr:colOff>637830</xdr:colOff>
      <xdr:row>1</xdr:row>
      <xdr:rowOff>184154</xdr:rowOff>
    </xdr:to>
    <xdr:pic>
      <xdr:nvPicPr>
        <xdr:cNvPr id="2" name="2 Imagen" descr="Logo Observatori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3786" y="14654"/>
          <a:ext cx="1618169" cy="360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315515</xdr:colOff>
      <xdr:row>0</xdr:row>
      <xdr:rowOff>17860</xdr:rowOff>
    </xdr:from>
    <xdr:to>
      <xdr:col>9</xdr:col>
      <xdr:colOff>638284</xdr:colOff>
      <xdr:row>1</xdr:row>
      <xdr:rowOff>187360</xdr:rowOff>
    </xdr:to>
    <xdr:pic>
      <xdr:nvPicPr>
        <xdr:cNvPr id="2" name="2 Imagen" descr="Logo Observatori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4240" y="17860"/>
          <a:ext cx="1618169" cy="360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234461</xdr:colOff>
      <xdr:row>0</xdr:row>
      <xdr:rowOff>25185</xdr:rowOff>
    </xdr:from>
    <xdr:to>
      <xdr:col>8</xdr:col>
      <xdr:colOff>498615</xdr:colOff>
      <xdr:row>2</xdr:row>
      <xdr:rowOff>4185</xdr:rowOff>
    </xdr:to>
    <xdr:pic>
      <xdr:nvPicPr>
        <xdr:cNvPr id="2" name="1 Imagen" descr="Observatorio de la Juventud en España. Estadística-INJUV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036" y="25185"/>
          <a:ext cx="1616704" cy="360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231694</xdr:colOff>
      <xdr:row>0</xdr:row>
      <xdr:rowOff>25185</xdr:rowOff>
    </xdr:from>
    <xdr:to>
      <xdr:col>8</xdr:col>
      <xdr:colOff>495848</xdr:colOff>
      <xdr:row>2</xdr:row>
      <xdr:rowOff>4185</xdr:rowOff>
    </xdr:to>
    <xdr:pic>
      <xdr:nvPicPr>
        <xdr:cNvPr id="2" name="1 Imagen" descr="Observatorio de la Juventud en España. Estadística-INJUV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2269" y="25185"/>
          <a:ext cx="1616704" cy="360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231694</xdr:colOff>
      <xdr:row>0</xdr:row>
      <xdr:rowOff>21980</xdr:rowOff>
    </xdr:from>
    <xdr:to>
      <xdr:col>8</xdr:col>
      <xdr:colOff>495848</xdr:colOff>
      <xdr:row>2</xdr:row>
      <xdr:rowOff>980</xdr:rowOff>
    </xdr:to>
    <xdr:pic>
      <xdr:nvPicPr>
        <xdr:cNvPr id="2" name="1 Imagen" descr="Observatorio de la Juventud en España. Estadística-INJUV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2269" y="21980"/>
          <a:ext cx="1616704" cy="36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155309</xdr:colOff>
      <xdr:row>0</xdr:row>
      <xdr:rowOff>24176</xdr:rowOff>
    </xdr:from>
    <xdr:to>
      <xdr:col>9</xdr:col>
      <xdr:colOff>521482</xdr:colOff>
      <xdr:row>2</xdr:row>
      <xdr:rowOff>32484</xdr:rowOff>
    </xdr:to>
    <xdr:pic>
      <xdr:nvPicPr>
        <xdr:cNvPr id="2" name="LogoObservatorio" descr="Logo Observatori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641584" y="24176"/>
          <a:ext cx="1623473" cy="360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181038</xdr:rowOff>
    </xdr:from>
    <xdr:to>
      <xdr:col>4</xdr:col>
      <xdr:colOff>304800</xdr:colOff>
      <xdr:row>5</xdr:row>
      <xdr:rowOff>71895</xdr:rowOff>
    </xdr:to>
    <xdr:pic>
      <xdr:nvPicPr>
        <xdr:cNvPr id="3" name="Imagen 2" descr="Cifras jóvenes. Paro registr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342963"/>
          <a:ext cx="2438400" cy="6909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322386</xdr:colOff>
      <xdr:row>0</xdr:row>
      <xdr:rowOff>21979</xdr:rowOff>
    </xdr:from>
    <xdr:to>
      <xdr:col>9</xdr:col>
      <xdr:colOff>689117</xdr:colOff>
      <xdr:row>2</xdr:row>
      <xdr:rowOff>979</xdr:rowOff>
    </xdr:to>
    <xdr:pic>
      <xdr:nvPicPr>
        <xdr:cNvPr id="2" name="2 Imagen" descr="Logo Observatori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5811" y="21979"/>
          <a:ext cx="1604981" cy="360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</xdr:row>
      <xdr:rowOff>0</xdr:rowOff>
    </xdr:from>
    <xdr:to>
      <xdr:col>9</xdr:col>
      <xdr:colOff>7327</xdr:colOff>
      <xdr:row>49</xdr:row>
      <xdr:rowOff>62942</xdr:rowOff>
    </xdr:to>
    <xdr:graphicFrame macro="">
      <xdr:nvGraphicFramePr>
        <xdr:cNvPr id="4" name="3 Gráfico" descr="Menores de 25 años en el paro registrado">
          <a:extLst>
            <a:ext uri="{FF2B5EF4-FFF2-40B4-BE49-F238E27FC236}">
              <a16:creationId xmlns:a16="http://schemas.microsoft.com/office/drawing/2014/main" id="{B9B6ED55-BD41-4DF6-947C-CD87381CDA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505557</xdr:colOff>
      <xdr:row>0</xdr:row>
      <xdr:rowOff>21980</xdr:rowOff>
    </xdr:from>
    <xdr:to>
      <xdr:col>12</xdr:col>
      <xdr:colOff>176231</xdr:colOff>
      <xdr:row>2</xdr:row>
      <xdr:rowOff>980</xdr:rowOff>
    </xdr:to>
    <xdr:pic>
      <xdr:nvPicPr>
        <xdr:cNvPr id="2" name="4 Imagen" descr="Logo Observatori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2332" y="21980"/>
          <a:ext cx="1604249" cy="360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617193</xdr:colOff>
      <xdr:row>41</xdr:row>
      <xdr:rowOff>71427</xdr:rowOff>
    </xdr:to>
    <xdr:graphicFrame macro="">
      <xdr:nvGraphicFramePr>
        <xdr:cNvPr id="5" name="3 Gráfico" descr="Menores de 25 años extranjeros en el paro registrado extranjeros">
          <a:extLst>
            <a:ext uri="{FF2B5EF4-FFF2-40B4-BE49-F238E27FC236}">
              <a16:creationId xmlns:a16="http://schemas.microsoft.com/office/drawing/2014/main" id="{73F31391-8266-47E5-A7FB-72668BCE5E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45</xdr:row>
      <xdr:rowOff>0</xdr:rowOff>
    </xdr:from>
    <xdr:to>
      <xdr:col>10</xdr:col>
      <xdr:colOff>582232</xdr:colOff>
      <xdr:row>56</xdr:row>
      <xdr:rowOff>77777</xdr:rowOff>
    </xdr:to>
    <xdr:graphicFrame macro="">
      <xdr:nvGraphicFramePr>
        <xdr:cNvPr id="6" name="5 Gráfico" descr="Menores de 25 años extranjeros en el paro regisrtado joven">
          <a:extLst>
            <a:ext uri="{FF2B5EF4-FFF2-40B4-BE49-F238E27FC236}">
              <a16:creationId xmlns:a16="http://schemas.microsoft.com/office/drawing/2014/main" id="{4C7B325A-777E-424E-82BE-92F989D2FF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249239</xdr:colOff>
      <xdr:row>0</xdr:row>
      <xdr:rowOff>21511</xdr:rowOff>
    </xdr:from>
    <xdr:to>
      <xdr:col>12</xdr:col>
      <xdr:colOff>390129</xdr:colOff>
      <xdr:row>2</xdr:row>
      <xdr:rowOff>511</xdr:rowOff>
    </xdr:to>
    <xdr:pic>
      <xdr:nvPicPr>
        <xdr:cNvPr id="2" name="1 Imagen" descr="Logo Observatori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4289" y="21511"/>
          <a:ext cx="1642376" cy="36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26876</xdr:colOff>
      <xdr:row>0</xdr:row>
      <xdr:rowOff>28455</xdr:rowOff>
    </xdr:from>
    <xdr:to>
      <xdr:col>9</xdr:col>
      <xdr:colOff>941957</xdr:colOff>
      <xdr:row>2</xdr:row>
      <xdr:rowOff>71447</xdr:rowOff>
    </xdr:to>
    <xdr:pic>
      <xdr:nvPicPr>
        <xdr:cNvPr id="2" name="4 Imagen" descr="Logo Observatori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9901" y="28455"/>
          <a:ext cx="1600881" cy="36684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8</xdr:col>
      <xdr:colOff>659804</xdr:colOff>
      <xdr:row>22</xdr:row>
      <xdr:rowOff>112956</xdr:rowOff>
    </xdr:to>
    <xdr:graphicFrame macro="">
      <xdr:nvGraphicFramePr>
        <xdr:cNvPr id="5" name="3 Gráfico" descr="Evolución mensual paro registrado menores de 25 años">
          <a:extLst>
            <a:ext uri="{FF2B5EF4-FFF2-40B4-BE49-F238E27FC236}">
              <a16:creationId xmlns:a16="http://schemas.microsoft.com/office/drawing/2014/main" id="{164F2030-5932-4870-96BB-6DC0A4A0C9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8</xdr:col>
      <xdr:colOff>623804</xdr:colOff>
      <xdr:row>41</xdr:row>
      <xdr:rowOff>112957</xdr:rowOff>
    </xdr:to>
    <xdr:graphicFrame macro="">
      <xdr:nvGraphicFramePr>
        <xdr:cNvPr id="7" name="5 Gráfico" descr="Evolución variación anual paro registrado menores de 25 años">
          <a:extLst>
            <a:ext uri="{FF2B5EF4-FFF2-40B4-BE49-F238E27FC236}">
              <a16:creationId xmlns:a16="http://schemas.microsoft.com/office/drawing/2014/main" id="{89907B12-7CE0-496D-BEA6-881B09C7CD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37646</xdr:colOff>
      <xdr:row>0</xdr:row>
      <xdr:rowOff>18591</xdr:rowOff>
    </xdr:from>
    <xdr:to>
      <xdr:col>9</xdr:col>
      <xdr:colOff>963513</xdr:colOff>
      <xdr:row>2</xdr:row>
      <xdr:rowOff>57123</xdr:rowOff>
    </xdr:to>
    <xdr:pic>
      <xdr:nvPicPr>
        <xdr:cNvPr id="2" name="4 Imagen" descr="Logo Observatori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0671" y="18591"/>
          <a:ext cx="1611667" cy="36238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8</xdr:col>
      <xdr:colOff>623804</xdr:colOff>
      <xdr:row>22</xdr:row>
      <xdr:rowOff>135577</xdr:rowOff>
    </xdr:to>
    <xdr:graphicFrame macro="">
      <xdr:nvGraphicFramePr>
        <xdr:cNvPr id="6" name="1 Gráfico" descr="Evolución mensual del paro registrado - Total 16y+años">
          <a:extLst>
            <a:ext uri="{FF2B5EF4-FFF2-40B4-BE49-F238E27FC236}">
              <a16:creationId xmlns:a16="http://schemas.microsoft.com/office/drawing/2014/main" id="{78DF5B17-FF01-4CCF-8492-C0BC68B8F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8</xdr:col>
      <xdr:colOff>623804</xdr:colOff>
      <xdr:row>41</xdr:row>
      <xdr:rowOff>101489</xdr:rowOff>
    </xdr:to>
    <xdr:graphicFrame macro="">
      <xdr:nvGraphicFramePr>
        <xdr:cNvPr id="7" name="5 Gráfico" descr="Evolución variación relativa anual del paro registrado - Total 16y+años">
          <a:extLst>
            <a:ext uri="{FF2B5EF4-FFF2-40B4-BE49-F238E27FC236}">
              <a16:creationId xmlns:a16="http://schemas.microsoft.com/office/drawing/2014/main" id="{261CF5EE-5CAB-49BC-977E-C0222F26E8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424962</xdr:colOff>
      <xdr:row>0</xdr:row>
      <xdr:rowOff>14653</xdr:rowOff>
    </xdr:from>
    <xdr:to>
      <xdr:col>9</xdr:col>
      <xdr:colOff>205539</xdr:colOff>
      <xdr:row>1</xdr:row>
      <xdr:rowOff>184153</xdr:rowOff>
    </xdr:to>
    <xdr:pic>
      <xdr:nvPicPr>
        <xdr:cNvPr id="2" name="1 Imagen" descr="Observatorio de la Juventud en España. Estadística-INJUV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6462" y="14653"/>
          <a:ext cx="1609377" cy="36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424962</xdr:colOff>
      <xdr:row>0</xdr:row>
      <xdr:rowOff>14653</xdr:rowOff>
    </xdr:from>
    <xdr:to>
      <xdr:col>9</xdr:col>
      <xdr:colOff>205539</xdr:colOff>
      <xdr:row>1</xdr:row>
      <xdr:rowOff>184153</xdr:rowOff>
    </xdr:to>
    <xdr:pic>
      <xdr:nvPicPr>
        <xdr:cNvPr id="2" name="1 Imagen" descr="Observatorio de la Juventud en España. Estadística-INJUV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6462" y="14653"/>
          <a:ext cx="1609377" cy="36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TRABAJO/02%20-%20CIFRAS%20JOVENES/01%20PARO%20REGISTRADO/2024/0_TABLAS/ParoRegTablas_2024-12_16a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16-29"/>
      <sheetName val="16-29a"/>
      <sheetName val="16-29g"/>
      <sheetName val="EvoMensual 16-29a"/>
      <sheetName val="CCAA 16-29"/>
      <sheetName val="EVO CCAA 16-29AS"/>
      <sheetName val="EVO CCAA 16-29M"/>
      <sheetName val="EVO CCAA 16-29V"/>
      <sheetName val="EstTerm"/>
      <sheetName val="EVO EstTerm"/>
      <sheetName val="DurDem"/>
      <sheetName val="EVO DurDem"/>
      <sheetName val="Evolucion Avance"/>
      <sheetName val="Evolucion Avance2"/>
      <sheetName val="Resumen 16-29AS"/>
      <sheetName val="Resumen 16-29M"/>
      <sheetName val="Resumen 16-29V"/>
      <sheetName val="EVOaño1"/>
      <sheetName val="EVOaño2"/>
      <sheetName val="Graficos2"/>
      <sheetName val="MAP_TXT"/>
      <sheetName val="Evolucion Avance1"/>
      <sheetName val="EVO CCAA TAS"/>
      <sheetName val="EVO CCAA TV"/>
      <sheetName val="EVO CCAA TM"/>
      <sheetName val="EVO CCAA 16-29"/>
      <sheetName val="EVO CCAATot"/>
      <sheetName val="Resumen 16-29a"/>
      <sheetName val="16-34a"/>
      <sheetName val="EvoMensual 16-34a"/>
      <sheetName val="CCAA 16-34"/>
      <sheetName val="EVO CCAA 16-34AS"/>
      <sheetName val="EVO CCAA 16-34V"/>
      <sheetName val="EVO CCAA 16-34M"/>
      <sheetName val="Resumen 16-34a"/>
      <sheetName val="Hoja1"/>
      <sheetName val="EVO CCAA JOV-AS"/>
      <sheetName val="EVO CCAA JOV-V"/>
      <sheetName val="EVO CCAA JOV-M"/>
      <sheetName val="16-29ext1"/>
      <sheetName val="MAPDATA"/>
      <sheetName val="MAPA"/>
      <sheetName val="DatosMAPA"/>
      <sheetName val="Grafios2a"/>
      <sheetName val="Graficos3"/>
      <sheetName val="NOTA1"/>
      <sheetName val="NOTA2"/>
      <sheetName val="NOTA3"/>
      <sheetName val="INFO1"/>
      <sheetName val="InfoResumen"/>
      <sheetName val="INFO2"/>
      <sheetName val="NOTA1a"/>
      <sheetName val="INFO2a"/>
      <sheetName val="NOTA2a"/>
      <sheetName val="NOTA2b"/>
      <sheetName val="INFO2b"/>
      <sheetName val="TEXTOS"/>
      <sheetName val="NOTAS4"/>
      <sheetName val="INFO4"/>
      <sheetName val="TEXTOS4"/>
      <sheetName val="INFO_NEW"/>
      <sheetName val="NEW_FLECHAS"/>
      <sheetName val="INFOGRAFIA"/>
      <sheetName val="Hoja6.2"/>
      <sheetName val="Hoja6.2.1"/>
      <sheetName val="Hoja6.2.2"/>
      <sheetName val="Hoja1.6.1"/>
      <sheetName val="Hoja1.7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2">
          <cell r="F12" t="str">
            <v>MENOS</v>
          </cell>
        </row>
      </sheetData>
      <sheetData sheetId="63"/>
      <sheetData sheetId="64"/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7:J67"/>
  <sheetViews>
    <sheetView view="pageBreakPreview" topLeftCell="A16" zoomScaleNormal="100" zoomScaleSheetLayoutView="100" workbookViewId="0">
      <selection activeCell="M40" sqref="M40"/>
    </sheetView>
  </sheetViews>
  <sheetFormatPr baseColWidth="10" defaultColWidth="11.42578125" defaultRowHeight="15"/>
  <cols>
    <col min="1" max="2" width="11.42578125" style="1"/>
    <col min="3" max="3" width="12.42578125" style="1" customWidth="1"/>
    <col min="4" max="5" width="11.42578125" style="1"/>
    <col min="6" max="6" width="12.42578125" style="1" customWidth="1"/>
    <col min="7" max="9" width="11.42578125" style="1"/>
    <col min="10" max="10" width="1.7109375" style="1" customWidth="1"/>
    <col min="11" max="16384" width="11.42578125" style="1"/>
  </cols>
  <sheetData>
    <row r="27" spans="1:10" ht="11.25" customHeight="1"/>
    <row r="28" spans="1:10" ht="15" customHeight="1">
      <c r="A28" s="441" t="s">
        <v>0</v>
      </c>
      <c r="B28" s="441"/>
      <c r="C28" s="441"/>
      <c r="D28" s="441"/>
      <c r="E28" s="441"/>
      <c r="F28" s="441"/>
      <c r="G28" s="441"/>
      <c r="H28" s="441"/>
      <c r="I28" s="441"/>
      <c r="J28" s="441"/>
    </row>
    <row r="29" spans="1:10" ht="15" customHeight="1">
      <c r="A29" s="441"/>
      <c r="B29" s="441"/>
      <c r="C29" s="441"/>
      <c r="D29" s="441"/>
      <c r="E29" s="441"/>
      <c r="F29" s="441"/>
      <c r="G29" s="441"/>
      <c r="H29" s="441"/>
      <c r="I29" s="441"/>
      <c r="J29" s="441"/>
    </row>
    <row r="30" spans="1:10" ht="15" customHeight="1">
      <c r="A30" s="441"/>
      <c r="B30" s="441"/>
      <c r="C30" s="441"/>
      <c r="D30" s="441"/>
      <c r="E30" s="441"/>
      <c r="F30" s="441"/>
      <c r="G30" s="441"/>
      <c r="H30" s="441"/>
      <c r="I30" s="441"/>
      <c r="J30" s="441"/>
    </row>
    <row r="31" spans="1:10" ht="15" customHeight="1">
      <c r="A31" s="442" t="s">
        <v>1</v>
      </c>
      <c r="B31" s="443"/>
      <c r="C31" s="443"/>
      <c r="D31" s="443"/>
      <c r="E31" s="443"/>
      <c r="F31" s="443"/>
      <c r="G31" s="443"/>
      <c r="H31" s="443"/>
      <c r="I31" s="443"/>
      <c r="J31" s="443"/>
    </row>
    <row r="32" spans="1:10" ht="15" customHeight="1">
      <c r="A32" s="443"/>
      <c r="B32" s="443"/>
      <c r="C32" s="443"/>
      <c r="D32" s="443"/>
      <c r="E32" s="443"/>
      <c r="F32" s="443"/>
      <c r="G32" s="443"/>
      <c r="H32" s="443"/>
      <c r="I32" s="443"/>
      <c r="J32" s="443"/>
    </row>
    <row r="33" spans="1:10" ht="15" customHeight="1">
      <c r="A33" s="443"/>
      <c r="B33" s="443"/>
      <c r="C33" s="443"/>
      <c r="D33" s="443"/>
      <c r="E33" s="443"/>
      <c r="F33" s="443"/>
      <c r="G33" s="443"/>
      <c r="H33" s="443"/>
      <c r="I33" s="443"/>
      <c r="J33" s="443"/>
    </row>
    <row r="34" spans="1:10" ht="15" customHeight="1">
      <c r="A34" s="443"/>
      <c r="B34" s="443"/>
      <c r="C34" s="443"/>
      <c r="D34" s="443"/>
      <c r="E34" s="443"/>
      <c r="F34" s="443"/>
      <c r="G34" s="443"/>
      <c r="H34" s="443"/>
      <c r="I34" s="443"/>
      <c r="J34" s="443"/>
    </row>
    <row r="35" spans="1:10" ht="15" customHeight="1">
      <c r="A35" s="443"/>
      <c r="B35" s="443"/>
      <c r="C35" s="443"/>
      <c r="D35" s="443"/>
      <c r="E35" s="443"/>
      <c r="F35" s="443"/>
      <c r="G35" s="443"/>
      <c r="H35" s="443"/>
      <c r="I35" s="443"/>
      <c r="J35" s="443"/>
    </row>
    <row r="36" spans="1:10" ht="15" customHeight="1">
      <c r="A36" s="443"/>
      <c r="B36" s="443"/>
      <c r="C36" s="443"/>
      <c r="D36" s="443"/>
      <c r="E36" s="443"/>
      <c r="F36" s="443"/>
      <c r="G36" s="443"/>
      <c r="H36" s="443"/>
      <c r="I36" s="443"/>
      <c r="J36" s="443"/>
    </row>
    <row r="37" spans="1:10" ht="15" customHeight="1">
      <c r="A37" s="443"/>
      <c r="B37" s="443"/>
      <c r="C37" s="443"/>
      <c r="D37" s="443"/>
      <c r="E37" s="443"/>
      <c r="F37" s="443"/>
      <c r="G37" s="443"/>
      <c r="H37" s="443"/>
      <c r="I37" s="443"/>
      <c r="J37" s="443"/>
    </row>
    <row r="38" spans="1:10" ht="15" customHeight="1">
      <c r="A38" s="443"/>
      <c r="B38" s="443"/>
      <c r="C38" s="443"/>
      <c r="D38" s="443"/>
      <c r="E38" s="443"/>
      <c r="F38" s="443"/>
      <c r="G38" s="443"/>
      <c r="H38" s="443"/>
      <c r="I38" s="443"/>
      <c r="J38" s="443"/>
    </row>
    <row r="39" spans="1:10" ht="15" customHeight="1">
      <c r="A39" s="443"/>
      <c r="B39" s="443"/>
      <c r="C39" s="443"/>
      <c r="D39" s="443"/>
      <c r="E39" s="443"/>
      <c r="F39" s="443"/>
      <c r="G39" s="443"/>
      <c r="H39" s="443"/>
      <c r="I39" s="443"/>
      <c r="J39" s="443"/>
    </row>
    <row r="40" spans="1:10" ht="15" customHeight="1">
      <c r="A40" s="443"/>
      <c r="B40" s="443"/>
      <c r="C40" s="443"/>
      <c r="D40" s="443"/>
      <c r="E40" s="443"/>
      <c r="F40" s="443"/>
      <c r="G40" s="443"/>
      <c r="H40" s="443"/>
      <c r="I40" s="443"/>
      <c r="J40" s="443"/>
    </row>
    <row r="41" spans="1:10" ht="15" customHeight="1">
      <c r="A41" s="443"/>
      <c r="B41" s="443"/>
      <c r="C41" s="443"/>
      <c r="D41" s="443"/>
      <c r="E41" s="443"/>
      <c r="F41" s="443"/>
      <c r="G41" s="443"/>
      <c r="H41" s="443"/>
      <c r="I41" s="443"/>
      <c r="J41" s="443"/>
    </row>
    <row r="42" spans="1:10" ht="15" customHeight="1">
      <c r="A42" s="444" t="str">
        <f>'Pag1'!$C$9&amp;CHAR(10)&amp;'Pag1'!$C$10</f>
        <v>octubre
 2025</v>
      </c>
      <c r="B42" s="444"/>
      <c r="C42" s="444"/>
      <c r="D42" s="445" t="s">
        <v>2</v>
      </c>
      <c r="E42" s="445"/>
      <c r="F42" s="445"/>
      <c r="G42" s="446"/>
      <c r="H42" s="446"/>
      <c r="I42" s="446"/>
      <c r="J42" s="446"/>
    </row>
    <row r="43" spans="1:10" ht="15" customHeight="1">
      <c r="A43" s="444"/>
      <c r="B43" s="444"/>
      <c r="C43" s="444"/>
      <c r="D43" s="445"/>
      <c r="E43" s="445"/>
      <c r="F43" s="445"/>
      <c r="G43" s="446"/>
      <c r="H43" s="446"/>
      <c r="I43" s="446"/>
      <c r="J43" s="446"/>
    </row>
    <row r="44" spans="1:10" ht="15" customHeight="1">
      <c r="A44" s="444"/>
      <c r="B44" s="444"/>
      <c r="C44" s="444"/>
      <c r="D44" s="445"/>
      <c r="E44" s="445"/>
      <c r="F44" s="445"/>
      <c r="G44" s="446"/>
      <c r="H44" s="446"/>
      <c r="I44" s="446"/>
      <c r="J44" s="446"/>
    </row>
    <row r="45" spans="1:10" ht="15" customHeight="1">
      <c r="A45" s="444"/>
      <c r="B45" s="444"/>
      <c r="C45" s="444"/>
      <c r="D45" s="445"/>
      <c r="E45" s="445"/>
      <c r="F45" s="445"/>
      <c r="G45" s="446"/>
      <c r="H45" s="446"/>
      <c r="I45" s="446"/>
      <c r="J45" s="446"/>
    </row>
    <row r="46" spans="1:10" ht="15" customHeight="1">
      <c r="A46" s="444"/>
      <c r="B46" s="444"/>
      <c r="C46" s="444"/>
      <c r="D46" s="445"/>
      <c r="E46" s="445"/>
      <c r="F46" s="445"/>
      <c r="G46" s="446"/>
      <c r="H46" s="446"/>
      <c r="I46" s="446"/>
      <c r="J46" s="446"/>
    </row>
    <row r="47" spans="1:10" ht="15" customHeight="1">
      <c r="A47" s="444"/>
      <c r="B47" s="444"/>
      <c r="C47" s="444"/>
      <c r="D47" s="445"/>
      <c r="E47" s="445"/>
      <c r="F47" s="445"/>
      <c r="G47" s="446"/>
      <c r="H47" s="446"/>
      <c r="I47" s="446"/>
      <c r="J47" s="446"/>
    </row>
    <row r="48" spans="1:10" ht="15" customHeight="1">
      <c r="A48" s="444"/>
      <c r="B48" s="444"/>
      <c r="C48" s="444"/>
      <c r="D48" s="445"/>
      <c r="E48" s="445"/>
      <c r="F48" s="445"/>
      <c r="G48" s="446"/>
      <c r="H48" s="446"/>
      <c r="I48" s="446"/>
      <c r="J48" s="446"/>
    </row>
    <row r="49" spans="1:10" ht="15" customHeight="1">
      <c r="A49" s="444"/>
      <c r="B49" s="444"/>
      <c r="C49" s="444"/>
      <c r="D49" s="445"/>
      <c r="E49" s="445"/>
      <c r="F49" s="445"/>
      <c r="G49" s="446"/>
      <c r="H49" s="446"/>
      <c r="I49" s="446"/>
      <c r="J49" s="446"/>
    </row>
    <row r="50" spans="1:10" ht="15" customHeight="1">
      <c r="A50" s="444"/>
      <c r="B50" s="444"/>
      <c r="C50" s="444"/>
      <c r="D50" s="445"/>
      <c r="E50" s="445"/>
      <c r="F50" s="445"/>
      <c r="G50" s="446"/>
      <c r="H50" s="446"/>
      <c r="I50" s="446"/>
      <c r="J50" s="446"/>
    </row>
    <row r="51" spans="1:10" ht="15" customHeight="1">
      <c r="A51" s="444"/>
      <c r="B51" s="444"/>
      <c r="C51" s="444"/>
      <c r="D51" s="445"/>
      <c r="E51" s="445"/>
      <c r="F51" s="445"/>
      <c r="G51" s="446"/>
      <c r="H51" s="446"/>
      <c r="I51" s="446"/>
      <c r="J51" s="446"/>
    </row>
    <row r="52" spans="1:10" ht="15" customHeight="1">
      <c r="A52" s="444"/>
      <c r="B52" s="444"/>
      <c r="C52" s="444"/>
      <c r="D52" s="445"/>
      <c r="E52" s="445"/>
      <c r="F52" s="445"/>
      <c r="G52" s="446"/>
      <c r="H52" s="446"/>
      <c r="I52" s="446"/>
      <c r="J52" s="446"/>
    </row>
    <row r="53" spans="1:10">
      <c r="A53" s="444"/>
      <c r="B53" s="444"/>
      <c r="C53" s="444"/>
      <c r="D53" s="445"/>
      <c r="E53" s="445"/>
      <c r="F53" s="445"/>
      <c r="G53" s="446"/>
      <c r="H53" s="446"/>
      <c r="I53" s="446"/>
      <c r="J53" s="446"/>
    </row>
    <row r="58" spans="1:10">
      <c r="F58" s="2"/>
    </row>
    <row r="67" spans="5:5">
      <c r="E67" s="3"/>
    </row>
  </sheetData>
  <mergeCells count="5">
    <mergeCell ref="A28:J30"/>
    <mergeCell ref="A31:J41"/>
    <mergeCell ref="A42:C53"/>
    <mergeCell ref="D42:F53"/>
    <mergeCell ref="G42:J53"/>
  </mergeCells>
  <printOptions horizontalCentered="1" verticalCentered="1"/>
  <pageMargins left="0" right="0" top="0" bottom="0" header="0" footer="0"/>
  <pageSetup paperSize="9" scale="9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8"/>
  <sheetViews>
    <sheetView showGridLines="0" view="pageBreakPreview" zoomScale="110" zoomScaleNormal="130" zoomScaleSheetLayoutView="110" workbookViewId="0">
      <selection activeCell="M40" sqref="M40"/>
    </sheetView>
  </sheetViews>
  <sheetFormatPr baseColWidth="10" defaultColWidth="11.42578125" defaultRowHeight="15"/>
  <cols>
    <col min="1" max="1" width="3.140625" style="8" customWidth="1"/>
    <col min="2" max="2" width="23.140625" style="8" customWidth="1"/>
    <col min="3" max="3" width="10.28515625" style="8" customWidth="1"/>
    <col min="4" max="6" width="9.7109375" style="8" customWidth="1"/>
    <col min="7" max="8" width="8.85546875" style="8" customWidth="1"/>
    <col min="9" max="9" width="9.7109375" style="8" customWidth="1"/>
    <col min="10" max="10" width="3.140625" style="8" customWidth="1"/>
    <col min="11" max="16384" width="11.42578125" style="8"/>
  </cols>
  <sheetData>
    <row r="1" spans="1:13" s="5" customFormat="1">
      <c r="B1" s="132"/>
    </row>
    <row r="2" spans="1:13" s="5" customFormat="1">
      <c r="B2" s="132"/>
    </row>
    <row r="3" spans="1:13" s="5" customFormat="1">
      <c r="B3" s="132"/>
    </row>
    <row r="4" spans="1:13" s="5" customFormat="1">
      <c r="B4" s="132"/>
    </row>
    <row r="5" spans="1:13" s="5" customFormat="1" ht="18" customHeight="1">
      <c r="A5" s="75"/>
      <c r="B5" s="76" t="str">
        <f>'Pag1'!$B$5</f>
        <v>octubre 2025</v>
      </c>
      <c r="C5" s="133"/>
      <c r="D5" s="75"/>
      <c r="E5" s="75"/>
      <c r="F5" s="75"/>
      <c r="G5" s="75"/>
      <c r="H5" s="75"/>
      <c r="I5" s="75"/>
      <c r="J5" s="75"/>
      <c r="K5" s="75"/>
    </row>
    <row r="6" spans="1:13" s="5" customFormat="1" ht="15" customHeight="1">
      <c r="A6" s="229"/>
      <c r="C6" s="77"/>
      <c r="D6" s="77"/>
      <c r="E6" s="77"/>
      <c r="F6" s="77"/>
      <c r="G6" s="77"/>
      <c r="H6" s="77"/>
      <c r="I6" s="77"/>
      <c r="J6" s="77"/>
      <c r="K6" s="230"/>
      <c r="L6" s="231"/>
      <c r="M6" s="231"/>
    </row>
    <row r="7" spans="1:13" ht="18">
      <c r="A7" s="79"/>
      <c r="B7" s="78" t="s">
        <v>106</v>
      </c>
      <c r="C7" s="78"/>
      <c r="D7" s="78"/>
      <c r="E7" s="78"/>
      <c r="F7" s="78"/>
      <c r="G7" s="78"/>
      <c r="H7" s="78"/>
      <c r="I7" s="78"/>
      <c r="J7" s="78"/>
      <c r="K7" s="79"/>
    </row>
    <row r="8" spans="1:13" ht="19.5">
      <c r="A8" s="79"/>
      <c r="B8" s="232" t="s">
        <v>112</v>
      </c>
      <c r="C8" s="233"/>
      <c r="D8" s="233"/>
      <c r="E8" s="233"/>
      <c r="F8" s="233"/>
      <c r="G8" s="233"/>
      <c r="H8" s="233"/>
      <c r="I8" s="233"/>
      <c r="J8" s="233"/>
      <c r="K8" s="79"/>
    </row>
    <row r="9" spans="1:13" ht="5.25" customHeight="1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</row>
    <row r="10" spans="1:13" ht="12.95" customHeight="1">
      <c r="A10" s="79"/>
      <c r="B10" s="234"/>
      <c r="C10" s="235" t="str">
        <f>'Pag1'!C9</f>
        <v>octubre</v>
      </c>
      <c r="D10" s="236"/>
      <c r="E10" s="237" t="s">
        <v>4</v>
      </c>
      <c r="F10" s="238"/>
      <c r="G10" s="14"/>
      <c r="H10" s="237" t="s">
        <v>5</v>
      </c>
      <c r="I10" s="239"/>
      <c r="J10" s="79"/>
    </row>
    <row r="11" spans="1:13" ht="12.95" customHeight="1">
      <c r="A11" s="79"/>
      <c r="B11" s="240" t="s">
        <v>108</v>
      </c>
      <c r="C11" s="93" t="str">
        <f>'Pag1'!C10</f>
        <v xml:space="preserve"> 2025</v>
      </c>
      <c r="D11" s="18"/>
      <c r="E11" s="241" t="str">
        <f>'Pag1'!$E$10</f>
        <v>septiembre 2025</v>
      </c>
      <c r="F11" s="242"/>
      <c r="G11" s="21"/>
      <c r="H11" s="241" t="str">
        <f>'Pag1'!$H$10</f>
        <v>octubre 2024</v>
      </c>
      <c r="I11" s="243"/>
      <c r="J11" s="79"/>
    </row>
    <row r="12" spans="1:13" ht="12.95" customHeight="1">
      <c r="A12" s="79"/>
      <c r="B12" s="244" t="s">
        <v>109</v>
      </c>
      <c r="C12" s="245" t="s">
        <v>6</v>
      </c>
      <c r="D12" s="246" t="s">
        <v>7</v>
      </c>
      <c r="E12" s="246" t="s">
        <v>8</v>
      </c>
      <c r="F12" s="247" t="s">
        <v>6</v>
      </c>
      <c r="G12" s="246" t="s">
        <v>7</v>
      </c>
      <c r="H12" s="246" t="s">
        <v>8</v>
      </c>
      <c r="I12" s="248" t="s">
        <v>6</v>
      </c>
      <c r="J12" s="79"/>
    </row>
    <row r="13" spans="1:13" ht="6" customHeight="1">
      <c r="B13" s="249"/>
      <c r="C13" s="250"/>
      <c r="D13" s="250"/>
      <c r="E13" s="250"/>
      <c r="F13" s="250"/>
      <c r="G13" s="250"/>
      <c r="H13" s="250"/>
      <c r="I13" s="250"/>
    </row>
    <row r="14" spans="1:13" s="32" customFormat="1" ht="12.95" customHeight="1">
      <c r="B14" s="251" t="s">
        <v>38</v>
      </c>
      <c r="C14" s="252">
        <v>2173</v>
      </c>
      <c r="D14" s="253">
        <v>138</v>
      </c>
      <c r="E14" s="254">
        <v>6.781326781326781</v>
      </c>
      <c r="F14" s="255">
        <v>2035</v>
      </c>
      <c r="G14" s="253">
        <v>-71</v>
      </c>
      <c r="H14" s="254">
        <v>-3.1639928698752229</v>
      </c>
      <c r="I14" s="256">
        <v>2244</v>
      </c>
      <c r="L14" s="39"/>
    </row>
    <row r="15" spans="1:13" s="32" customFormat="1" ht="12.95" customHeight="1">
      <c r="B15" s="257" t="s">
        <v>39</v>
      </c>
      <c r="C15" s="258">
        <v>4765</v>
      </c>
      <c r="D15" s="259">
        <v>296</v>
      </c>
      <c r="E15" s="260">
        <v>6.6234056835981203</v>
      </c>
      <c r="F15" s="261">
        <v>4469</v>
      </c>
      <c r="G15" s="259">
        <v>-158</v>
      </c>
      <c r="H15" s="260">
        <v>-3.2094251472679263</v>
      </c>
      <c r="I15" s="262">
        <v>4923</v>
      </c>
      <c r="L15" s="39"/>
    </row>
    <row r="16" spans="1:13" s="32" customFormat="1" ht="12.95" customHeight="1">
      <c r="B16" s="257" t="s">
        <v>40</v>
      </c>
      <c r="C16" s="258">
        <v>2305</v>
      </c>
      <c r="D16" s="259">
        <v>-31</v>
      </c>
      <c r="E16" s="260">
        <v>-1.327054794520548</v>
      </c>
      <c r="F16" s="261">
        <v>2336</v>
      </c>
      <c r="G16" s="259">
        <v>-181</v>
      </c>
      <c r="H16" s="260">
        <v>-7.2807723250201128</v>
      </c>
      <c r="I16" s="262">
        <v>2486</v>
      </c>
      <c r="L16" s="39"/>
    </row>
    <row r="17" spans="2:12" s="32" customFormat="1" ht="12.95" customHeight="1">
      <c r="B17" s="257" t="s">
        <v>41</v>
      </c>
      <c r="C17" s="258">
        <v>3323</v>
      </c>
      <c r="D17" s="259">
        <v>65</v>
      </c>
      <c r="E17" s="260">
        <v>1.9950890116635973</v>
      </c>
      <c r="F17" s="261">
        <v>3258</v>
      </c>
      <c r="G17" s="259">
        <v>-166</v>
      </c>
      <c r="H17" s="260">
        <v>-4.7578102608197188</v>
      </c>
      <c r="I17" s="262">
        <v>3489</v>
      </c>
      <c r="L17" s="39"/>
    </row>
    <row r="18" spans="2:12" s="32" customFormat="1" ht="12.95" customHeight="1">
      <c r="B18" s="257" t="s">
        <v>42</v>
      </c>
      <c r="C18" s="258">
        <v>1825</v>
      </c>
      <c r="D18" s="259">
        <v>94</v>
      </c>
      <c r="E18" s="260">
        <v>5.4303870595031771</v>
      </c>
      <c r="F18" s="261">
        <v>1731</v>
      </c>
      <c r="G18" s="259">
        <v>143</v>
      </c>
      <c r="H18" s="260">
        <v>8.5017835909631394</v>
      </c>
      <c r="I18" s="262">
        <v>1682</v>
      </c>
      <c r="L18" s="39"/>
    </row>
    <row r="19" spans="2:12" s="32" customFormat="1" ht="12.95" customHeight="1">
      <c r="B19" s="257" t="s">
        <v>43</v>
      </c>
      <c r="C19" s="258">
        <v>1676</v>
      </c>
      <c r="D19" s="259">
        <v>58</v>
      </c>
      <c r="E19" s="260">
        <v>3.5846724351050678</v>
      </c>
      <c r="F19" s="261">
        <v>1618</v>
      </c>
      <c r="G19" s="259">
        <v>-190</v>
      </c>
      <c r="H19" s="260">
        <v>-10.182207931404074</v>
      </c>
      <c r="I19" s="262">
        <v>1866</v>
      </c>
      <c r="L19" s="39"/>
    </row>
    <row r="20" spans="2:12" s="32" customFormat="1" ht="12.95" customHeight="1">
      <c r="B20" s="257" t="s">
        <v>44</v>
      </c>
      <c r="C20" s="258">
        <v>4546</v>
      </c>
      <c r="D20" s="259">
        <v>274</v>
      </c>
      <c r="E20" s="260">
        <v>6.4138576779026222</v>
      </c>
      <c r="F20" s="261">
        <v>4272</v>
      </c>
      <c r="G20" s="259">
        <v>-188</v>
      </c>
      <c r="H20" s="260">
        <v>-3.9712716518800173</v>
      </c>
      <c r="I20" s="262">
        <v>4734</v>
      </c>
      <c r="L20" s="39"/>
    </row>
    <row r="21" spans="2:12" s="32" customFormat="1" ht="12.95" customHeight="1">
      <c r="B21" s="263" t="s">
        <v>45</v>
      </c>
      <c r="C21" s="264">
        <v>6671</v>
      </c>
      <c r="D21" s="265">
        <v>208</v>
      </c>
      <c r="E21" s="266">
        <v>3.2183196657898807</v>
      </c>
      <c r="F21" s="267">
        <v>6463</v>
      </c>
      <c r="G21" s="265">
        <v>-282</v>
      </c>
      <c r="H21" s="266">
        <v>-4.0558032503955133</v>
      </c>
      <c r="I21" s="268">
        <v>6953</v>
      </c>
      <c r="L21" s="39"/>
    </row>
    <row r="22" spans="2:12" s="32" customFormat="1" ht="12.95" customHeight="1">
      <c r="B22" s="269" t="s">
        <v>46</v>
      </c>
      <c r="C22" s="270">
        <v>27284</v>
      </c>
      <c r="D22" s="271">
        <v>1102</v>
      </c>
      <c r="E22" s="272">
        <v>4.2089985486211905</v>
      </c>
      <c r="F22" s="273">
        <v>26182</v>
      </c>
      <c r="G22" s="271">
        <v>-1093</v>
      </c>
      <c r="H22" s="272">
        <v>-3.8517108926243084</v>
      </c>
      <c r="I22" s="274">
        <v>28377</v>
      </c>
      <c r="L22" s="39"/>
    </row>
    <row r="23" spans="2:12" s="32" customFormat="1" ht="6" customHeight="1">
      <c r="B23" s="275"/>
      <c r="C23" s="276"/>
      <c r="D23" s="277"/>
      <c r="E23" s="278"/>
      <c r="F23" s="279"/>
      <c r="G23" s="277"/>
      <c r="H23" s="278"/>
      <c r="I23" s="279"/>
      <c r="L23" s="39"/>
    </row>
    <row r="24" spans="2:12" s="32" customFormat="1" ht="12.95" customHeight="1">
      <c r="B24" s="251" t="s">
        <v>47</v>
      </c>
      <c r="C24" s="252">
        <v>373</v>
      </c>
      <c r="D24" s="253">
        <v>-10</v>
      </c>
      <c r="E24" s="254">
        <v>-2.610966057441253</v>
      </c>
      <c r="F24" s="255">
        <v>383</v>
      </c>
      <c r="G24" s="253">
        <v>-73</v>
      </c>
      <c r="H24" s="254">
        <v>-16.367713004484305</v>
      </c>
      <c r="I24" s="256">
        <v>446</v>
      </c>
      <c r="L24" s="39"/>
    </row>
    <row r="25" spans="2:12" s="32" customFormat="1" ht="12.95" customHeight="1">
      <c r="B25" s="257" t="s">
        <v>48</v>
      </c>
      <c r="C25" s="258">
        <v>271</v>
      </c>
      <c r="D25" s="259">
        <v>19</v>
      </c>
      <c r="E25" s="260">
        <v>7.5396825396825395</v>
      </c>
      <c r="F25" s="261">
        <v>252</v>
      </c>
      <c r="G25" s="259">
        <v>6</v>
      </c>
      <c r="H25" s="260">
        <v>2.2641509433962264</v>
      </c>
      <c r="I25" s="262">
        <v>265</v>
      </c>
      <c r="L25" s="39"/>
    </row>
    <row r="26" spans="2:12" s="32" customFormat="1" ht="12.95" customHeight="1">
      <c r="B26" s="263" t="s">
        <v>49</v>
      </c>
      <c r="C26" s="264">
        <v>1867</v>
      </c>
      <c r="D26" s="265">
        <v>71</v>
      </c>
      <c r="E26" s="266">
        <v>3.953229398663697</v>
      </c>
      <c r="F26" s="267">
        <v>1796</v>
      </c>
      <c r="G26" s="265">
        <v>-30</v>
      </c>
      <c r="H26" s="266">
        <v>-1.5814443858724301</v>
      </c>
      <c r="I26" s="268">
        <v>1897</v>
      </c>
      <c r="L26" s="39"/>
    </row>
    <row r="27" spans="2:12" s="32" customFormat="1" ht="12.95" customHeight="1">
      <c r="B27" s="269" t="s">
        <v>50</v>
      </c>
      <c r="C27" s="270">
        <v>2511</v>
      </c>
      <c r="D27" s="271">
        <v>80</v>
      </c>
      <c r="E27" s="272">
        <v>3.2908268202385846</v>
      </c>
      <c r="F27" s="273">
        <v>2431</v>
      </c>
      <c r="G27" s="271">
        <v>-97</v>
      </c>
      <c r="H27" s="272">
        <v>-3.7193251533742333</v>
      </c>
      <c r="I27" s="274">
        <v>2608</v>
      </c>
      <c r="L27" s="39"/>
    </row>
    <row r="28" spans="2:12" s="32" customFormat="1" ht="6" customHeight="1">
      <c r="B28" s="275"/>
      <c r="C28" s="276"/>
      <c r="D28" s="277"/>
      <c r="E28" s="278"/>
      <c r="F28" s="279"/>
      <c r="G28" s="277"/>
      <c r="H28" s="278"/>
      <c r="I28" s="279"/>
      <c r="L28" s="39"/>
    </row>
    <row r="29" spans="2:12" s="32" customFormat="1" ht="12.95" customHeight="1">
      <c r="B29" s="269" t="s">
        <v>51</v>
      </c>
      <c r="C29" s="270">
        <v>2212</v>
      </c>
      <c r="D29" s="271">
        <v>236</v>
      </c>
      <c r="E29" s="272">
        <v>11.943319838056681</v>
      </c>
      <c r="F29" s="273">
        <v>1976</v>
      </c>
      <c r="G29" s="280">
        <v>-124</v>
      </c>
      <c r="H29" s="272">
        <v>-5.3082191780821919</v>
      </c>
      <c r="I29" s="274">
        <v>2336</v>
      </c>
      <c r="L29" s="39"/>
    </row>
    <row r="30" spans="2:12" s="32" customFormat="1" ht="6" customHeight="1">
      <c r="B30" s="275"/>
      <c r="C30" s="276"/>
      <c r="D30" s="277"/>
      <c r="E30" s="278"/>
      <c r="F30" s="279"/>
      <c r="G30" s="277"/>
      <c r="H30" s="278"/>
      <c r="I30" s="279"/>
      <c r="L30" s="39"/>
    </row>
    <row r="31" spans="2:12" s="32" customFormat="1" ht="12.95" customHeight="1">
      <c r="B31" s="269" t="s">
        <v>52</v>
      </c>
      <c r="C31" s="270">
        <v>2149</v>
      </c>
      <c r="D31" s="271">
        <v>397</v>
      </c>
      <c r="E31" s="272">
        <v>22.659817351598175</v>
      </c>
      <c r="F31" s="273">
        <v>1752</v>
      </c>
      <c r="G31" s="280">
        <v>145</v>
      </c>
      <c r="H31" s="272">
        <v>7.235528942115768</v>
      </c>
      <c r="I31" s="274">
        <v>2004</v>
      </c>
      <c r="L31" s="39"/>
    </row>
    <row r="32" spans="2:12" s="32" customFormat="1" ht="6" customHeight="1">
      <c r="B32" s="275"/>
      <c r="C32" s="276"/>
      <c r="D32" s="277"/>
      <c r="E32" s="278"/>
      <c r="F32" s="279"/>
      <c r="G32" s="277"/>
      <c r="H32" s="278"/>
      <c r="I32" s="279"/>
      <c r="L32" s="39"/>
    </row>
    <row r="33" spans="2:12" s="32" customFormat="1" ht="12.95" customHeight="1">
      <c r="B33" s="251" t="s">
        <v>53</v>
      </c>
      <c r="C33" s="252">
        <v>2454</v>
      </c>
      <c r="D33" s="253">
        <v>245</v>
      </c>
      <c r="E33" s="254">
        <v>11.090991398822997</v>
      </c>
      <c r="F33" s="255">
        <v>2209</v>
      </c>
      <c r="G33" s="253">
        <v>-225</v>
      </c>
      <c r="H33" s="254">
        <v>-8.3986562150055999</v>
      </c>
      <c r="I33" s="256">
        <v>2679</v>
      </c>
      <c r="L33" s="39"/>
    </row>
    <row r="34" spans="2:12" s="32" customFormat="1" ht="12.95" customHeight="1">
      <c r="B34" s="281" t="s">
        <v>54</v>
      </c>
      <c r="C34" s="264">
        <v>2147</v>
      </c>
      <c r="D34" s="265">
        <v>276</v>
      </c>
      <c r="E34" s="266">
        <v>14.751469802244788</v>
      </c>
      <c r="F34" s="267">
        <v>1871</v>
      </c>
      <c r="G34" s="265">
        <v>-254</v>
      </c>
      <c r="H34" s="266">
        <v>-10.578925447730112</v>
      </c>
      <c r="I34" s="268">
        <v>2401</v>
      </c>
      <c r="L34" s="39"/>
    </row>
    <row r="35" spans="2:12" s="32" customFormat="1" ht="12.95" customHeight="1">
      <c r="B35" s="269" t="s">
        <v>55</v>
      </c>
      <c r="C35" s="270">
        <v>4601</v>
      </c>
      <c r="D35" s="271">
        <v>521</v>
      </c>
      <c r="E35" s="272">
        <v>12.769607843137255</v>
      </c>
      <c r="F35" s="273">
        <v>4080</v>
      </c>
      <c r="G35" s="271">
        <v>-479</v>
      </c>
      <c r="H35" s="272">
        <v>-9.4291338582677167</v>
      </c>
      <c r="I35" s="274">
        <v>5080</v>
      </c>
      <c r="L35" s="39"/>
    </row>
    <row r="36" spans="2:12" s="32" customFormat="1" ht="6" customHeight="1">
      <c r="B36" s="275"/>
      <c r="C36" s="276"/>
      <c r="D36" s="277"/>
      <c r="E36" s="278"/>
      <c r="F36" s="279"/>
      <c r="G36" s="277"/>
      <c r="H36" s="278"/>
      <c r="I36" s="279"/>
      <c r="L36" s="39"/>
    </row>
    <row r="37" spans="2:12" s="32" customFormat="1" ht="12.95" customHeight="1">
      <c r="B37" s="269" t="s">
        <v>56</v>
      </c>
      <c r="C37" s="270">
        <v>1126</v>
      </c>
      <c r="D37" s="271">
        <v>-9</v>
      </c>
      <c r="E37" s="272">
        <v>-0.79295154185022032</v>
      </c>
      <c r="F37" s="273">
        <v>1135</v>
      </c>
      <c r="G37" s="271">
        <v>20</v>
      </c>
      <c r="H37" s="272">
        <v>1.8083182640144666</v>
      </c>
      <c r="I37" s="274">
        <v>1106</v>
      </c>
      <c r="L37" s="39"/>
    </row>
    <row r="38" spans="2:12" s="32" customFormat="1" ht="6" customHeight="1">
      <c r="B38" s="275"/>
      <c r="C38" s="276"/>
      <c r="D38" s="277"/>
      <c r="E38" s="278"/>
      <c r="F38" s="279"/>
      <c r="G38" s="277"/>
      <c r="H38" s="278"/>
      <c r="I38" s="279"/>
      <c r="L38" s="39"/>
    </row>
    <row r="39" spans="2:12" s="32" customFormat="1" ht="12.95" customHeight="1">
      <c r="B39" s="251" t="s">
        <v>57</v>
      </c>
      <c r="C39" s="252">
        <v>971</v>
      </c>
      <c r="D39" s="253">
        <v>86</v>
      </c>
      <c r="E39" s="254">
        <v>9.7175141242937855</v>
      </c>
      <c r="F39" s="255">
        <v>885</v>
      </c>
      <c r="G39" s="253">
        <v>77</v>
      </c>
      <c r="H39" s="254">
        <v>8.6129753914988818</v>
      </c>
      <c r="I39" s="256">
        <v>894</v>
      </c>
      <c r="L39" s="39"/>
    </row>
    <row r="40" spans="2:12" s="32" customFormat="1" ht="12.95" customHeight="1">
      <c r="B40" s="257" t="s">
        <v>58</v>
      </c>
      <c r="C40" s="258">
        <v>1326</v>
      </c>
      <c r="D40" s="259">
        <v>71</v>
      </c>
      <c r="E40" s="260">
        <v>5.6573705179282872</v>
      </c>
      <c r="F40" s="261">
        <v>1255</v>
      </c>
      <c r="G40" s="259">
        <v>-1</v>
      </c>
      <c r="H40" s="260">
        <v>-7.5357950263752832E-2</v>
      </c>
      <c r="I40" s="262">
        <v>1327</v>
      </c>
      <c r="L40" s="39"/>
    </row>
    <row r="41" spans="2:12" s="32" customFormat="1" ht="12.95" customHeight="1">
      <c r="B41" s="257" t="s">
        <v>59</v>
      </c>
      <c r="C41" s="258">
        <v>420</v>
      </c>
      <c r="D41" s="259">
        <v>34</v>
      </c>
      <c r="E41" s="260">
        <v>8.8082901554404138</v>
      </c>
      <c r="F41" s="261">
        <v>386</v>
      </c>
      <c r="G41" s="259">
        <v>16</v>
      </c>
      <c r="H41" s="260">
        <v>3.9603960396039604</v>
      </c>
      <c r="I41" s="262">
        <v>404</v>
      </c>
      <c r="L41" s="39"/>
    </row>
    <row r="42" spans="2:12" s="32" customFormat="1" ht="12.95" customHeight="1">
      <c r="B42" s="257" t="s">
        <v>60</v>
      </c>
      <c r="C42" s="258">
        <v>522</v>
      </c>
      <c r="D42" s="259">
        <v>8</v>
      </c>
      <c r="E42" s="260">
        <v>1.556420233463035</v>
      </c>
      <c r="F42" s="261">
        <v>514</v>
      </c>
      <c r="G42" s="259">
        <v>-8</v>
      </c>
      <c r="H42" s="260">
        <v>-1.5094339622641511</v>
      </c>
      <c r="I42" s="262">
        <v>530</v>
      </c>
      <c r="L42" s="39"/>
    </row>
    <row r="43" spans="2:12" s="32" customFormat="1" ht="12.95" customHeight="1">
      <c r="B43" s="263" t="s">
        <v>61</v>
      </c>
      <c r="C43" s="264">
        <v>1745</v>
      </c>
      <c r="D43" s="265">
        <v>103</v>
      </c>
      <c r="E43" s="266">
        <v>6.2728380024360542</v>
      </c>
      <c r="F43" s="267">
        <v>1642</v>
      </c>
      <c r="G43" s="265">
        <v>-35</v>
      </c>
      <c r="H43" s="266">
        <v>-1.9662921348314606</v>
      </c>
      <c r="I43" s="268">
        <v>1780</v>
      </c>
      <c r="L43" s="39"/>
    </row>
    <row r="44" spans="2:12" s="32" customFormat="1" ht="12.95" customHeight="1">
      <c r="B44" s="269" t="s">
        <v>62</v>
      </c>
      <c r="C44" s="270">
        <v>4984</v>
      </c>
      <c r="D44" s="271">
        <v>302</v>
      </c>
      <c r="E44" s="272">
        <v>6.4502349423323366</v>
      </c>
      <c r="F44" s="273">
        <v>4682</v>
      </c>
      <c r="G44" s="271">
        <v>49</v>
      </c>
      <c r="H44" s="272">
        <v>0.99290780141843982</v>
      </c>
      <c r="I44" s="274">
        <v>4935</v>
      </c>
      <c r="L44" s="39"/>
    </row>
    <row r="45" spans="2:12" s="32" customFormat="1" ht="6" customHeight="1">
      <c r="B45" s="275"/>
      <c r="C45" s="276"/>
      <c r="D45" s="277"/>
      <c r="E45" s="278"/>
      <c r="F45" s="279"/>
      <c r="G45" s="277"/>
      <c r="H45" s="278"/>
      <c r="I45" s="279"/>
      <c r="L45" s="39"/>
    </row>
    <row r="46" spans="2:12" s="32" customFormat="1" ht="12.95" customHeight="1">
      <c r="B46" s="251" t="s">
        <v>63</v>
      </c>
      <c r="C46" s="252">
        <v>358</v>
      </c>
      <c r="D46" s="253">
        <v>20</v>
      </c>
      <c r="E46" s="254">
        <v>5.9171597633136095</v>
      </c>
      <c r="F46" s="255">
        <v>338</v>
      </c>
      <c r="G46" s="253">
        <v>3</v>
      </c>
      <c r="H46" s="254">
        <v>0.84507042253521114</v>
      </c>
      <c r="I46" s="256">
        <v>355</v>
      </c>
      <c r="L46" s="39"/>
    </row>
    <row r="47" spans="2:12" s="32" customFormat="1" ht="12.95" customHeight="1">
      <c r="B47" s="257" t="s">
        <v>64</v>
      </c>
      <c r="C47" s="258">
        <v>625</v>
      </c>
      <c r="D47" s="259">
        <v>27</v>
      </c>
      <c r="E47" s="260">
        <v>4.5150501672240804</v>
      </c>
      <c r="F47" s="261">
        <v>598</v>
      </c>
      <c r="G47" s="259">
        <v>14</v>
      </c>
      <c r="H47" s="260">
        <v>2.2913256955810146</v>
      </c>
      <c r="I47" s="262">
        <v>611</v>
      </c>
      <c r="L47" s="39"/>
    </row>
    <row r="48" spans="2:12" s="32" customFormat="1" ht="12.95" customHeight="1">
      <c r="B48" s="257" t="s">
        <v>65</v>
      </c>
      <c r="C48" s="258">
        <v>795</v>
      </c>
      <c r="D48" s="259">
        <v>33</v>
      </c>
      <c r="E48" s="260">
        <v>4.3307086614173231</v>
      </c>
      <c r="F48" s="261">
        <v>762</v>
      </c>
      <c r="G48" s="259">
        <v>10</v>
      </c>
      <c r="H48" s="260">
        <v>1.2738853503184715</v>
      </c>
      <c r="I48" s="262">
        <v>785</v>
      </c>
      <c r="L48" s="39"/>
    </row>
    <row r="49" spans="2:12" s="32" customFormat="1" ht="12.95" customHeight="1">
      <c r="B49" s="257" t="s">
        <v>66</v>
      </c>
      <c r="C49" s="258">
        <v>287</v>
      </c>
      <c r="D49" s="259">
        <v>2</v>
      </c>
      <c r="E49" s="260">
        <v>0.70175438596491224</v>
      </c>
      <c r="F49" s="261">
        <v>285</v>
      </c>
      <c r="G49" s="259">
        <v>24</v>
      </c>
      <c r="H49" s="260">
        <v>9.1254752851711025</v>
      </c>
      <c r="I49" s="262">
        <v>263</v>
      </c>
      <c r="L49" s="39"/>
    </row>
    <row r="50" spans="2:12" s="32" customFormat="1" ht="12.95" customHeight="1">
      <c r="B50" s="257" t="s">
        <v>67</v>
      </c>
      <c r="C50" s="258">
        <v>745</v>
      </c>
      <c r="D50" s="259">
        <v>18</v>
      </c>
      <c r="E50" s="260">
        <v>2.4759284731774414</v>
      </c>
      <c r="F50" s="261">
        <v>727</v>
      </c>
      <c r="G50" s="259">
        <v>-66</v>
      </c>
      <c r="H50" s="260">
        <v>-8.1381011097410614</v>
      </c>
      <c r="I50" s="262">
        <v>811</v>
      </c>
      <c r="L50" s="39"/>
    </row>
    <row r="51" spans="2:12" s="32" customFormat="1" ht="12.95" customHeight="1">
      <c r="B51" s="257" t="s">
        <v>68</v>
      </c>
      <c r="C51" s="258">
        <v>163</v>
      </c>
      <c r="D51" s="259">
        <v>-15</v>
      </c>
      <c r="E51" s="260">
        <v>-8.4269662921348321</v>
      </c>
      <c r="F51" s="261">
        <v>178</v>
      </c>
      <c r="G51" s="259">
        <v>-27</v>
      </c>
      <c r="H51" s="260">
        <v>-14.210526315789473</v>
      </c>
      <c r="I51" s="262">
        <v>190</v>
      </c>
      <c r="L51" s="39"/>
    </row>
    <row r="52" spans="2:12" s="32" customFormat="1" ht="12.95" customHeight="1">
      <c r="B52" s="257" t="s">
        <v>69</v>
      </c>
      <c r="C52" s="258">
        <v>168</v>
      </c>
      <c r="D52" s="259">
        <v>10</v>
      </c>
      <c r="E52" s="260">
        <v>6.3291139240506329</v>
      </c>
      <c r="F52" s="261">
        <v>158</v>
      </c>
      <c r="G52" s="259">
        <v>19</v>
      </c>
      <c r="H52" s="260">
        <v>12.751677852348994</v>
      </c>
      <c r="I52" s="262">
        <v>149</v>
      </c>
      <c r="L52" s="39"/>
    </row>
    <row r="53" spans="2:12" s="32" customFormat="1" ht="12.95" customHeight="1">
      <c r="B53" s="257" t="s">
        <v>70</v>
      </c>
      <c r="C53" s="258">
        <v>986</v>
      </c>
      <c r="D53" s="259">
        <v>80</v>
      </c>
      <c r="E53" s="260">
        <v>8.8300220750551883</v>
      </c>
      <c r="F53" s="261">
        <v>906</v>
      </c>
      <c r="G53" s="259">
        <v>22</v>
      </c>
      <c r="H53" s="260">
        <v>2.2821576763485476</v>
      </c>
      <c r="I53" s="262">
        <v>964</v>
      </c>
      <c r="L53" s="39"/>
    </row>
    <row r="54" spans="2:12" s="32" customFormat="1" ht="12.95" customHeight="1">
      <c r="B54" s="263" t="s">
        <v>71</v>
      </c>
      <c r="C54" s="264">
        <v>312</v>
      </c>
      <c r="D54" s="265">
        <v>26</v>
      </c>
      <c r="E54" s="266">
        <v>9.0909090909090917</v>
      </c>
      <c r="F54" s="267">
        <v>286</v>
      </c>
      <c r="G54" s="265">
        <v>-21</v>
      </c>
      <c r="H54" s="266">
        <v>-6.3063063063063058</v>
      </c>
      <c r="I54" s="268">
        <v>333</v>
      </c>
      <c r="L54" s="39"/>
    </row>
    <row r="55" spans="2:12" s="32" customFormat="1" ht="12.95" customHeight="1">
      <c r="B55" s="269" t="s">
        <v>72</v>
      </c>
      <c r="C55" s="270">
        <v>4439</v>
      </c>
      <c r="D55" s="271">
        <v>201</v>
      </c>
      <c r="E55" s="272">
        <v>4.7428032090608783</v>
      </c>
      <c r="F55" s="273">
        <v>4238</v>
      </c>
      <c r="G55" s="271">
        <v>-22</v>
      </c>
      <c r="H55" s="272">
        <v>-0.49316296794440712</v>
      </c>
      <c r="I55" s="274">
        <v>4461</v>
      </c>
      <c r="L55" s="39"/>
    </row>
    <row r="56" spans="2:12" s="32" customFormat="1" ht="6" customHeight="1">
      <c r="B56" s="275"/>
      <c r="C56" s="276"/>
      <c r="D56" s="277"/>
      <c r="E56" s="278"/>
      <c r="F56" s="279"/>
      <c r="G56" s="277"/>
      <c r="H56" s="278"/>
      <c r="I56" s="279"/>
      <c r="L56" s="39"/>
    </row>
    <row r="57" spans="2:12" s="32" customFormat="1" ht="12.95" customHeight="1">
      <c r="B57" s="251" t="s">
        <v>73</v>
      </c>
      <c r="C57" s="252">
        <v>9088</v>
      </c>
      <c r="D57" s="253">
        <v>365</v>
      </c>
      <c r="E57" s="254">
        <v>4.1843402499140208</v>
      </c>
      <c r="F57" s="255">
        <v>8723</v>
      </c>
      <c r="G57" s="253">
        <v>600</v>
      </c>
      <c r="H57" s="254">
        <v>7.0688030160226205</v>
      </c>
      <c r="I57" s="256">
        <v>8488</v>
      </c>
      <c r="L57" s="39"/>
    </row>
    <row r="58" spans="2:12" s="32" customFormat="1" ht="12.95" customHeight="1">
      <c r="B58" s="257" t="s">
        <v>74</v>
      </c>
      <c r="C58" s="258">
        <v>1494</v>
      </c>
      <c r="D58" s="259">
        <v>191</v>
      </c>
      <c r="E58" s="260">
        <v>14.658480429777438</v>
      </c>
      <c r="F58" s="261">
        <v>1303</v>
      </c>
      <c r="G58" s="259">
        <v>34</v>
      </c>
      <c r="H58" s="260">
        <v>2.3287671232876712</v>
      </c>
      <c r="I58" s="262">
        <v>1460</v>
      </c>
      <c r="L58" s="39"/>
    </row>
    <row r="59" spans="2:12" s="32" customFormat="1" ht="12.95" customHeight="1">
      <c r="B59" s="257" t="s">
        <v>75</v>
      </c>
      <c r="C59" s="258">
        <v>906</v>
      </c>
      <c r="D59" s="259">
        <v>96</v>
      </c>
      <c r="E59" s="260">
        <v>11.851851851851853</v>
      </c>
      <c r="F59" s="261">
        <v>810</v>
      </c>
      <c r="G59" s="259">
        <v>74</v>
      </c>
      <c r="H59" s="260">
        <v>8.8942307692307701</v>
      </c>
      <c r="I59" s="262">
        <v>832</v>
      </c>
      <c r="L59" s="39"/>
    </row>
    <row r="60" spans="2:12" s="32" customFormat="1" ht="12.95" customHeight="1">
      <c r="B60" s="263" t="s">
        <v>76</v>
      </c>
      <c r="C60" s="264">
        <v>1801</v>
      </c>
      <c r="D60" s="265">
        <v>222</v>
      </c>
      <c r="E60" s="266">
        <v>14.059531348955034</v>
      </c>
      <c r="F60" s="267">
        <v>1579</v>
      </c>
      <c r="G60" s="265">
        <v>74</v>
      </c>
      <c r="H60" s="266">
        <v>4.2848870874348588</v>
      </c>
      <c r="I60" s="268">
        <v>1727</v>
      </c>
      <c r="L60" s="39"/>
    </row>
    <row r="61" spans="2:12" s="32" customFormat="1" ht="12.95" customHeight="1">
      <c r="B61" s="269" t="s">
        <v>77</v>
      </c>
      <c r="C61" s="270">
        <v>13289</v>
      </c>
      <c r="D61" s="271">
        <v>874</v>
      </c>
      <c r="E61" s="272">
        <v>7.0398711236407578</v>
      </c>
      <c r="F61" s="273">
        <v>12415</v>
      </c>
      <c r="G61" s="271">
        <v>782</v>
      </c>
      <c r="H61" s="272">
        <v>6.2524986007835608</v>
      </c>
      <c r="I61" s="274">
        <v>12507</v>
      </c>
      <c r="L61" s="39"/>
    </row>
    <row r="62" spans="2:12" s="32" customFormat="1" ht="6" customHeight="1">
      <c r="B62" s="275"/>
      <c r="C62" s="276"/>
      <c r="D62" s="277"/>
      <c r="E62" s="278"/>
      <c r="F62" s="279"/>
      <c r="G62" s="277"/>
      <c r="H62" s="278"/>
      <c r="I62" s="279"/>
      <c r="L62" s="39"/>
    </row>
    <row r="63" spans="2:12" s="32" customFormat="1" ht="12.95" customHeight="1">
      <c r="B63" s="251" t="s">
        <v>78</v>
      </c>
      <c r="C63" s="252">
        <v>3716</v>
      </c>
      <c r="D63" s="253">
        <v>267</v>
      </c>
      <c r="E63" s="254">
        <v>7.7413743113946065</v>
      </c>
      <c r="F63" s="255">
        <v>3449</v>
      </c>
      <c r="G63" s="253">
        <v>-267</v>
      </c>
      <c r="H63" s="254">
        <v>-6.7034898317850864</v>
      </c>
      <c r="I63" s="256">
        <v>3983</v>
      </c>
      <c r="L63" s="39"/>
    </row>
    <row r="64" spans="2:12" s="32" customFormat="1" ht="12.95" customHeight="1">
      <c r="B64" s="257" t="s">
        <v>79</v>
      </c>
      <c r="C64" s="258">
        <v>1293</v>
      </c>
      <c r="D64" s="259">
        <v>60</v>
      </c>
      <c r="E64" s="260">
        <v>4.8661800486618008</v>
      </c>
      <c r="F64" s="261">
        <v>1233</v>
      </c>
      <c r="G64" s="259">
        <v>-185</v>
      </c>
      <c r="H64" s="260">
        <v>-12.516914749661707</v>
      </c>
      <c r="I64" s="262">
        <v>1478</v>
      </c>
      <c r="L64" s="39"/>
    </row>
    <row r="65" spans="2:12" s="32" customFormat="1" ht="12.95" customHeight="1">
      <c r="B65" s="263" t="s">
        <v>80</v>
      </c>
      <c r="C65" s="264">
        <v>5008</v>
      </c>
      <c r="D65" s="265">
        <v>169</v>
      </c>
      <c r="E65" s="266">
        <v>3.4924571192395124</v>
      </c>
      <c r="F65" s="267">
        <v>4839</v>
      </c>
      <c r="G65" s="265">
        <v>-644</v>
      </c>
      <c r="H65" s="266">
        <v>-11.394196744515215</v>
      </c>
      <c r="I65" s="268">
        <v>5652</v>
      </c>
      <c r="L65" s="39"/>
    </row>
    <row r="66" spans="2:12" s="32" customFormat="1" ht="12.95" customHeight="1">
      <c r="B66" s="269" t="s">
        <v>81</v>
      </c>
      <c r="C66" s="270">
        <v>10017</v>
      </c>
      <c r="D66" s="271">
        <v>496</v>
      </c>
      <c r="E66" s="272">
        <v>5.2095368133599411</v>
      </c>
      <c r="F66" s="273">
        <v>9521</v>
      </c>
      <c r="G66" s="271">
        <v>-1096</v>
      </c>
      <c r="H66" s="272">
        <v>-9.8623234050211472</v>
      </c>
      <c r="I66" s="274">
        <v>11113</v>
      </c>
      <c r="L66" s="39"/>
    </row>
    <row r="67" spans="2:12" s="32" customFormat="1" ht="6" customHeight="1">
      <c r="B67" s="275"/>
      <c r="C67" s="276"/>
      <c r="D67" s="277"/>
      <c r="E67" s="278"/>
      <c r="F67" s="279"/>
      <c r="G67" s="277"/>
      <c r="H67" s="278"/>
      <c r="I67" s="279"/>
      <c r="L67" s="39"/>
    </row>
    <row r="68" spans="2:12" s="32" customFormat="1" ht="12.95" customHeight="1">
      <c r="B68" s="251" t="s">
        <v>82</v>
      </c>
      <c r="C68" s="252">
        <v>1675</v>
      </c>
      <c r="D68" s="253">
        <v>124</v>
      </c>
      <c r="E68" s="254">
        <v>7.9948420373952294</v>
      </c>
      <c r="F68" s="255">
        <v>1551</v>
      </c>
      <c r="G68" s="253">
        <v>-152</v>
      </c>
      <c r="H68" s="254">
        <v>-8.3196496989600437</v>
      </c>
      <c r="I68" s="256">
        <v>1827</v>
      </c>
      <c r="L68" s="39"/>
    </row>
    <row r="69" spans="2:12" s="32" customFormat="1" ht="12.95" customHeight="1">
      <c r="B69" s="263" t="s">
        <v>83</v>
      </c>
      <c r="C69" s="264">
        <v>821</v>
      </c>
      <c r="D69" s="265">
        <v>35</v>
      </c>
      <c r="E69" s="266">
        <v>4.4529262086513999</v>
      </c>
      <c r="F69" s="267">
        <v>786</v>
      </c>
      <c r="G69" s="265">
        <v>-162</v>
      </c>
      <c r="H69" s="266">
        <v>-16.480162767039673</v>
      </c>
      <c r="I69" s="268">
        <v>983</v>
      </c>
      <c r="L69" s="39"/>
    </row>
    <row r="70" spans="2:12" s="32" customFormat="1" ht="12.95" customHeight="1">
      <c r="B70" s="269" t="s">
        <v>84</v>
      </c>
      <c r="C70" s="270">
        <v>2496</v>
      </c>
      <c r="D70" s="271">
        <v>159</v>
      </c>
      <c r="E70" s="272">
        <v>6.8035943517329915</v>
      </c>
      <c r="F70" s="273">
        <v>2337</v>
      </c>
      <c r="G70" s="271">
        <v>-314</v>
      </c>
      <c r="H70" s="272">
        <v>-11.174377224199288</v>
      </c>
      <c r="I70" s="274">
        <v>2810</v>
      </c>
      <c r="L70" s="39"/>
    </row>
    <row r="71" spans="2:12" s="32" customFormat="1" ht="6" customHeight="1">
      <c r="B71" s="275"/>
      <c r="C71" s="276"/>
      <c r="D71" s="277"/>
      <c r="E71" s="278"/>
      <c r="F71" s="279"/>
      <c r="G71" s="277"/>
      <c r="H71" s="278"/>
      <c r="I71" s="279"/>
      <c r="L71" s="39"/>
    </row>
    <row r="72" spans="2:12" s="32" customFormat="1" ht="12.95" customHeight="1">
      <c r="B72" s="251" t="s">
        <v>85</v>
      </c>
      <c r="C72" s="252">
        <v>989</v>
      </c>
      <c r="D72" s="253">
        <v>91</v>
      </c>
      <c r="E72" s="254">
        <v>10.133630289532295</v>
      </c>
      <c r="F72" s="255">
        <v>898</v>
      </c>
      <c r="G72" s="253">
        <v>-21</v>
      </c>
      <c r="H72" s="254">
        <v>-2.0792079207920793</v>
      </c>
      <c r="I72" s="256">
        <v>1010</v>
      </c>
      <c r="L72" s="39"/>
    </row>
    <row r="73" spans="2:12" s="32" customFormat="1" ht="12.95" customHeight="1">
      <c r="B73" s="257" t="s">
        <v>86</v>
      </c>
      <c r="C73" s="258">
        <v>276</v>
      </c>
      <c r="D73" s="259">
        <v>6</v>
      </c>
      <c r="E73" s="260">
        <v>2.2222222222222223</v>
      </c>
      <c r="F73" s="261">
        <v>270</v>
      </c>
      <c r="G73" s="259">
        <v>-25</v>
      </c>
      <c r="H73" s="260">
        <v>-8.3056478405315612</v>
      </c>
      <c r="I73" s="262">
        <v>301</v>
      </c>
      <c r="L73" s="39"/>
    </row>
    <row r="74" spans="2:12" s="32" customFormat="1" ht="12.95" customHeight="1">
      <c r="B74" s="257" t="s">
        <v>87</v>
      </c>
      <c r="C74" s="258">
        <v>364</v>
      </c>
      <c r="D74" s="259">
        <v>14</v>
      </c>
      <c r="E74" s="260">
        <v>4</v>
      </c>
      <c r="F74" s="261">
        <v>350</v>
      </c>
      <c r="G74" s="259">
        <v>-24</v>
      </c>
      <c r="H74" s="260">
        <v>-6.1855670103092786</v>
      </c>
      <c r="I74" s="262">
        <v>388</v>
      </c>
      <c r="L74" s="39"/>
    </row>
    <row r="75" spans="2:12" s="32" customFormat="1" ht="12.95" customHeight="1">
      <c r="B75" s="263" t="s">
        <v>88</v>
      </c>
      <c r="C75" s="264">
        <v>985</v>
      </c>
      <c r="D75" s="265">
        <v>52</v>
      </c>
      <c r="E75" s="266">
        <v>5.5734190782422299</v>
      </c>
      <c r="F75" s="267">
        <v>933</v>
      </c>
      <c r="G75" s="265">
        <v>-33</v>
      </c>
      <c r="H75" s="266">
        <v>-3.2416502946954813</v>
      </c>
      <c r="I75" s="268">
        <v>1018</v>
      </c>
      <c r="L75" s="39"/>
    </row>
    <row r="76" spans="2:12" s="32" customFormat="1" ht="12.95" customHeight="1">
      <c r="B76" s="269" t="s">
        <v>89</v>
      </c>
      <c r="C76" s="270">
        <v>2614</v>
      </c>
      <c r="D76" s="271">
        <v>163</v>
      </c>
      <c r="E76" s="272">
        <v>6.6503467972256214</v>
      </c>
      <c r="F76" s="273">
        <v>2451</v>
      </c>
      <c r="G76" s="271">
        <v>-103</v>
      </c>
      <c r="H76" s="272">
        <v>-3.7909458962090539</v>
      </c>
      <c r="I76" s="274">
        <v>2717</v>
      </c>
      <c r="L76" s="39"/>
    </row>
    <row r="77" spans="2:12" s="32" customFormat="1" ht="6" customHeight="1">
      <c r="B77" s="275"/>
      <c r="C77" s="276"/>
      <c r="D77" s="277"/>
      <c r="E77" s="278"/>
      <c r="F77" s="279"/>
      <c r="G77" s="277"/>
      <c r="H77" s="278"/>
      <c r="I77" s="279"/>
      <c r="L77" s="39"/>
    </row>
    <row r="78" spans="2:12" s="32" customFormat="1" ht="12.95" customHeight="1">
      <c r="B78" s="269" t="s">
        <v>90</v>
      </c>
      <c r="C78" s="270">
        <v>11059</v>
      </c>
      <c r="D78" s="271">
        <v>686</v>
      </c>
      <c r="E78" s="272">
        <v>6.6133230502265494</v>
      </c>
      <c r="F78" s="273">
        <v>10373</v>
      </c>
      <c r="G78" s="271">
        <v>-280</v>
      </c>
      <c r="H78" s="272">
        <v>-2.46935355851486</v>
      </c>
      <c r="I78" s="274">
        <v>11339</v>
      </c>
      <c r="L78" s="39"/>
    </row>
    <row r="79" spans="2:12" s="32" customFormat="1" ht="6" customHeight="1">
      <c r="B79" s="275"/>
      <c r="C79" s="276"/>
      <c r="D79" s="277"/>
      <c r="E79" s="278"/>
      <c r="F79" s="279"/>
      <c r="G79" s="277"/>
      <c r="H79" s="278"/>
      <c r="I79" s="279"/>
      <c r="L79" s="39"/>
    </row>
    <row r="80" spans="2:12" s="32" customFormat="1" ht="12.95" customHeight="1">
      <c r="B80" s="269" t="s">
        <v>91</v>
      </c>
      <c r="C80" s="270">
        <v>4146</v>
      </c>
      <c r="D80" s="271">
        <v>32</v>
      </c>
      <c r="E80" s="272">
        <v>0.77783179387457457</v>
      </c>
      <c r="F80" s="273">
        <v>4114</v>
      </c>
      <c r="G80" s="271">
        <v>13</v>
      </c>
      <c r="H80" s="272">
        <v>0.31454149528187758</v>
      </c>
      <c r="I80" s="274">
        <v>4133</v>
      </c>
      <c r="L80" s="39"/>
    </row>
    <row r="81" spans="2:12" s="32" customFormat="1" ht="5.45" customHeight="1">
      <c r="B81" s="275"/>
      <c r="C81" s="276"/>
      <c r="D81" s="277"/>
      <c r="E81" s="278"/>
      <c r="F81" s="279"/>
      <c r="G81" s="277"/>
      <c r="H81" s="278"/>
      <c r="I81" s="279"/>
      <c r="L81" s="39"/>
    </row>
    <row r="82" spans="2:12" s="32" customFormat="1" ht="12.95" customHeight="1">
      <c r="B82" s="269" t="s">
        <v>92</v>
      </c>
      <c r="C82" s="270">
        <v>1521</v>
      </c>
      <c r="D82" s="271">
        <v>64</v>
      </c>
      <c r="E82" s="272">
        <v>4.3925875085792727</v>
      </c>
      <c r="F82" s="273">
        <v>1457</v>
      </c>
      <c r="G82" s="271">
        <v>-5</v>
      </c>
      <c r="H82" s="272">
        <v>-0.32765399737876799</v>
      </c>
      <c r="I82" s="274">
        <v>1526</v>
      </c>
      <c r="L82" s="39"/>
    </row>
    <row r="83" spans="2:12" s="32" customFormat="1" ht="6" customHeight="1">
      <c r="B83" s="275"/>
      <c r="C83" s="276"/>
      <c r="D83" s="277"/>
      <c r="E83" s="278"/>
      <c r="F83" s="279"/>
      <c r="G83" s="277"/>
      <c r="H83" s="278"/>
      <c r="I83" s="279"/>
      <c r="L83" s="39"/>
    </row>
    <row r="84" spans="2:12" s="32" customFormat="1" ht="12.95" customHeight="1">
      <c r="B84" s="251" t="s">
        <v>93</v>
      </c>
      <c r="C84" s="252">
        <v>799</v>
      </c>
      <c r="D84" s="253">
        <v>20</v>
      </c>
      <c r="E84" s="254">
        <v>2.5673940949935816</v>
      </c>
      <c r="F84" s="255">
        <v>779</v>
      </c>
      <c r="G84" s="253">
        <v>-5</v>
      </c>
      <c r="H84" s="254">
        <v>-0.62189054726368165</v>
      </c>
      <c r="I84" s="256">
        <v>804</v>
      </c>
      <c r="L84" s="39"/>
    </row>
    <row r="85" spans="2:12" s="32" customFormat="1" ht="12.95" customHeight="1">
      <c r="B85" s="257" t="s">
        <v>94</v>
      </c>
      <c r="C85" s="258">
        <v>3079</v>
      </c>
      <c r="D85" s="259">
        <v>220</v>
      </c>
      <c r="E85" s="260">
        <v>7.6949982511367612</v>
      </c>
      <c r="F85" s="261">
        <v>2859</v>
      </c>
      <c r="G85" s="259">
        <v>-8</v>
      </c>
      <c r="H85" s="260">
        <v>-0.25915127955944284</v>
      </c>
      <c r="I85" s="262">
        <v>3087</v>
      </c>
      <c r="L85" s="39"/>
    </row>
    <row r="86" spans="2:12" s="32" customFormat="1" ht="12.95" customHeight="1">
      <c r="B86" s="263" t="s">
        <v>95</v>
      </c>
      <c r="C86" s="264">
        <v>1420</v>
      </c>
      <c r="D86" s="265">
        <v>-17</v>
      </c>
      <c r="E86" s="266">
        <v>-1.1830201809324983</v>
      </c>
      <c r="F86" s="267">
        <v>1437</v>
      </c>
      <c r="G86" s="265">
        <v>59</v>
      </c>
      <c r="H86" s="266">
        <v>4.3350477590007346</v>
      </c>
      <c r="I86" s="268">
        <v>1361</v>
      </c>
      <c r="L86" s="39"/>
    </row>
    <row r="87" spans="2:12" s="32" customFormat="1" ht="12.95" customHeight="1">
      <c r="B87" s="269" t="s">
        <v>96</v>
      </c>
      <c r="C87" s="270">
        <v>5298</v>
      </c>
      <c r="D87" s="271">
        <v>223</v>
      </c>
      <c r="E87" s="272">
        <v>4.3940886699507384</v>
      </c>
      <c r="F87" s="273">
        <v>5075</v>
      </c>
      <c r="G87" s="271">
        <v>46</v>
      </c>
      <c r="H87" s="272">
        <v>0.87585681645087587</v>
      </c>
      <c r="I87" s="274">
        <v>5252</v>
      </c>
      <c r="L87" s="39"/>
    </row>
    <row r="88" spans="2:12" s="32" customFormat="1" ht="6" customHeight="1">
      <c r="B88" s="275"/>
      <c r="C88" s="276"/>
      <c r="D88" s="277"/>
      <c r="E88" s="278"/>
      <c r="F88" s="279"/>
      <c r="G88" s="277"/>
      <c r="H88" s="278"/>
      <c r="I88" s="279"/>
      <c r="L88" s="39"/>
    </row>
    <row r="89" spans="2:12" s="32" customFormat="1" ht="12.95" customHeight="1">
      <c r="B89" s="269" t="s">
        <v>97</v>
      </c>
      <c r="C89" s="270">
        <v>497</v>
      </c>
      <c r="D89" s="271">
        <v>55</v>
      </c>
      <c r="E89" s="272">
        <v>12.44343891402715</v>
      </c>
      <c r="F89" s="273">
        <v>442</v>
      </c>
      <c r="G89" s="271">
        <v>-24</v>
      </c>
      <c r="H89" s="272">
        <v>-4.6065259117082533</v>
      </c>
      <c r="I89" s="274">
        <v>521</v>
      </c>
      <c r="L89" s="39"/>
    </row>
    <row r="90" spans="2:12" s="32" customFormat="1" ht="6" customHeight="1">
      <c r="B90" s="275"/>
      <c r="C90" s="276"/>
      <c r="D90" s="277"/>
      <c r="E90" s="278"/>
      <c r="F90" s="279"/>
      <c r="G90" s="277"/>
      <c r="H90" s="278"/>
      <c r="I90" s="279"/>
      <c r="L90" s="39"/>
    </row>
    <row r="91" spans="2:12" s="32" customFormat="1" ht="12.95" customHeight="1">
      <c r="B91" s="269" t="s">
        <v>98</v>
      </c>
      <c r="C91" s="270">
        <v>589</v>
      </c>
      <c r="D91" s="271">
        <v>80</v>
      </c>
      <c r="E91" s="272">
        <v>15.717092337917485</v>
      </c>
      <c r="F91" s="273">
        <v>509</v>
      </c>
      <c r="G91" s="271">
        <v>-55</v>
      </c>
      <c r="H91" s="272">
        <v>-8.5403726708074537</v>
      </c>
      <c r="I91" s="274">
        <v>644</v>
      </c>
      <c r="L91" s="39"/>
    </row>
    <row r="92" spans="2:12" s="32" customFormat="1" ht="6" customHeight="1">
      <c r="B92" s="275"/>
      <c r="C92" s="276"/>
      <c r="D92" s="277"/>
      <c r="E92" s="278"/>
      <c r="F92" s="279"/>
      <c r="G92" s="277"/>
      <c r="H92" s="278"/>
      <c r="I92" s="279"/>
      <c r="L92" s="39"/>
    </row>
    <row r="93" spans="2:12" s="32" customFormat="1" ht="12.95" customHeight="1">
      <c r="B93" s="269" t="s">
        <v>99</v>
      </c>
      <c r="C93" s="270">
        <v>390</v>
      </c>
      <c r="D93" s="271">
        <v>35</v>
      </c>
      <c r="E93" s="272">
        <v>9.8591549295774641</v>
      </c>
      <c r="F93" s="273">
        <v>355</v>
      </c>
      <c r="G93" s="271">
        <v>-85</v>
      </c>
      <c r="H93" s="272">
        <v>-17.894736842105264</v>
      </c>
      <c r="I93" s="274">
        <v>475</v>
      </c>
      <c r="L93" s="39"/>
    </row>
    <row r="94" spans="2:12" s="32" customFormat="1" ht="6" customHeight="1">
      <c r="B94" s="275"/>
      <c r="C94" s="276"/>
      <c r="D94" s="277"/>
      <c r="E94" s="278"/>
      <c r="F94" s="279"/>
      <c r="G94" s="277"/>
      <c r="H94" s="278"/>
      <c r="I94" s="279"/>
      <c r="L94" s="39"/>
    </row>
    <row r="95" spans="2:12" s="32" customFormat="1" ht="14.1" customHeight="1">
      <c r="B95" s="269" t="s">
        <v>100</v>
      </c>
      <c r="C95" s="270">
        <v>101222</v>
      </c>
      <c r="D95" s="271">
        <v>5697</v>
      </c>
      <c r="E95" s="272">
        <v>5.9638838000523418</v>
      </c>
      <c r="F95" s="273">
        <v>95525</v>
      </c>
      <c r="G95" s="271">
        <v>-2722</v>
      </c>
      <c r="H95" s="272">
        <v>-2.6187177711075194</v>
      </c>
      <c r="I95" s="274">
        <v>103944</v>
      </c>
      <c r="L95" s="39"/>
    </row>
    <row r="117" spans="2:2">
      <c r="B117" s="68" t="s">
        <v>17</v>
      </c>
    </row>
    <row r="118" spans="2:2">
      <c r="B118" s="282" t="s">
        <v>110</v>
      </c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17"/>
  <sheetViews>
    <sheetView showGridLines="0" view="pageBreakPreview" zoomScale="110" zoomScaleNormal="130" zoomScaleSheetLayoutView="110" workbookViewId="0">
      <selection activeCell="M40" sqref="M40"/>
    </sheetView>
  </sheetViews>
  <sheetFormatPr baseColWidth="10" defaultColWidth="11.42578125" defaultRowHeight="15"/>
  <cols>
    <col min="1" max="1" width="3.140625" style="291" customWidth="1"/>
    <col min="2" max="2" width="23.140625" style="291" customWidth="1"/>
    <col min="3" max="3" width="10.42578125" style="291" customWidth="1"/>
    <col min="4" max="6" width="9.7109375" style="291" customWidth="1"/>
    <col min="7" max="8" width="8.85546875" style="291" customWidth="1"/>
    <col min="9" max="9" width="9.7109375" style="291" customWidth="1"/>
    <col min="10" max="10" width="3.140625" style="291" customWidth="1"/>
    <col min="11" max="16384" width="11.42578125" style="291"/>
  </cols>
  <sheetData>
    <row r="1" spans="1:13" s="283" customFormat="1">
      <c r="B1" s="284"/>
    </row>
    <row r="2" spans="1:13" s="283" customFormat="1">
      <c r="B2" s="284"/>
    </row>
    <row r="3" spans="1:13" s="283" customFormat="1">
      <c r="B3" s="284"/>
    </row>
    <row r="4" spans="1:13" s="283" customFormat="1">
      <c r="B4" s="284"/>
    </row>
    <row r="5" spans="1:13" s="283" customFormat="1" ht="18" customHeight="1">
      <c r="B5" s="76" t="str">
        <f>'Pag1'!$B$5</f>
        <v>octubre 2025</v>
      </c>
    </row>
    <row r="6" spans="1:13" s="283" customFormat="1" ht="15" customHeight="1">
      <c r="A6" s="285"/>
      <c r="C6" s="286"/>
      <c r="D6" s="286"/>
      <c r="E6" s="286"/>
      <c r="F6" s="286"/>
      <c r="G6" s="286"/>
      <c r="H6" s="286"/>
      <c r="I6" s="286"/>
      <c r="J6" s="286"/>
      <c r="K6" s="287"/>
      <c r="L6" s="288"/>
      <c r="M6" s="288"/>
    </row>
    <row r="7" spans="1:13" ht="18">
      <c r="A7" s="289"/>
      <c r="B7" s="290" t="s">
        <v>106</v>
      </c>
      <c r="C7" s="290"/>
      <c r="D7" s="290"/>
      <c r="E7" s="290"/>
      <c r="F7" s="290"/>
      <c r="G7" s="290"/>
      <c r="H7" s="290"/>
      <c r="I7" s="290"/>
      <c r="J7" s="290"/>
      <c r="K7" s="289"/>
    </row>
    <row r="8" spans="1:13" ht="19.5">
      <c r="A8" s="289"/>
      <c r="B8" s="227" t="s">
        <v>113</v>
      </c>
      <c r="C8" s="292"/>
      <c r="D8" s="292"/>
      <c r="E8" s="292"/>
      <c r="F8" s="292"/>
      <c r="G8" s="292"/>
      <c r="H8" s="292"/>
      <c r="I8" s="292"/>
      <c r="J8" s="292"/>
      <c r="K8" s="289"/>
    </row>
    <row r="9" spans="1:13" ht="6" customHeight="1">
      <c r="A9" s="289"/>
      <c r="B9" s="289"/>
      <c r="C9" s="289"/>
      <c r="D9" s="289"/>
      <c r="E9" s="289"/>
      <c r="F9" s="289"/>
      <c r="G9" s="289"/>
      <c r="H9" s="289"/>
      <c r="I9" s="289"/>
      <c r="J9" s="289"/>
      <c r="K9" s="289"/>
    </row>
    <row r="10" spans="1:13" ht="14.1" customHeight="1">
      <c r="A10" s="289"/>
      <c r="B10" s="293"/>
      <c r="C10" s="235" t="str">
        <f>'Pag1'!C9</f>
        <v>octubre</v>
      </c>
      <c r="D10" s="236"/>
      <c r="E10" s="237" t="s">
        <v>4</v>
      </c>
      <c r="F10" s="238"/>
      <c r="G10" s="14"/>
      <c r="H10" s="237" t="s">
        <v>5</v>
      </c>
      <c r="I10" s="239"/>
      <c r="J10" s="289"/>
    </row>
    <row r="11" spans="1:13" ht="14.1" customHeight="1">
      <c r="A11" s="289"/>
      <c r="B11" s="294" t="s">
        <v>108</v>
      </c>
      <c r="C11" s="93" t="str">
        <f>'Pag1'!C10</f>
        <v xml:space="preserve"> 2025</v>
      </c>
      <c r="D11" s="18"/>
      <c r="E11" s="241" t="str">
        <f>'Pag1'!$E$10</f>
        <v>septiembre 2025</v>
      </c>
      <c r="F11" s="242"/>
      <c r="G11" s="21"/>
      <c r="H11" s="241" t="str">
        <f>'Pag1'!$H$10</f>
        <v>octubre 2024</v>
      </c>
      <c r="I11" s="243"/>
      <c r="J11" s="289"/>
    </row>
    <row r="12" spans="1:13" ht="14.1" customHeight="1">
      <c r="A12" s="289"/>
      <c r="B12" s="295" t="s">
        <v>109</v>
      </c>
      <c r="C12" s="245" t="s">
        <v>6</v>
      </c>
      <c r="D12" s="246" t="s">
        <v>7</v>
      </c>
      <c r="E12" s="246" t="s">
        <v>8</v>
      </c>
      <c r="F12" s="247" t="s">
        <v>6</v>
      </c>
      <c r="G12" s="246" t="s">
        <v>7</v>
      </c>
      <c r="H12" s="246" t="s">
        <v>8</v>
      </c>
      <c r="I12" s="248" t="s">
        <v>6</v>
      </c>
      <c r="J12" s="289"/>
    </row>
    <row r="13" spans="1:13" ht="6" customHeight="1">
      <c r="B13" s="296"/>
      <c r="C13" s="297"/>
      <c r="D13" s="297"/>
      <c r="E13" s="297"/>
      <c r="F13" s="297"/>
      <c r="G13" s="297"/>
      <c r="H13" s="297"/>
      <c r="I13" s="297"/>
    </row>
    <row r="14" spans="1:13" s="298" customFormat="1" ht="12.95" customHeight="1">
      <c r="B14" s="299" t="s">
        <v>38</v>
      </c>
      <c r="C14" s="300">
        <v>43635</v>
      </c>
      <c r="D14" s="253">
        <v>-263</v>
      </c>
      <c r="E14" s="254">
        <v>-0.59911613285343301</v>
      </c>
      <c r="F14" s="301">
        <v>43898</v>
      </c>
      <c r="G14" s="253">
        <v>-4966</v>
      </c>
      <c r="H14" s="254">
        <v>-10.217896751095656</v>
      </c>
      <c r="I14" s="302">
        <v>48601</v>
      </c>
    </row>
    <row r="15" spans="1:13" s="298" customFormat="1" ht="12.95" customHeight="1">
      <c r="B15" s="303" t="s">
        <v>39</v>
      </c>
      <c r="C15" s="304">
        <v>113777</v>
      </c>
      <c r="D15" s="259">
        <v>1200</v>
      </c>
      <c r="E15" s="260">
        <v>1.065937091945957</v>
      </c>
      <c r="F15" s="305">
        <v>112577</v>
      </c>
      <c r="G15" s="259">
        <v>-9442</v>
      </c>
      <c r="H15" s="260">
        <v>-7.6627792791696088</v>
      </c>
      <c r="I15" s="306">
        <v>123219</v>
      </c>
    </row>
    <row r="16" spans="1:13" s="298" customFormat="1" ht="12.95" customHeight="1">
      <c r="B16" s="303" t="s">
        <v>40</v>
      </c>
      <c r="C16" s="304">
        <v>52384</v>
      </c>
      <c r="D16" s="259">
        <v>-288</v>
      </c>
      <c r="E16" s="260">
        <v>-0.54678007290400976</v>
      </c>
      <c r="F16" s="305">
        <v>52672</v>
      </c>
      <c r="G16" s="259">
        <v>-5217</v>
      </c>
      <c r="H16" s="260">
        <v>-9.0571344247495702</v>
      </c>
      <c r="I16" s="306">
        <v>57601</v>
      </c>
    </row>
    <row r="17" spans="2:9" s="298" customFormat="1" ht="12.95" customHeight="1">
      <c r="B17" s="303" t="s">
        <v>41</v>
      </c>
      <c r="C17" s="304">
        <v>68559</v>
      </c>
      <c r="D17" s="259">
        <v>590</v>
      </c>
      <c r="E17" s="260">
        <v>0.868042784210449</v>
      </c>
      <c r="F17" s="305">
        <v>67969</v>
      </c>
      <c r="G17" s="259">
        <v>-4827</v>
      </c>
      <c r="H17" s="260">
        <v>-6.5775488512795359</v>
      </c>
      <c r="I17" s="306">
        <v>73386</v>
      </c>
    </row>
    <row r="18" spans="2:9" s="298" customFormat="1" ht="12.95" customHeight="1">
      <c r="B18" s="303" t="s">
        <v>42</v>
      </c>
      <c r="C18" s="304">
        <v>31476</v>
      </c>
      <c r="D18" s="259">
        <v>141</v>
      </c>
      <c r="E18" s="260">
        <v>0.44997606510292004</v>
      </c>
      <c r="F18" s="305">
        <v>31335</v>
      </c>
      <c r="G18" s="259">
        <v>-3341</v>
      </c>
      <c r="H18" s="260">
        <v>-9.5958870666628364</v>
      </c>
      <c r="I18" s="306">
        <v>34817</v>
      </c>
    </row>
    <row r="19" spans="2:9" s="298" customFormat="1" ht="12.95" customHeight="1">
      <c r="B19" s="303" t="s">
        <v>43</v>
      </c>
      <c r="C19" s="304">
        <v>35995</v>
      </c>
      <c r="D19" s="259">
        <v>235</v>
      </c>
      <c r="E19" s="260">
        <v>0.65715883668903807</v>
      </c>
      <c r="F19" s="305">
        <v>35760</v>
      </c>
      <c r="G19" s="259">
        <v>-4191</v>
      </c>
      <c r="H19" s="260">
        <v>-10.429005126163341</v>
      </c>
      <c r="I19" s="306">
        <v>40186</v>
      </c>
    </row>
    <row r="20" spans="2:9" s="298" customFormat="1" ht="12.95" customHeight="1">
      <c r="B20" s="303" t="s">
        <v>44</v>
      </c>
      <c r="C20" s="304">
        <v>110351</v>
      </c>
      <c r="D20" s="259">
        <v>985</v>
      </c>
      <c r="E20" s="260">
        <v>0.90064553883290965</v>
      </c>
      <c r="F20" s="305">
        <v>109366</v>
      </c>
      <c r="G20" s="259">
        <v>-9555</v>
      </c>
      <c r="H20" s="260">
        <v>-7.9687421813754113</v>
      </c>
      <c r="I20" s="306">
        <v>119906</v>
      </c>
    </row>
    <row r="21" spans="2:9" s="298" customFormat="1" ht="12.95" customHeight="1">
      <c r="B21" s="307" t="s">
        <v>45</v>
      </c>
      <c r="C21" s="308">
        <v>146085</v>
      </c>
      <c r="D21" s="265">
        <v>-65</v>
      </c>
      <c r="E21" s="266">
        <v>-4.4474854601436881E-2</v>
      </c>
      <c r="F21" s="309">
        <v>146150</v>
      </c>
      <c r="G21" s="265">
        <v>-10976</v>
      </c>
      <c r="H21" s="266">
        <v>-6.9883675769287095</v>
      </c>
      <c r="I21" s="310">
        <v>157061</v>
      </c>
    </row>
    <row r="22" spans="2:9" s="298" customFormat="1" ht="12.95" customHeight="1">
      <c r="B22" s="311" t="s">
        <v>46</v>
      </c>
      <c r="C22" s="312">
        <v>602262</v>
      </c>
      <c r="D22" s="271">
        <v>2535</v>
      </c>
      <c r="E22" s="272">
        <v>0.42269232500787857</v>
      </c>
      <c r="F22" s="313">
        <v>599727</v>
      </c>
      <c r="G22" s="271">
        <v>-52515</v>
      </c>
      <c r="H22" s="272">
        <v>-8.0202878231825494</v>
      </c>
      <c r="I22" s="314">
        <v>654777</v>
      </c>
    </row>
    <row r="23" spans="2:9" s="298" customFormat="1" ht="6" customHeight="1">
      <c r="B23" s="315"/>
      <c r="C23" s="316"/>
      <c r="D23" s="277"/>
      <c r="E23" s="278"/>
      <c r="F23" s="317"/>
      <c r="G23" s="277"/>
      <c r="H23" s="278"/>
      <c r="I23" s="317"/>
    </row>
    <row r="24" spans="2:9" s="298" customFormat="1" ht="12.95" customHeight="1">
      <c r="B24" s="299" t="s">
        <v>47</v>
      </c>
      <c r="C24" s="300">
        <v>6543</v>
      </c>
      <c r="D24" s="253">
        <v>164</v>
      </c>
      <c r="E24" s="254">
        <v>2.5709358833672988</v>
      </c>
      <c r="F24" s="301">
        <v>6379</v>
      </c>
      <c r="G24" s="253">
        <v>-619</v>
      </c>
      <c r="H24" s="254">
        <v>-8.642837196313879</v>
      </c>
      <c r="I24" s="302">
        <v>7162</v>
      </c>
    </row>
    <row r="25" spans="2:9" s="298" customFormat="1" ht="12.95" customHeight="1">
      <c r="B25" s="303" t="s">
        <v>48</v>
      </c>
      <c r="C25" s="304">
        <v>4106</v>
      </c>
      <c r="D25" s="259">
        <v>174</v>
      </c>
      <c r="E25" s="260">
        <v>4.4252288911495423</v>
      </c>
      <c r="F25" s="305">
        <v>3932</v>
      </c>
      <c r="G25" s="259">
        <v>-263</v>
      </c>
      <c r="H25" s="260">
        <v>-6.0196841382467383</v>
      </c>
      <c r="I25" s="306">
        <v>4369</v>
      </c>
    </row>
    <row r="26" spans="2:9" s="298" customFormat="1" ht="12.95" customHeight="1">
      <c r="B26" s="307" t="s">
        <v>49</v>
      </c>
      <c r="C26" s="308">
        <v>38130</v>
      </c>
      <c r="D26" s="265">
        <v>617</v>
      </c>
      <c r="E26" s="266">
        <v>1.6447631487750913</v>
      </c>
      <c r="F26" s="309">
        <v>37513</v>
      </c>
      <c r="G26" s="265">
        <v>-2388</v>
      </c>
      <c r="H26" s="266">
        <v>-5.8936768843476974</v>
      </c>
      <c r="I26" s="310">
        <v>40518</v>
      </c>
    </row>
    <row r="27" spans="2:9" s="298" customFormat="1" ht="12.95" customHeight="1">
      <c r="B27" s="311" t="s">
        <v>50</v>
      </c>
      <c r="C27" s="312">
        <v>48779</v>
      </c>
      <c r="D27" s="271">
        <v>955</v>
      </c>
      <c r="E27" s="272">
        <v>1.9969053195048512</v>
      </c>
      <c r="F27" s="313">
        <v>47824</v>
      </c>
      <c r="G27" s="271">
        <v>-3270</v>
      </c>
      <c r="H27" s="272">
        <v>-6.2825414513247138</v>
      </c>
      <c r="I27" s="314">
        <v>52049</v>
      </c>
    </row>
    <row r="28" spans="2:9" s="298" customFormat="1" ht="6" customHeight="1">
      <c r="B28" s="315"/>
      <c r="C28" s="316"/>
      <c r="D28" s="277"/>
      <c r="E28" s="278"/>
      <c r="F28" s="317"/>
      <c r="G28" s="277"/>
      <c r="H28" s="278"/>
      <c r="I28" s="317"/>
    </row>
    <row r="29" spans="2:9" s="298" customFormat="1" ht="12.95" customHeight="1">
      <c r="B29" s="311" t="s">
        <v>51</v>
      </c>
      <c r="C29" s="312">
        <v>50889</v>
      </c>
      <c r="D29" s="271">
        <v>1372</v>
      </c>
      <c r="E29" s="272">
        <v>2.7707655956540176</v>
      </c>
      <c r="F29" s="313">
        <v>49517</v>
      </c>
      <c r="G29" s="280">
        <v>-4100</v>
      </c>
      <c r="H29" s="272">
        <v>-7.45603666187783</v>
      </c>
      <c r="I29" s="314">
        <v>54989</v>
      </c>
    </row>
    <row r="30" spans="2:9" s="298" customFormat="1" ht="6" customHeight="1">
      <c r="B30" s="315"/>
      <c r="C30" s="316"/>
      <c r="D30" s="277"/>
      <c r="E30" s="278"/>
      <c r="F30" s="317"/>
      <c r="G30" s="277"/>
      <c r="H30" s="278"/>
      <c r="I30" s="317"/>
    </row>
    <row r="31" spans="2:9" s="298" customFormat="1" ht="12.95" customHeight="1">
      <c r="B31" s="311" t="s">
        <v>52</v>
      </c>
      <c r="C31" s="312">
        <v>27685</v>
      </c>
      <c r="D31" s="271">
        <v>1631</v>
      </c>
      <c r="E31" s="272">
        <v>6.2600752283718437</v>
      </c>
      <c r="F31" s="313">
        <v>26054</v>
      </c>
      <c r="G31" s="280">
        <v>-1804</v>
      </c>
      <c r="H31" s="272">
        <v>-6.1175353521652136</v>
      </c>
      <c r="I31" s="314">
        <v>29489</v>
      </c>
    </row>
    <row r="32" spans="2:9" s="298" customFormat="1" ht="6" customHeight="1">
      <c r="B32" s="315"/>
      <c r="C32" s="316"/>
      <c r="D32" s="277"/>
      <c r="E32" s="278"/>
      <c r="F32" s="317"/>
      <c r="G32" s="277"/>
      <c r="H32" s="278"/>
      <c r="I32" s="317"/>
    </row>
    <row r="33" spans="2:9" s="298" customFormat="1" ht="12.95" customHeight="1">
      <c r="B33" s="299" t="s">
        <v>53</v>
      </c>
      <c r="C33" s="300">
        <v>76368</v>
      </c>
      <c r="D33" s="253">
        <v>803</v>
      </c>
      <c r="E33" s="254">
        <v>1.0626612849864354</v>
      </c>
      <c r="F33" s="301">
        <v>75565</v>
      </c>
      <c r="G33" s="253">
        <v>-5961</v>
      </c>
      <c r="H33" s="254">
        <v>-7.2404620486098459</v>
      </c>
      <c r="I33" s="302">
        <v>82329</v>
      </c>
    </row>
    <row r="34" spans="2:9" s="298" customFormat="1" ht="12.95" customHeight="1">
      <c r="B34" s="318" t="s">
        <v>54</v>
      </c>
      <c r="C34" s="308">
        <v>71311</v>
      </c>
      <c r="D34" s="265">
        <v>1503</v>
      </c>
      <c r="E34" s="266">
        <v>2.1530483612193443</v>
      </c>
      <c r="F34" s="309">
        <v>69808</v>
      </c>
      <c r="G34" s="265">
        <v>-5858</v>
      </c>
      <c r="H34" s="266">
        <v>-7.5911311537016166</v>
      </c>
      <c r="I34" s="310">
        <v>77169</v>
      </c>
    </row>
    <row r="35" spans="2:9" s="298" customFormat="1" ht="12.95" customHeight="1">
      <c r="B35" s="311" t="s">
        <v>55</v>
      </c>
      <c r="C35" s="312">
        <v>147679</v>
      </c>
      <c r="D35" s="271">
        <v>2306</v>
      </c>
      <c r="E35" s="272">
        <v>1.586264299422864</v>
      </c>
      <c r="F35" s="313">
        <v>145373</v>
      </c>
      <c r="G35" s="271">
        <v>-11819</v>
      </c>
      <c r="H35" s="272">
        <v>-7.4101242648810643</v>
      </c>
      <c r="I35" s="314">
        <v>159498</v>
      </c>
    </row>
    <row r="36" spans="2:9" s="298" customFormat="1" ht="6" customHeight="1">
      <c r="B36" s="315"/>
      <c r="C36" s="316"/>
      <c r="D36" s="277"/>
      <c r="E36" s="278"/>
      <c r="F36" s="317"/>
      <c r="G36" s="277"/>
      <c r="H36" s="278"/>
      <c r="I36" s="317"/>
    </row>
    <row r="37" spans="2:9" s="298" customFormat="1" ht="12.95" customHeight="1">
      <c r="B37" s="311" t="s">
        <v>56</v>
      </c>
      <c r="C37" s="312">
        <v>27831</v>
      </c>
      <c r="D37" s="271">
        <v>554</v>
      </c>
      <c r="E37" s="272">
        <v>2.0310151409612494</v>
      </c>
      <c r="F37" s="313">
        <v>27277</v>
      </c>
      <c r="G37" s="271">
        <v>-1660</v>
      </c>
      <c r="H37" s="272">
        <v>-5.6288359160421821</v>
      </c>
      <c r="I37" s="314">
        <v>29491</v>
      </c>
    </row>
    <row r="38" spans="2:9" s="298" customFormat="1" ht="6" customHeight="1">
      <c r="B38" s="315"/>
      <c r="C38" s="316"/>
      <c r="D38" s="277"/>
      <c r="E38" s="278"/>
      <c r="F38" s="317"/>
      <c r="G38" s="277"/>
      <c r="H38" s="278"/>
      <c r="I38" s="317"/>
    </row>
    <row r="39" spans="2:9" s="298" customFormat="1" ht="12.95" customHeight="1">
      <c r="B39" s="299" t="s">
        <v>57</v>
      </c>
      <c r="C39" s="300">
        <v>21364</v>
      </c>
      <c r="D39" s="253">
        <v>271</v>
      </c>
      <c r="E39" s="254">
        <v>1.2847864220357466</v>
      </c>
      <c r="F39" s="301">
        <v>21093</v>
      </c>
      <c r="G39" s="253">
        <v>-2424</v>
      </c>
      <c r="H39" s="254">
        <v>-10.190011770640659</v>
      </c>
      <c r="I39" s="302">
        <v>23788</v>
      </c>
    </row>
    <row r="40" spans="2:9" s="298" customFormat="1" ht="12.95" customHeight="1">
      <c r="B40" s="303" t="s">
        <v>58</v>
      </c>
      <c r="C40" s="304">
        <v>31348</v>
      </c>
      <c r="D40" s="259">
        <v>158</v>
      </c>
      <c r="E40" s="260">
        <v>0.50657261942930432</v>
      </c>
      <c r="F40" s="305">
        <v>31190</v>
      </c>
      <c r="G40" s="259">
        <v>-3181</v>
      </c>
      <c r="H40" s="260">
        <v>-9.212545975846389</v>
      </c>
      <c r="I40" s="306">
        <v>34529</v>
      </c>
    </row>
    <row r="41" spans="2:9" s="298" customFormat="1" ht="12.95" customHeight="1">
      <c r="B41" s="303" t="s">
        <v>59</v>
      </c>
      <c r="C41" s="304">
        <v>8919</v>
      </c>
      <c r="D41" s="259">
        <v>305</v>
      </c>
      <c r="E41" s="260">
        <v>3.5407476201532386</v>
      </c>
      <c r="F41" s="305">
        <v>8614</v>
      </c>
      <c r="G41" s="259">
        <v>-793</v>
      </c>
      <c r="H41" s="260">
        <v>-8.16515650741351</v>
      </c>
      <c r="I41" s="306">
        <v>9712</v>
      </c>
    </row>
    <row r="42" spans="2:9" s="298" customFormat="1" ht="12.95" customHeight="1">
      <c r="B42" s="303" t="s">
        <v>60</v>
      </c>
      <c r="C42" s="304">
        <v>12193</v>
      </c>
      <c r="D42" s="259">
        <v>189</v>
      </c>
      <c r="E42" s="260">
        <v>1.5744751749416859</v>
      </c>
      <c r="F42" s="305">
        <v>12004</v>
      </c>
      <c r="G42" s="259">
        <v>-722</v>
      </c>
      <c r="H42" s="260">
        <v>-5.5903987611304684</v>
      </c>
      <c r="I42" s="306">
        <v>12915</v>
      </c>
    </row>
    <row r="43" spans="2:9" s="298" customFormat="1" ht="12.95" customHeight="1">
      <c r="B43" s="307" t="s">
        <v>61</v>
      </c>
      <c r="C43" s="308">
        <v>44317</v>
      </c>
      <c r="D43" s="265">
        <v>504</v>
      </c>
      <c r="E43" s="266">
        <v>1.1503435053522926</v>
      </c>
      <c r="F43" s="309">
        <v>43813</v>
      </c>
      <c r="G43" s="265">
        <v>-3782</v>
      </c>
      <c r="H43" s="266">
        <v>-7.8629493336659806</v>
      </c>
      <c r="I43" s="310">
        <v>48099</v>
      </c>
    </row>
    <row r="44" spans="2:9" s="298" customFormat="1" ht="12.95" customHeight="1">
      <c r="B44" s="311" t="s">
        <v>62</v>
      </c>
      <c r="C44" s="312">
        <v>118141</v>
      </c>
      <c r="D44" s="271">
        <v>1427</v>
      </c>
      <c r="E44" s="272">
        <v>1.2226468118649005</v>
      </c>
      <c r="F44" s="313">
        <v>116714</v>
      </c>
      <c r="G44" s="271">
        <v>-10902</v>
      </c>
      <c r="H44" s="272">
        <v>-8.4483466751392946</v>
      </c>
      <c r="I44" s="314">
        <v>129043</v>
      </c>
    </row>
    <row r="45" spans="2:9" s="298" customFormat="1" ht="6" customHeight="1">
      <c r="B45" s="315"/>
      <c r="C45" s="316"/>
      <c r="D45" s="277"/>
      <c r="E45" s="278"/>
      <c r="F45" s="317"/>
      <c r="G45" s="277"/>
      <c r="H45" s="278"/>
      <c r="I45" s="317"/>
    </row>
    <row r="46" spans="2:9" s="298" customFormat="1" ht="12.95" customHeight="1">
      <c r="B46" s="299" t="s">
        <v>63</v>
      </c>
      <c r="C46" s="300">
        <v>8237</v>
      </c>
      <c r="D46" s="253">
        <v>291</v>
      </c>
      <c r="E46" s="254">
        <v>3.6622199848980617</v>
      </c>
      <c r="F46" s="301">
        <v>7946</v>
      </c>
      <c r="G46" s="253">
        <v>-387</v>
      </c>
      <c r="H46" s="254">
        <v>-4.48747680890538</v>
      </c>
      <c r="I46" s="302">
        <v>8624</v>
      </c>
    </row>
    <row r="47" spans="2:9" s="298" customFormat="1" ht="12.95" customHeight="1">
      <c r="B47" s="303" t="s">
        <v>64</v>
      </c>
      <c r="C47" s="304">
        <v>13280</v>
      </c>
      <c r="D47" s="259">
        <v>546</v>
      </c>
      <c r="E47" s="260">
        <v>4.2877336265117005</v>
      </c>
      <c r="F47" s="305">
        <v>12734</v>
      </c>
      <c r="G47" s="259">
        <v>-638</v>
      </c>
      <c r="H47" s="260">
        <v>-4.5839919528667918</v>
      </c>
      <c r="I47" s="306">
        <v>13918</v>
      </c>
    </row>
    <row r="48" spans="2:9" s="298" customFormat="1" ht="12.95" customHeight="1">
      <c r="B48" s="303" t="s">
        <v>65</v>
      </c>
      <c r="C48" s="304">
        <v>20092</v>
      </c>
      <c r="D48" s="259">
        <v>315</v>
      </c>
      <c r="E48" s="260">
        <v>1.5927592658138243</v>
      </c>
      <c r="F48" s="305">
        <v>19777</v>
      </c>
      <c r="G48" s="259">
        <v>-1161</v>
      </c>
      <c r="H48" s="260">
        <v>-5.4627581988425167</v>
      </c>
      <c r="I48" s="306">
        <v>21253</v>
      </c>
    </row>
    <row r="49" spans="2:9" s="298" customFormat="1" ht="12.95" customHeight="1">
      <c r="B49" s="303" t="s">
        <v>66</v>
      </c>
      <c r="C49" s="304">
        <v>6150</v>
      </c>
      <c r="D49" s="259">
        <v>221</v>
      </c>
      <c r="E49" s="260">
        <v>3.7274413897790524</v>
      </c>
      <c r="F49" s="305">
        <v>5929</v>
      </c>
      <c r="G49" s="259">
        <v>74</v>
      </c>
      <c r="H49" s="260">
        <v>1.2179065174456878</v>
      </c>
      <c r="I49" s="306">
        <v>6076</v>
      </c>
    </row>
    <row r="50" spans="2:9" s="298" customFormat="1" ht="12.95" customHeight="1">
      <c r="B50" s="303" t="s">
        <v>67</v>
      </c>
      <c r="C50" s="304">
        <v>16229</v>
      </c>
      <c r="D50" s="259">
        <v>275</v>
      </c>
      <c r="E50" s="260">
        <v>1.7237056537545443</v>
      </c>
      <c r="F50" s="305">
        <v>15954</v>
      </c>
      <c r="G50" s="259">
        <v>-1097</v>
      </c>
      <c r="H50" s="260">
        <v>-6.3315248759090377</v>
      </c>
      <c r="I50" s="306">
        <v>17326</v>
      </c>
    </row>
    <row r="51" spans="2:9" s="298" customFormat="1" ht="12.95" customHeight="1">
      <c r="B51" s="303" t="s">
        <v>68</v>
      </c>
      <c r="C51" s="304">
        <v>4581</v>
      </c>
      <c r="D51" s="259">
        <v>176</v>
      </c>
      <c r="E51" s="260">
        <v>3.9954597048808176</v>
      </c>
      <c r="F51" s="305">
        <v>4405</v>
      </c>
      <c r="G51" s="259">
        <v>-294</v>
      </c>
      <c r="H51" s="260">
        <v>-6.0307692307692307</v>
      </c>
      <c r="I51" s="306">
        <v>4875</v>
      </c>
    </row>
    <row r="52" spans="2:9" s="298" customFormat="1" ht="12.95" customHeight="1">
      <c r="B52" s="303" t="s">
        <v>69</v>
      </c>
      <c r="C52" s="304">
        <v>2502</v>
      </c>
      <c r="D52" s="259">
        <v>93</v>
      </c>
      <c r="E52" s="260">
        <v>3.8605230386052307</v>
      </c>
      <c r="F52" s="305">
        <v>2409</v>
      </c>
      <c r="G52" s="259">
        <v>-56</v>
      </c>
      <c r="H52" s="260">
        <v>-2.1892103205629398</v>
      </c>
      <c r="I52" s="306">
        <v>2558</v>
      </c>
    </row>
    <row r="53" spans="2:9" s="298" customFormat="1" ht="12.95" customHeight="1">
      <c r="B53" s="303" t="s">
        <v>70</v>
      </c>
      <c r="C53" s="304">
        <v>21445</v>
      </c>
      <c r="D53" s="259">
        <v>488</v>
      </c>
      <c r="E53" s="260">
        <v>2.3285775635825736</v>
      </c>
      <c r="F53" s="305">
        <v>20957</v>
      </c>
      <c r="G53" s="259">
        <v>-625</v>
      </c>
      <c r="H53" s="260">
        <v>-2.8318985047575898</v>
      </c>
      <c r="I53" s="306">
        <v>22070</v>
      </c>
    </row>
    <row r="54" spans="2:9" s="298" customFormat="1" ht="12.95" customHeight="1">
      <c r="B54" s="307" t="s">
        <v>71</v>
      </c>
      <c r="C54" s="308">
        <v>8052</v>
      </c>
      <c r="D54" s="265">
        <v>140</v>
      </c>
      <c r="E54" s="266">
        <v>1.7694641051567241</v>
      </c>
      <c r="F54" s="309">
        <v>7912</v>
      </c>
      <c r="G54" s="265">
        <v>-639</v>
      </c>
      <c r="H54" s="266">
        <v>-7.3524335519502939</v>
      </c>
      <c r="I54" s="310">
        <v>8691</v>
      </c>
    </row>
    <row r="55" spans="2:9" s="298" customFormat="1" ht="12.95" customHeight="1">
      <c r="B55" s="311" t="s">
        <v>72</v>
      </c>
      <c r="C55" s="312">
        <v>100568</v>
      </c>
      <c r="D55" s="271">
        <v>2545</v>
      </c>
      <c r="E55" s="272">
        <v>2.5963294328881994</v>
      </c>
      <c r="F55" s="313">
        <v>98023</v>
      </c>
      <c r="G55" s="271">
        <v>-4823</v>
      </c>
      <c r="H55" s="272">
        <v>-4.5762920932527447</v>
      </c>
      <c r="I55" s="314">
        <v>105391</v>
      </c>
    </row>
    <row r="56" spans="2:9" s="298" customFormat="1" ht="6" customHeight="1">
      <c r="B56" s="315"/>
      <c r="C56" s="316"/>
      <c r="D56" s="277"/>
      <c r="E56" s="278"/>
      <c r="F56" s="317"/>
      <c r="G56" s="277"/>
      <c r="H56" s="278"/>
      <c r="I56" s="317"/>
    </row>
    <row r="57" spans="2:9" s="298" customFormat="1" ht="12.95" customHeight="1">
      <c r="B57" s="299" t="s">
        <v>73</v>
      </c>
      <c r="C57" s="300">
        <v>241927</v>
      </c>
      <c r="D57" s="253">
        <v>935</v>
      </c>
      <c r="E57" s="254">
        <v>0.38797968397291194</v>
      </c>
      <c r="F57" s="301">
        <v>240992</v>
      </c>
      <c r="G57" s="253">
        <v>-6004</v>
      </c>
      <c r="H57" s="254">
        <v>-2.4216415050961762</v>
      </c>
      <c r="I57" s="302">
        <v>247931</v>
      </c>
    </row>
    <row r="58" spans="2:9" s="298" customFormat="1" ht="12.95" customHeight="1">
      <c r="B58" s="303" t="s">
        <v>74</v>
      </c>
      <c r="C58" s="304">
        <v>28593</v>
      </c>
      <c r="D58" s="259">
        <v>641</v>
      </c>
      <c r="E58" s="260">
        <v>2.2932169433314251</v>
      </c>
      <c r="F58" s="305">
        <v>27952</v>
      </c>
      <c r="G58" s="259">
        <v>-1681</v>
      </c>
      <c r="H58" s="260">
        <v>-5.5526194093941994</v>
      </c>
      <c r="I58" s="306">
        <v>30274</v>
      </c>
    </row>
    <row r="59" spans="2:9" s="298" customFormat="1" ht="12.95" customHeight="1">
      <c r="B59" s="303" t="s">
        <v>75</v>
      </c>
      <c r="C59" s="304">
        <v>15863</v>
      </c>
      <c r="D59" s="259">
        <v>282</v>
      </c>
      <c r="E59" s="260">
        <v>1.8098966690199603</v>
      </c>
      <c r="F59" s="305">
        <v>15581</v>
      </c>
      <c r="G59" s="259">
        <v>-831</v>
      </c>
      <c r="H59" s="260">
        <v>-4.9778363483886423</v>
      </c>
      <c r="I59" s="306">
        <v>16694</v>
      </c>
    </row>
    <row r="60" spans="2:9" s="298" customFormat="1" ht="12.95" customHeight="1">
      <c r="B60" s="307" t="s">
        <v>76</v>
      </c>
      <c r="C60" s="308">
        <v>38112</v>
      </c>
      <c r="D60" s="265">
        <v>565</v>
      </c>
      <c r="E60" s="266">
        <v>1.5047806748874744</v>
      </c>
      <c r="F60" s="309">
        <v>37547</v>
      </c>
      <c r="G60" s="265">
        <v>-1828</v>
      </c>
      <c r="H60" s="266">
        <v>-4.5768652979469211</v>
      </c>
      <c r="I60" s="310">
        <v>39940</v>
      </c>
    </row>
    <row r="61" spans="2:9" s="298" customFormat="1" ht="12.95" customHeight="1">
      <c r="B61" s="311" t="s">
        <v>77</v>
      </c>
      <c r="C61" s="312">
        <v>324495</v>
      </c>
      <c r="D61" s="271">
        <v>2423</v>
      </c>
      <c r="E61" s="272">
        <v>0.75231625226657395</v>
      </c>
      <c r="F61" s="313">
        <v>322072</v>
      </c>
      <c r="G61" s="271">
        <v>-10344</v>
      </c>
      <c r="H61" s="272">
        <v>-3.0892458763764079</v>
      </c>
      <c r="I61" s="314">
        <v>334839</v>
      </c>
    </row>
    <row r="62" spans="2:9" s="298" customFormat="1" ht="6" customHeight="1">
      <c r="B62" s="315"/>
      <c r="C62" s="316"/>
      <c r="D62" s="277"/>
      <c r="E62" s="278"/>
      <c r="F62" s="317"/>
      <c r="G62" s="277"/>
      <c r="H62" s="278"/>
      <c r="I62" s="317"/>
    </row>
    <row r="63" spans="2:9" s="298" customFormat="1" ht="12.95" customHeight="1">
      <c r="B63" s="299" t="s">
        <v>78</v>
      </c>
      <c r="C63" s="300">
        <v>119242</v>
      </c>
      <c r="D63" s="253">
        <v>1163</v>
      </c>
      <c r="E63" s="254">
        <v>0.98493381549640491</v>
      </c>
      <c r="F63" s="301">
        <v>118079</v>
      </c>
      <c r="G63" s="253">
        <v>-7903</v>
      </c>
      <c r="H63" s="254">
        <v>-6.2157379370010615</v>
      </c>
      <c r="I63" s="302">
        <v>127145</v>
      </c>
    </row>
    <row r="64" spans="2:9" s="298" customFormat="1" ht="12.95" customHeight="1">
      <c r="B64" s="303" t="s">
        <v>79</v>
      </c>
      <c r="C64" s="304">
        <v>32528</v>
      </c>
      <c r="D64" s="259">
        <v>537</v>
      </c>
      <c r="E64" s="260">
        <v>1.6785971054359039</v>
      </c>
      <c r="F64" s="305">
        <v>31991</v>
      </c>
      <c r="G64" s="259">
        <v>-2390</v>
      </c>
      <c r="H64" s="260">
        <v>-6.8446073658285131</v>
      </c>
      <c r="I64" s="306">
        <v>34918</v>
      </c>
    </row>
    <row r="65" spans="2:9" s="298" customFormat="1" ht="12.95" customHeight="1">
      <c r="B65" s="307" t="s">
        <v>80</v>
      </c>
      <c r="C65" s="308">
        <v>142987</v>
      </c>
      <c r="D65" s="265">
        <v>-958</v>
      </c>
      <c r="E65" s="266">
        <v>-0.66553197401785402</v>
      </c>
      <c r="F65" s="309">
        <v>143945</v>
      </c>
      <c r="G65" s="265">
        <v>-9960</v>
      </c>
      <c r="H65" s="266">
        <v>-6.5120597331101617</v>
      </c>
      <c r="I65" s="310">
        <v>152947</v>
      </c>
    </row>
    <row r="66" spans="2:9" s="298" customFormat="1" ht="12.95" customHeight="1">
      <c r="B66" s="311" t="s">
        <v>81</v>
      </c>
      <c r="C66" s="312">
        <v>294757</v>
      </c>
      <c r="D66" s="271">
        <v>742</v>
      </c>
      <c r="E66" s="272">
        <v>0.25236807645868409</v>
      </c>
      <c r="F66" s="313">
        <v>294015</v>
      </c>
      <c r="G66" s="271">
        <v>-20253</v>
      </c>
      <c r="H66" s="272">
        <v>-6.4293197041363772</v>
      </c>
      <c r="I66" s="314">
        <v>315010</v>
      </c>
    </row>
    <row r="67" spans="2:9" s="298" customFormat="1" ht="6" customHeight="1">
      <c r="B67" s="315"/>
      <c r="C67" s="316"/>
      <c r="D67" s="277"/>
      <c r="E67" s="278"/>
      <c r="F67" s="317"/>
      <c r="G67" s="277"/>
      <c r="H67" s="278"/>
      <c r="I67" s="317"/>
    </row>
    <row r="68" spans="2:9" s="298" customFormat="1" ht="12.95" customHeight="1">
      <c r="B68" s="299" t="s">
        <v>82</v>
      </c>
      <c r="C68" s="300">
        <v>43324</v>
      </c>
      <c r="D68" s="253">
        <v>365</v>
      </c>
      <c r="E68" s="254">
        <v>0.84964733815964066</v>
      </c>
      <c r="F68" s="301">
        <v>42959</v>
      </c>
      <c r="G68" s="253">
        <v>-4742</v>
      </c>
      <c r="H68" s="254">
        <v>-9.8656014646527694</v>
      </c>
      <c r="I68" s="302">
        <v>48066</v>
      </c>
    </row>
    <row r="69" spans="2:9" s="298" customFormat="1" ht="12.95" customHeight="1">
      <c r="B69" s="307" t="s">
        <v>83</v>
      </c>
      <c r="C69" s="308">
        <v>22296</v>
      </c>
      <c r="D69" s="265">
        <v>78</v>
      </c>
      <c r="E69" s="266">
        <v>0.35106670267350798</v>
      </c>
      <c r="F69" s="309">
        <v>22218</v>
      </c>
      <c r="G69" s="265">
        <v>-2405</v>
      </c>
      <c r="H69" s="266">
        <v>-9.7364479170883769</v>
      </c>
      <c r="I69" s="310">
        <v>24701</v>
      </c>
    </row>
    <row r="70" spans="2:9" s="298" customFormat="1" ht="12.95" customHeight="1">
      <c r="B70" s="311" t="s">
        <v>84</v>
      </c>
      <c r="C70" s="312">
        <v>65620</v>
      </c>
      <c r="D70" s="271">
        <v>443</v>
      </c>
      <c r="E70" s="272">
        <v>0.67968761986590365</v>
      </c>
      <c r="F70" s="313">
        <v>65177</v>
      </c>
      <c r="G70" s="271">
        <v>-7147</v>
      </c>
      <c r="H70" s="272">
        <v>-9.8217598636744672</v>
      </c>
      <c r="I70" s="314">
        <v>72767</v>
      </c>
    </row>
    <row r="71" spans="2:9" s="298" customFormat="1" ht="6" customHeight="1">
      <c r="B71" s="315"/>
      <c r="C71" s="316"/>
      <c r="D71" s="277"/>
      <c r="E71" s="278"/>
      <c r="F71" s="317"/>
      <c r="G71" s="277"/>
      <c r="H71" s="278"/>
      <c r="I71" s="317"/>
    </row>
    <row r="72" spans="2:9" s="298" customFormat="1" ht="12.95" customHeight="1">
      <c r="B72" s="299" t="s">
        <v>85</v>
      </c>
      <c r="C72" s="300">
        <v>44970</v>
      </c>
      <c r="D72" s="253">
        <v>121</v>
      </c>
      <c r="E72" s="254">
        <v>0.26979419830988427</v>
      </c>
      <c r="F72" s="301">
        <v>44849</v>
      </c>
      <c r="G72" s="253">
        <v>-3052</v>
      </c>
      <c r="H72" s="254">
        <v>-6.3554204323018615</v>
      </c>
      <c r="I72" s="302">
        <v>48022</v>
      </c>
    </row>
    <row r="73" spans="2:9" s="298" customFormat="1" ht="12.95" customHeight="1">
      <c r="B73" s="303" t="s">
        <v>86</v>
      </c>
      <c r="C73" s="304">
        <v>11245</v>
      </c>
      <c r="D73" s="259">
        <v>166</v>
      </c>
      <c r="E73" s="260">
        <v>1.4983301742034481</v>
      </c>
      <c r="F73" s="305">
        <v>11079</v>
      </c>
      <c r="G73" s="259">
        <v>-854</v>
      </c>
      <c r="H73" s="260">
        <v>-7.0584345813703608</v>
      </c>
      <c r="I73" s="306">
        <v>12099</v>
      </c>
    </row>
    <row r="74" spans="2:9" s="298" customFormat="1" ht="12.95" customHeight="1">
      <c r="B74" s="303" t="s">
        <v>87</v>
      </c>
      <c r="C74" s="304">
        <v>13775</v>
      </c>
      <c r="D74" s="259">
        <v>-127</v>
      </c>
      <c r="E74" s="260">
        <v>-0.91353762048626097</v>
      </c>
      <c r="F74" s="305">
        <v>13902</v>
      </c>
      <c r="G74" s="259">
        <v>-1173</v>
      </c>
      <c r="H74" s="260">
        <v>-7.8472036392828475</v>
      </c>
      <c r="I74" s="306">
        <v>14948</v>
      </c>
    </row>
    <row r="75" spans="2:9" s="298" customFormat="1" ht="12.95" customHeight="1">
      <c r="B75" s="307" t="s">
        <v>88</v>
      </c>
      <c r="C75" s="308">
        <v>43396</v>
      </c>
      <c r="D75" s="265">
        <v>141</v>
      </c>
      <c r="E75" s="266">
        <v>0.32597387585250259</v>
      </c>
      <c r="F75" s="309">
        <v>43255</v>
      </c>
      <c r="G75" s="265">
        <v>-3749</v>
      </c>
      <c r="H75" s="266">
        <v>-7.952062785024923</v>
      </c>
      <c r="I75" s="310">
        <v>47145</v>
      </c>
    </row>
    <row r="76" spans="2:9" s="298" customFormat="1" ht="12.95" customHeight="1">
      <c r="B76" s="311" t="s">
        <v>89</v>
      </c>
      <c r="C76" s="312">
        <v>113386</v>
      </c>
      <c r="D76" s="271">
        <v>301</v>
      </c>
      <c r="E76" s="272">
        <v>0.26617146394305169</v>
      </c>
      <c r="F76" s="313">
        <v>113085</v>
      </c>
      <c r="G76" s="271">
        <v>-8828</v>
      </c>
      <c r="H76" s="272">
        <v>-7.2233950283928188</v>
      </c>
      <c r="I76" s="314">
        <v>122214</v>
      </c>
    </row>
    <row r="77" spans="2:9" s="298" customFormat="1" ht="6" customHeight="1">
      <c r="B77" s="315"/>
      <c r="C77" s="316"/>
      <c r="D77" s="277"/>
      <c r="E77" s="278"/>
      <c r="F77" s="317"/>
      <c r="G77" s="277"/>
      <c r="H77" s="278"/>
      <c r="I77" s="317"/>
    </row>
    <row r="78" spans="2:9" s="298" customFormat="1" ht="12.95" customHeight="1">
      <c r="B78" s="311" t="s">
        <v>90</v>
      </c>
      <c r="C78" s="312">
        <v>280337</v>
      </c>
      <c r="D78" s="271">
        <v>2281</v>
      </c>
      <c r="E78" s="272">
        <v>0.82033834910953185</v>
      </c>
      <c r="F78" s="313">
        <v>278056</v>
      </c>
      <c r="G78" s="271">
        <v>-11737</v>
      </c>
      <c r="H78" s="272">
        <v>-4.0185021604114022</v>
      </c>
      <c r="I78" s="314">
        <v>292074</v>
      </c>
    </row>
    <row r="79" spans="2:9" s="298" customFormat="1" ht="6" customHeight="1">
      <c r="B79" s="315"/>
      <c r="C79" s="316"/>
      <c r="D79" s="277"/>
      <c r="E79" s="278"/>
      <c r="F79" s="317"/>
      <c r="G79" s="277"/>
      <c r="H79" s="278"/>
      <c r="I79" s="317"/>
    </row>
    <row r="80" spans="2:9" s="298" customFormat="1" ht="12.95" customHeight="1">
      <c r="B80" s="311" t="s">
        <v>91</v>
      </c>
      <c r="C80" s="312">
        <v>75302</v>
      </c>
      <c r="D80" s="271">
        <v>470</v>
      </c>
      <c r="E80" s="272">
        <v>0.62807355142185162</v>
      </c>
      <c r="F80" s="313">
        <v>74832</v>
      </c>
      <c r="G80" s="271">
        <v>-4791</v>
      </c>
      <c r="H80" s="272">
        <v>-5.9817961619617197</v>
      </c>
      <c r="I80" s="314">
        <v>80093</v>
      </c>
    </row>
    <row r="81" spans="2:10" s="298" customFormat="1" ht="6" customHeight="1">
      <c r="B81" s="315"/>
      <c r="C81" s="316"/>
      <c r="D81" s="277"/>
      <c r="E81" s="278"/>
      <c r="F81" s="317"/>
      <c r="G81" s="277"/>
      <c r="H81" s="278"/>
      <c r="I81" s="317"/>
    </row>
    <row r="82" spans="2:10" s="298" customFormat="1" ht="12.95" customHeight="1">
      <c r="B82" s="311" t="s">
        <v>92</v>
      </c>
      <c r="C82" s="312">
        <v>28959</v>
      </c>
      <c r="D82" s="271">
        <v>579</v>
      </c>
      <c r="E82" s="272">
        <v>2.0401691331923892</v>
      </c>
      <c r="F82" s="313">
        <v>28380</v>
      </c>
      <c r="G82" s="271">
        <v>-1129</v>
      </c>
      <c r="H82" s="272">
        <v>-3.7523265089072053</v>
      </c>
      <c r="I82" s="314">
        <v>30088</v>
      </c>
    </row>
    <row r="83" spans="2:10" s="298" customFormat="1" ht="6" customHeight="1">
      <c r="B83" s="315"/>
      <c r="C83" s="316"/>
      <c r="D83" s="277"/>
      <c r="E83" s="278"/>
      <c r="F83" s="317"/>
      <c r="G83" s="277"/>
      <c r="H83" s="278"/>
      <c r="I83" s="317"/>
    </row>
    <row r="84" spans="2:10" s="298" customFormat="1" ht="12.95" customHeight="1">
      <c r="B84" s="299" t="s">
        <v>93</v>
      </c>
      <c r="C84" s="300">
        <v>18340</v>
      </c>
      <c r="D84" s="253">
        <v>26</v>
      </c>
      <c r="E84" s="254">
        <v>0.14196789341487387</v>
      </c>
      <c r="F84" s="301">
        <v>18314</v>
      </c>
      <c r="G84" s="253">
        <v>-163</v>
      </c>
      <c r="H84" s="254">
        <v>-0.88093822623358387</v>
      </c>
      <c r="I84" s="302">
        <v>18503</v>
      </c>
    </row>
    <row r="85" spans="2:10" s="298" customFormat="1" ht="12.95" customHeight="1">
      <c r="B85" s="303" t="s">
        <v>94</v>
      </c>
      <c r="C85" s="304">
        <v>60920</v>
      </c>
      <c r="D85" s="259">
        <v>613</v>
      </c>
      <c r="E85" s="260">
        <v>1.0164657502445817</v>
      </c>
      <c r="F85" s="305">
        <v>60307</v>
      </c>
      <c r="G85" s="259">
        <v>-384</v>
      </c>
      <c r="H85" s="260">
        <v>-0.62638653268954725</v>
      </c>
      <c r="I85" s="306">
        <v>61304</v>
      </c>
      <c r="J85" s="319"/>
    </row>
    <row r="86" spans="2:10" s="298" customFormat="1" ht="12.95" customHeight="1">
      <c r="B86" s="307" t="s">
        <v>95</v>
      </c>
      <c r="C86" s="308">
        <v>28349</v>
      </c>
      <c r="D86" s="265">
        <v>1</v>
      </c>
      <c r="E86" s="266">
        <v>3.5275857203330044E-3</v>
      </c>
      <c r="F86" s="309">
        <v>28348</v>
      </c>
      <c r="G86" s="265">
        <v>-341</v>
      </c>
      <c r="H86" s="266">
        <v>-1.1885674451028232</v>
      </c>
      <c r="I86" s="310">
        <v>28690</v>
      </c>
    </row>
    <row r="87" spans="2:10" s="298" customFormat="1" ht="12.95" customHeight="1">
      <c r="B87" s="311" t="s">
        <v>96</v>
      </c>
      <c r="C87" s="312">
        <v>107609</v>
      </c>
      <c r="D87" s="271">
        <v>640</v>
      </c>
      <c r="E87" s="272">
        <v>0.59830418158531906</v>
      </c>
      <c r="F87" s="313">
        <v>106969</v>
      </c>
      <c r="G87" s="271">
        <v>-888</v>
      </c>
      <c r="H87" s="272">
        <v>-0.81845580983805999</v>
      </c>
      <c r="I87" s="314">
        <v>108497</v>
      </c>
    </row>
    <row r="88" spans="2:10" s="298" customFormat="1" ht="6" customHeight="1">
      <c r="B88" s="315"/>
      <c r="C88" s="316"/>
      <c r="D88" s="277"/>
      <c r="E88" s="278"/>
      <c r="F88" s="317"/>
      <c r="G88" s="277"/>
      <c r="H88" s="278"/>
      <c r="I88" s="317"/>
    </row>
    <row r="89" spans="2:10" s="298" customFormat="1" ht="12.95" customHeight="1">
      <c r="B89" s="311" t="s">
        <v>97</v>
      </c>
      <c r="C89" s="312">
        <v>12083</v>
      </c>
      <c r="D89" s="271">
        <v>295</v>
      </c>
      <c r="E89" s="272">
        <v>2.5025449609772652</v>
      </c>
      <c r="F89" s="313">
        <v>11788</v>
      </c>
      <c r="G89" s="271">
        <v>-435</v>
      </c>
      <c r="H89" s="272">
        <v>-3.4749960057517173</v>
      </c>
      <c r="I89" s="314">
        <v>12518</v>
      </c>
    </row>
    <row r="90" spans="2:10" s="298" customFormat="1" ht="6" customHeight="1">
      <c r="B90" s="315"/>
      <c r="C90" s="316"/>
      <c r="D90" s="277"/>
      <c r="E90" s="278"/>
      <c r="F90" s="317"/>
      <c r="G90" s="277"/>
      <c r="H90" s="278"/>
      <c r="I90" s="317"/>
    </row>
    <row r="91" spans="2:10" s="298" customFormat="1" ht="12.95" customHeight="1">
      <c r="B91" s="311" t="s">
        <v>98</v>
      </c>
      <c r="C91" s="312">
        <v>9502</v>
      </c>
      <c r="D91" s="271">
        <v>183</v>
      </c>
      <c r="E91" s="272">
        <v>1.9637300139499947</v>
      </c>
      <c r="F91" s="313">
        <v>9319</v>
      </c>
      <c r="G91" s="271">
        <v>-854</v>
      </c>
      <c r="H91" s="272">
        <v>-8.2464271919660099</v>
      </c>
      <c r="I91" s="314">
        <v>10356</v>
      </c>
    </row>
    <row r="92" spans="2:10" s="298" customFormat="1" ht="6" customHeight="1">
      <c r="B92" s="315"/>
      <c r="C92" s="316"/>
      <c r="D92" s="277"/>
      <c r="E92" s="278"/>
      <c r="F92" s="317"/>
      <c r="G92" s="277"/>
      <c r="H92" s="278"/>
      <c r="I92" s="317"/>
    </row>
    <row r="93" spans="2:10" s="298" customFormat="1" ht="12.95" customHeight="1">
      <c r="B93" s="311" t="s">
        <v>99</v>
      </c>
      <c r="C93" s="312">
        <v>7882</v>
      </c>
      <c r="D93" s="271">
        <v>419</v>
      </c>
      <c r="E93" s="272">
        <v>5.6143641967037379</v>
      </c>
      <c r="F93" s="313">
        <v>7463</v>
      </c>
      <c r="G93" s="271">
        <v>-989</v>
      </c>
      <c r="H93" s="272">
        <v>-11.148686732048247</v>
      </c>
      <c r="I93" s="314">
        <v>8871</v>
      </c>
    </row>
    <row r="94" spans="2:10" s="298" customFormat="1" ht="6" customHeight="1">
      <c r="B94" s="315"/>
      <c r="C94" s="316"/>
      <c r="D94" s="277"/>
      <c r="E94" s="278"/>
      <c r="F94" s="317"/>
      <c r="G94" s="277"/>
      <c r="H94" s="278"/>
      <c r="I94" s="317"/>
    </row>
    <row r="95" spans="2:10" s="298" customFormat="1" ht="14.1" customHeight="1">
      <c r="B95" s="311" t="s">
        <v>100</v>
      </c>
      <c r="C95" s="312">
        <v>2443766</v>
      </c>
      <c r="D95" s="271">
        <v>22101</v>
      </c>
      <c r="E95" s="272">
        <v>0.91263655377601771</v>
      </c>
      <c r="F95" s="313">
        <v>2421665</v>
      </c>
      <c r="G95" s="271">
        <v>-158288</v>
      </c>
      <c r="H95" s="272">
        <v>-6.0831942765215485</v>
      </c>
      <c r="I95" s="314">
        <v>2602054</v>
      </c>
    </row>
    <row r="97" spans="4:4">
      <c r="D97" s="320"/>
    </row>
    <row r="116" spans="2:2">
      <c r="B116" s="321" t="s">
        <v>17</v>
      </c>
    </row>
    <row r="117" spans="2:2">
      <c r="B117" s="322" t="s">
        <v>110</v>
      </c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17"/>
  <sheetViews>
    <sheetView showGridLines="0" view="pageBreakPreview" zoomScale="110" zoomScaleNormal="130" zoomScaleSheetLayoutView="110" workbookViewId="0">
      <selection activeCell="M40" sqref="M40"/>
    </sheetView>
  </sheetViews>
  <sheetFormatPr baseColWidth="10" defaultColWidth="11.42578125" defaultRowHeight="15"/>
  <cols>
    <col min="1" max="1" width="3.140625" style="291" customWidth="1"/>
    <col min="2" max="2" width="23.140625" style="291" customWidth="1"/>
    <col min="3" max="3" width="10.42578125" style="291" customWidth="1"/>
    <col min="4" max="6" width="9.7109375" style="291" customWidth="1"/>
    <col min="7" max="8" width="8.85546875" style="291" customWidth="1"/>
    <col min="9" max="9" width="9.7109375" style="291" customWidth="1"/>
    <col min="10" max="10" width="3.140625" style="291" customWidth="1"/>
    <col min="11" max="16384" width="11.42578125" style="291"/>
  </cols>
  <sheetData>
    <row r="1" spans="1:13" s="283" customFormat="1">
      <c r="B1" s="284"/>
    </row>
    <row r="2" spans="1:13" s="283" customFormat="1">
      <c r="B2" s="284"/>
    </row>
    <row r="3" spans="1:13" s="283" customFormat="1">
      <c r="B3" s="284"/>
    </row>
    <row r="4" spans="1:13" s="283" customFormat="1">
      <c r="B4" s="284"/>
    </row>
    <row r="5" spans="1:13" s="283" customFormat="1" ht="18" customHeight="1">
      <c r="B5" s="76" t="str">
        <f>'Pag1'!$B$5</f>
        <v>octubre 2025</v>
      </c>
    </row>
    <row r="6" spans="1:13" s="283" customFormat="1" ht="15" customHeight="1">
      <c r="A6" s="285"/>
      <c r="C6" s="286"/>
      <c r="D6" s="286"/>
      <c r="E6" s="286"/>
      <c r="F6" s="286"/>
      <c r="G6" s="286"/>
      <c r="H6" s="286"/>
      <c r="I6" s="286"/>
      <c r="J6" s="286"/>
      <c r="K6" s="287"/>
      <c r="L6" s="288"/>
      <c r="M6" s="288"/>
    </row>
    <row r="7" spans="1:13" ht="18">
      <c r="A7" s="289"/>
      <c r="B7" s="290" t="s">
        <v>106</v>
      </c>
      <c r="C7" s="290"/>
      <c r="D7" s="290"/>
      <c r="E7" s="290"/>
      <c r="F7" s="290"/>
      <c r="G7" s="290"/>
      <c r="H7" s="290"/>
      <c r="I7" s="290"/>
      <c r="J7" s="290"/>
      <c r="K7" s="289"/>
    </row>
    <row r="8" spans="1:13" ht="19.5">
      <c r="A8" s="289"/>
      <c r="B8" s="227" t="s">
        <v>114</v>
      </c>
      <c r="C8" s="292"/>
      <c r="D8" s="292"/>
      <c r="E8" s="292"/>
      <c r="F8" s="292"/>
      <c r="G8" s="292"/>
      <c r="H8" s="292"/>
      <c r="I8" s="292"/>
      <c r="J8" s="292"/>
      <c r="K8" s="289"/>
    </row>
    <row r="9" spans="1:13" ht="6" customHeight="1">
      <c r="A9" s="289"/>
      <c r="B9" s="289"/>
      <c r="C9" s="289"/>
      <c r="D9" s="289"/>
      <c r="E9" s="289"/>
      <c r="F9" s="289"/>
      <c r="G9" s="289"/>
      <c r="H9" s="289"/>
      <c r="I9" s="289"/>
      <c r="J9" s="289"/>
      <c r="K9" s="289"/>
    </row>
    <row r="10" spans="1:13" ht="14.1" customHeight="1">
      <c r="A10" s="289"/>
      <c r="B10" s="293"/>
      <c r="C10" s="235" t="str">
        <f>'Pag1'!C9</f>
        <v>octubre</v>
      </c>
      <c r="D10" s="236"/>
      <c r="E10" s="237" t="s">
        <v>4</v>
      </c>
      <c r="F10" s="238"/>
      <c r="G10" s="14"/>
      <c r="H10" s="237" t="s">
        <v>5</v>
      </c>
      <c r="I10" s="239"/>
      <c r="J10" s="289"/>
    </row>
    <row r="11" spans="1:13" ht="14.1" customHeight="1">
      <c r="A11" s="289"/>
      <c r="B11" s="294" t="s">
        <v>108</v>
      </c>
      <c r="C11" s="93" t="str">
        <f>'Pag1'!C10</f>
        <v xml:space="preserve"> 2025</v>
      </c>
      <c r="D11" s="18"/>
      <c r="E11" s="241" t="str">
        <f>'Pag1'!$E$10</f>
        <v>septiembre 2025</v>
      </c>
      <c r="F11" s="242"/>
      <c r="G11" s="21"/>
      <c r="H11" s="241" t="str">
        <f>'Pag1'!$H$10</f>
        <v>octubre 2024</v>
      </c>
      <c r="I11" s="243"/>
      <c r="J11" s="289"/>
    </row>
    <row r="12" spans="1:13" ht="14.1" customHeight="1">
      <c r="A12" s="289"/>
      <c r="B12" s="295" t="s">
        <v>109</v>
      </c>
      <c r="C12" s="245" t="s">
        <v>6</v>
      </c>
      <c r="D12" s="246" t="s">
        <v>7</v>
      </c>
      <c r="E12" s="246" t="s">
        <v>8</v>
      </c>
      <c r="F12" s="247" t="s">
        <v>6</v>
      </c>
      <c r="G12" s="246" t="s">
        <v>7</v>
      </c>
      <c r="H12" s="246" t="s">
        <v>8</v>
      </c>
      <c r="I12" s="248" t="s">
        <v>6</v>
      </c>
      <c r="J12" s="289"/>
    </row>
    <row r="13" spans="1:13" ht="6" customHeight="1">
      <c r="B13" s="296"/>
      <c r="C13" s="297"/>
      <c r="D13" s="297"/>
      <c r="E13" s="297"/>
      <c r="F13" s="297"/>
      <c r="G13" s="297"/>
      <c r="H13" s="297"/>
      <c r="I13" s="297"/>
    </row>
    <row r="14" spans="1:13" s="298" customFormat="1" ht="12.95" customHeight="1">
      <c r="B14" s="299" t="s">
        <v>38</v>
      </c>
      <c r="C14" s="300">
        <v>25670</v>
      </c>
      <c r="D14" s="323">
        <v>-207</v>
      </c>
      <c r="E14" s="324">
        <v>-0.79993816903041315</v>
      </c>
      <c r="F14" s="301">
        <v>25877</v>
      </c>
      <c r="G14" s="323">
        <v>-2836</v>
      </c>
      <c r="H14" s="324">
        <v>-9.9487827124114219</v>
      </c>
      <c r="I14" s="302">
        <v>28506</v>
      </c>
    </row>
    <row r="15" spans="1:13" s="298" customFormat="1" ht="12.95" customHeight="1">
      <c r="B15" s="303" t="s">
        <v>39</v>
      </c>
      <c r="C15" s="304">
        <v>72057</v>
      </c>
      <c r="D15" s="325">
        <v>696</v>
      </c>
      <c r="E15" s="326">
        <v>0.97532265523184936</v>
      </c>
      <c r="F15" s="305">
        <v>71361</v>
      </c>
      <c r="G15" s="325">
        <v>-5431</v>
      </c>
      <c r="H15" s="326">
        <v>-7.0088271732397276</v>
      </c>
      <c r="I15" s="306">
        <v>77488</v>
      </c>
    </row>
    <row r="16" spans="1:13" s="298" customFormat="1" ht="12.95" customHeight="1">
      <c r="B16" s="303" t="s">
        <v>40</v>
      </c>
      <c r="C16" s="304">
        <v>33043</v>
      </c>
      <c r="D16" s="325">
        <v>-10</v>
      </c>
      <c r="E16" s="326">
        <v>-3.0254439839046382E-2</v>
      </c>
      <c r="F16" s="305">
        <v>33053</v>
      </c>
      <c r="G16" s="325">
        <v>-2918</v>
      </c>
      <c r="H16" s="326">
        <v>-8.1143460971608121</v>
      </c>
      <c r="I16" s="306">
        <v>35961</v>
      </c>
    </row>
    <row r="17" spans="2:9" s="298" customFormat="1" ht="12.95" customHeight="1">
      <c r="B17" s="303" t="s">
        <v>41</v>
      </c>
      <c r="C17" s="304">
        <v>40533</v>
      </c>
      <c r="D17" s="325">
        <v>536</v>
      </c>
      <c r="E17" s="326">
        <v>1.3401005075380654</v>
      </c>
      <c r="F17" s="305">
        <v>39997</v>
      </c>
      <c r="G17" s="325">
        <v>-2393</v>
      </c>
      <c r="H17" s="326">
        <v>-5.5747099659879789</v>
      </c>
      <c r="I17" s="306">
        <v>42926</v>
      </c>
    </row>
    <row r="18" spans="2:9" s="298" customFormat="1" ht="12.95" customHeight="1">
      <c r="B18" s="303" t="s">
        <v>42</v>
      </c>
      <c r="C18" s="304">
        <v>18442</v>
      </c>
      <c r="D18" s="325">
        <v>61</v>
      </c>
      <c r="E18" s="326">
        <v>0.33186442522169629</v>
      </c>
      <c r="F18" s="305">
        <v>18381</v>
      </c>
      <c r="G18" s="325">
        <v>-2036</v>
      </c>
      <c r="H18" s="326">
        <v>-9.9423771852719991</v>
      </c>
      <c r="I18" s="306">
        <v>20478</v>
      </c>
    </row>
    <row r="19" spans="2:9" s="298" customFormat="1" ht="12.95" customHeight="1">
      <c r="B19" s="303" t="s">
        <v>43</v>
      </c>
      <c r="C19" s="304">
        <v>24099</v>
      </c>
      <c r="D19" s="325">
        <v>235</v>
      </c>
      <c r="E19" s="326">
        <v>0.98474689909487101</v>
      </c>
      <c r="F19" s="305">
        <v>23864</v>
      </c>
      <c r="G19" s="325">
        <v>-2522</v>
      </c>
      <c r="H19" s="326">
        <v>-9.4737237519251707</v>
      </c>
      <c r="I19" s="306">
        <v>26621</v>
      </c>
    </row>
    <row r="20" spans="2:9" s="298" customFormat="1" ht="12.95" customHeight="1">
      <c r="B20" s="303" t="s">
        <v>44</v>
      </c>
      <c r="C20" s="304">
        <v>67221</v>
      </c>
      <c r="D20" s="325">
        <v>550</v>
      </c>
      <c r="E20" s="326">
        <v>0.82494637848539842</v>
      </c>
      <c r="F20" s="305">
        <v>66671</v>
      </c>
      <c r="G20" s="325">
        <v>-5323</v>
      </c>
      <c r="H20" s="326">
        <v>-7.337615791795324</v>
      </c>
      <c r="I20" s="306">
        <v>72544</v>
      </c>
    </row>
    <row r="21" spans="2:9" s="298" customFormat="1" ht="12.95" customHeight="1">
      <c r="B21" s="307" t="s">
        <v>45</v>
      </c>
      <c r="C21" s="308">
        <v>91989</v>
      </c>
      <c r="D21" s="327">
        <v>19</v>
      </c>
      <c r="E21" s="328">
        <v>2.0658910514298138E-2</v>
      </c>
      <c r="F21" s="309">
        <v>91970</v>
      </c>
      <c r="G21" s="327">
        <v>-5842</v>
      </c>
      <c r="H21" s="328">
        <v>-5.9715223191013074</v>
      </c>
      <c r="I21" s="310">
        <v>97831</v>
      </c>
    </row>
    <row r="22" spans="2:9" s="298" customFormat="1" ht="12.95" customHeight="1">
      <c r="B22" s="311" t="s">
        <v>46</v>
      </c>
      <c r="C22" s="312">
        <v>373054</v>
      </c>
      <c r="D22" s="329">
        <v>1880</v>
      </c>
      <c r="E22" s="330">
        <v>0.50650099414290872</v>
      </c>
      <c r="F22" s="313">
        <v>371174</v>
      </c>
      <c r="G22" s="329">
        <v>-29301</v>
      </c>
      <c r="H22" s="330">
        <v>-7.2823750170869008</v>
      </c>
      <c r="I22" s="314">
        <v>402355</v>
      </c>
    </row>
    <row r="23" spans="2:9" s="298" customFormat="1" ht="6" customHeight="1">
      <c r="B23" s="315"/>
      <c r="C23" s="316"/>
      <c r="D23" s="331"/>
      <c r="E23" s="332"/>
      <c r="F23" s="317"/>
      <c r="G23" s="331"/>
      <c r="H23" s="332"/>
      <c r="I23" s="317"/>
    </row>
    <row r="24" spans="2:9" s="298" customFormat="1" ht="12.95" customHeight="1">
      <c r="B24" s="299" t="s">
        <v>47</v>
      </c>
      <c r="C24" s="300">
        <v>3889</v>
      </c>
      <c r="D24" s="323">
        <v>158</v>
      </c>
      <c r="E24" s="324">
        <v>4.2347896006432597</v>
      </c>
      <c r="F24" s="301">
        <v>3731</v>
      </c>
      <c r="G24" s="323">
        <v>-309</v>
      </c>
      <c r="H24" s="324">
        <v>-7.360647927584564</v>
      </c>
      <c r="I24" s="302">
        <v>4198</v>
      </c>
    </row>
    <row r="25" spans="2:9" s="298" customFormat="1" ht="12.95" customHeight="1">
      <c r="B25" s="303" t="s">
        <v>48</v>
      </c>
      <c r="C25" s="304">
        <v>2479</v>
      </c>
      <c r="D25" s="325">
        <v>119</v>
      </c>
      <c r="E25" s="326">
        <v>5.0423728813559325</v>
      </c>
      <c r="F25" s="305">
        <v>2360</v>
      </c>
      <c r="G25" s="325">
        <v>-133</v>
      </c>
      <c r="H25" s="326">
        <v>-5.0918836140888208</v>
      </c>
      <c r="I25" s="306">
        <v>2612</v>
      </c>
    </row>
    <row r="26" spans="2:9" s="298" customFormat="1" ht="12.95" customHeight="1">
      <c r="B26" s="307" t="s">
        <v>49</v>
      </c>
      <c r="C26" s="308">
        <v>23773</v>
      </c>
      <c r="D26" s="327">
        <v>427</v>
      </c>
      <c r="E26" s="328">
        <v>1.8290071104257688</v>
      </c>
      <c r="F26" s="309">
        <v>23346</v>
      </c>
      <c r="G26" s="327">
        <v>-1312</v>
      </c>
      <c r="H26" s="328">
        <v>-5.230217261311541</v>
      </c>
      <c r="I26" s="310">
        <v>25085</v>
      </c>
    </row>
    <row r="27" spans="2:9" s="298" customFormat="1" ht="12.95" customHeight="1">
      <c r="B27" s="311" t="s">
        <v>50</v>
      </c>
      <c r="C27" s="312">
        <v>30141</v>
      </c>
      <c r="D27" s="329">
        <v>704</v>
      </c>
      <c r="E27" s="330">
        <v>2.3915480517715801</v>
      </c>
      <c r="F27" s="313">
        <v>29437</v>
      </c>
      <c r="G27" s="329">
        <v>-1754</v>
      </c>
      <c r="H27" s="330">
        <v>-5.4992945602759056</v>
      </c>
      <c r="I27" s="314">
        <v>31895</v>
      </c>
    </row>
    <row r="28" spans="2:9" s="298" customFormat="1" ht="6" customHeight="1">
      <c r="B28" s="315"/>
      <c r="C28" s="316"/>
      <c r="D28" s="331"/>
      <c r="E28" s="332"/>
      <c r="F28" s="317"/>
      <c r="G28" s="331"/>
      <c r="H28" s="332"/>
      <c r="I28" s="317"/>
    </row>
    <row r="29" spans="2:9" s="298" customFormat="1" ht="12.95" customHeight="1">
      <c r="B29" s="311" t="s">
        <v>51</v>
      </c>
      <c r="C29" s="312">
        <v>29924</v>
      </c>
      <c r="D29" s="329">
        <v>589</v>
      </c>
      <c r="E29" s="330">
        <v>2.0078404636100222</v>
      </c>
      <c r="F29" s="313">
        <v>29335</v>
      </c>
      <c r="G29" s="329">
        <v>-2404</v>
      </c>
      <c r="H29" s="330">
        <v>-7.4362781489730256</v>
      </c>
      <c r="I29" s="314">
        <v>32328</v>
      </c>
    </row>
    <row r="30" spans="2:9" s="298" customFormat="1" ht="6" customHeight="1">
      <c r="B30" s="315"/>
      <c r="C30" s="316"/>
      <c r="D30" s="331"/>
      <c r="E30" s="332"/>
      <c r="F30" s="317"/>
      <c r="G30" s="331"/>
      <c r="H30" s="332"/>
      <c r="I30" s="317"/>
    </row>
    <row r="31" spans="2:9" s="298" customFormat="1" ht="12.95" customHeight="1">
      <c r="B31" s="311" t="s">
        <v>52</v>
      </c>
      <c r="C31" s="312">
        <v>15539</v>
      </c>
      <c r="D31" s="329">
        <v>894</v>
      </c>
      <c r="E31" s="330">
        <v>6.1044725162171387</v>
      </c>
      <c r="F31" s="313">
        <v>14645</v>
      </c>
      <c r="G31" s="329">
        <v>-1001</v>
      </c>
      <c r="H31" s="330">
        <v>-6.0519951632406288</v>
      </c>
      <c r="I31" s="314">
        <v>16540</v>
      </c>
    </row>
    <row r="32" spans="2:9" s="298" customFormat="1" ht="6" customHeight="1">
      <c r="B32" s="315"/>
      <c r="C32" s="316"/>
      <c r="D32" s="331"/>
      <c r="E32" s="332"/>
      <c r="F32" s="317"/>
      <c r="G32" s="331"/>
      <c r="H32" s="332"/>
      <c r="I32" s="317"/>
    </row>
    <row r="33" spans="2:9" s="298" customFormat="1" ht="12.95" customHeight="1">
      <c r="B33" s="299" t="s">
        <v>53</v>
      </c>
      <c r="C33" s="300">
        <v>43854</v>
      </c>
      <c r="D33" s="323">
        <v>201</v>
      </c>
      <c r="E33" s="324">
        <v>0.46044945364579748</v>
      </c>
      <c r="F33" s="301">
        <v>43653</v>
      </c>
      <c r="G33" s="323">
        <v>-3389</v>
      </c>
      <c r="H33" s="324">
        <v>-7.1735495205638937</v>
      </c>
      <c r="I33" s="302">
        <v>47243</v>
      </c>
    </row>
    <row r="34" spans="2:9" s="298" customFormat="1" ht="12.95" customHeight="1">
      <c r="B34" s="318" t="s">
        <v>54</v>
      </c>
      <c r="C34" s="308">
        <v>41283</v>
      </c>
      <c r="D34" s="327">
        <v>623</v>
      </c>
      <c r="E34" s="328">
        <v>1.5322183964584357</v>
      </c>
      <c r="F34" s="309">
        <v>40660</v>
      </c>
      <c r="G34" s="327">
        <v>-2920</v>
      </c>
      <c r="H34" s="328">
        <v>-6.6058864782933284</v>
      </c>
      <c r="I34" s="310">
        <v>44203</v>
      </c>
    </row>
    <row r="35" spans="2:9" s="298" customFormat="1" ht="12.95" customHeight="1">
      <c r="B35" s="311" t="s">
        <v>55</v>
      </c>
      <c r="C35" s="312">
        <v>85137</v>
      </c>
      <c r="D35" s="329">
        <v>824</v>
      </c>
      <c r="E35" s="330">
        <v>0.97731073499934762</v>
      </c>
      <c r="F35" s="313">
        <v>84313</v>
      </c>
      <c r="G35" s="329">
        <v>-6309</v>
      </c>
      <c r="H35" s="330">
        <v>-6.8991535988452206</v>
      </c>
      <c r="I35" s="314">
        <v>91446</v>
      </c>
    </row>
    <row r="36" spans="2:9" s="298" customFormat="1" ht="6" customHeight="1">
      <c r="B36" s="315"/>
      <c r="C36" s="316"/>
      <c r="D36" s="331"/>
      <c r="E36" s="332"/>
      <c r="F36" s="317"/>
      <c r="G36" s="331"/>
      <c r="H36" s="332"/>
      <c r="I36" s="317"/>
    </row>
    <row r="37" spans="2:9" s="298" customFormat="1" ht="12.95" customHeight="1">
      <c r="B37" s="311" t="s">
        <v>56</v>
      </c>
      <c r="C37" s="312">
        <v>16450</v>
      </c>
      <c r="D37" s="329">
        <v>339</v>
      </c>
      <c r="E37" s="330">
        <v>2.1041524424306375</v>
      </c>
      <c r="F37" s="313">
        <v>16111</v>
      </c>
      <c r="G37" s="329">
        <v>-1062</v>
      </c>
      <c r="H37" s="330">
        <v>-6.064412973960712</v>
      </c>
      <c r="I37" s="314">
        <v>17512</v>
      </c>
    </row>
    <row r="38" spans="2:9" s="298" customFormat="1" ht="6" customHeight="1">
      <c r="B38" s="315"/>
      <c r="C38" s="316"/>
      <c r="D38" s="331"/>
      <c r="E38" s="332"/>
      <c r="F38" s="317"/>
      <c r="G38" s="331"/>
      <c r="H38" s="332"/>
      <c r="I38" s="317"/>
    </row>
    <row r="39" spans="2:9" s="298" customFormat="1" ht="12.95" customHeight="1">
      <c r="B39" s="299" t="s">
        <v>57</v>
      </c>
      <c r="C39" s="300">
        <v>14197</v>
      </c>
      <c r="D39" s="323">
        <v>152</v>
      </c>
      <c r="E39" s="324">
        <v>1.0822356710573158</v>
      </c>
      <c r="F39" s="301">
        <v>14045</v>
      </c>
      <c r="G39" s="323">
        <v>-1696</v>
      </c>
      <c r="H39" s="324">
        <v>-10.671364751777512</v>
      </c>
      <c r="I39" s="302">
        <v>15893</v>
      </c>
    </row>
    <row r="40" spans="2:9" s="298" customFormat="1" ht="12.95" customHeight="1">
      <c r="B40" s="303" t="s">
        <v>58</v>
      </c>
      <c r="C40" s="304">
        <v>21291</v>
      </c>
      <c r="D40" s="325">
        <v>21</v>
      </c>
      <c r="E40" s="326">
        <v>9.8730606488011283E-2</v>
      </c>
      <c r="F40" s="305">
        <v>21270</v>
      </c>
      <c r="G40" s="325">
        <v>-2195</v>
      </c>
      <c r="H40" s="326">
        <v>-9.3459933577450407</v>
      </c>
      <c r="I40" s="306">
        <v>23486</v>
      </c>
    </row>
    <row r="41" spans="2:9" s="298" customFormat="1" ht="12.95" customHeight="1">
      <c r="B41" s="303" t="s">
        <v>59</v>
      </c>
      <c r="C41" s="304">
        <v>5576</v>
      </c>
      <c r="D41" s="325">
        <v>168</v>
      </c>
      <c r="E41" s="326">
        <v>3.1065088757396451</v>
      </c>
      <c r="F41" s="305">
        <v>5408</v>
      </c>
      <c r="G41" s="325">
        <v>-520</v>
      </c>
      <c r="H41" s="326">
        <v>-8.530183727034121</v>
      </c>
      <c r="I41" s="306">
        <v>6096</v>
      </c>
    </row>
    <row r="42" spans="2:9" s="298" customFormat="1" ht="12.95" customHeight="1">
      <c r="B42" s="303" t="s">
        <v>60</v>
      </c>
      <c r="C42" s="304">
        <v>7415</v>
      </c>
      <c r="D42" s="325">
        <v>101</v>
      </c>
      <c r="E42" s="326">
        <v>1.3809133169264425</v>
      </c>
      <c r="F42" s="305">
        <v>7314</v>
      </c>
      <c r="G42" s="325">
        <v>-555</v>
      </c>
      <c r="H42" s="326">
        <v>-6.963613550815559</v>
      </c>
      <c r="I42" s="306">
        <v>7970</v>
      </c>
    </row>
    <row r="43" spans="2:9" s="298" customFormat="1" ht="12.95" customHeight="1">
      <c r="B43" s="307" t="s">
        <v>61</v>
      </c>
      <c r="C43" s="308">
        <v>28909</v>
      </c>
      <c r="D43" s="327">
        <v>274</v>
      </c>
      <c r="E43" s="328">
        <v>0.95687096210930678</v>
      </c>
      <c r="F43" s="309">
        <v>28635</v>
      </c>
      <c r="G43" s="327">
        <v>-2530</v>
      </c>
      <c r="H43" s="328">
        <v>-8.0473297496739722</v>
      </c>
      <c r="I43" s="310">
        <v>31439</v>
      </c>
    </row>
    <row r="44" spans="2:9" s="298" customFormat="1" ht="12.95" customHeight="1">
      <c r="B44" s="311" t="s">
        <v>62</v>
      </c>
      <c r="C44" s="312">
        <v>77388</v>
      </c>
      <c r="D44" s="329">
        <v>716</v>
      </c>
      <c r="E44" s="330">
        <v>0.93384808013355602</v>
      </c>
      <c r="F44" s="313">
        <v>76672</v>
      </c>
      <c r="G44" s="329">
        <v>-7496</v>
      </c>
      <c r="H44" s="330">
        <v>-8.8308750765750919</v>
      </c>
      <c r="I44" s="314">
        <v>84884</v>
      </c>
    </row>
    <row r="45" spans="2:9" s="298" customFormat="1" ht="6" customHeight="1">
      <c r="B45" s="315"/>
      <c r="C45" s="316"/>
      <c r="D45" s="331"/>
      <c r="E45" s="332"/>
      <c r="F45" s="317"/>
      <c r="G45" s="331"/>
      <c r="H45" s="332"/>
      <c r="I45" s="317"/>
    </row>
    <row r="46" spans="2:9" s="298" customFormat="1" ht="12.95" customHeight="1">
      <c r="B46" s="299" t="s">
        <v>63</v>
      </c>
      <c r="C46" s="300">
        <v>5023</v>
      </c>
      <c r="D46" s="323">
        <v>177</v>
      </c>
      <c r="E46" s="324">
        <v>3.6524969046636402</v>
      </c>
      <c r="F46" s="301">
        <v>4846</v>
      </c>
      <c r="G46" s="323">
        <v>-167</v>
      </c>
      <c r="H46" s="324">
        <v>-3.2177263969171483</v>
      </c>
      <c r="I46" s="302">
        <v>5190</v>
      </c>
    </row>
    <row r="47" spans="2:9" s="298" customFormat="1" ht="12.95" customHeight="1">
      <c r="B47" s="303" t="s">
        <v>64</v>
      </c>
      <c r="C47" s="304">
        <v>8083</v>
      </c>
      <c r="D47" s="325">
        <v>411</v>
      </c>
      <c r="E47" s="326">
        <v>5.3571428571428568</v>
      </c>
      <c r="F47" s="305">
        <v>7672</v>
      </c>
      <c r="G47" s="325">
        <v>-269</v>
      </c>
      <c r="H47" s="326">
        <v>-3.2207854406130267</v>
      </c>
      <c r="I47" s="306">
        <v>8352</v>
      </c>
    </row>
    <row r="48" spans="2:9" s="298" customFormat="1" ht="12.95" customHeight="1">
      <c r="B48" s="303" t="s">
        <v>65</v>
      </c>
      <c r="C48" s="304">
        <v>12069</v>
      </c>
      <c r="D48" s="325">
        <v>186</v>
      </c>
      <c r="E48" s="326">
        <v>1.5652612976521079</v>
      </c>
      <c r="F48" s="305">
        <v>11883</v>
      </c>
      <c r="G48" s="325">
        <v>-742</v>
      </c>
      <c r="H48" s="326">
        <v>-5.7918975880103041</v>
      </c>
      <c r="I48" s="306">
        <v>12811</v>
      </c>
    </row>
    <row r="49" spans="2:9" s="298" customFormat="1" ht="12.95" customHeight="1">
      <c r="B49" s="303" t="s">
        <v>66</v>
      </c>
      <c r="C49" s="304">
        <v>3740</v>
      </c>
      <c r="D49" s="325">
        <v>151</v>
      </c>
      <c r="E49" s="326">
        <v>4.2073000835887431</v>
      </c>
      <c r="F49" s="305">
        <v>3589</v>
      </c>
      <c r="G49" s="325">
        <v>18</v>
      </c>
      <c r="H49" s="326">
        <v>0.48361096184846852</v>
      </c>
      <c r="I49" s="306">
        <v>3722</v>
      </c>
    </row>
    <row r="50" spans="2:9" s="298" customFormat="1" ht="12.95" customHeight="1">
      <c r="B50" s="303" t="s">
        <v>67</v>
      </c>
      <c r="C50" s="304">
        <v>9950</v>
      </c>
      <c r="D50" s="325">
        <v>188</v>
      </c>
      <c r="E50" s="326">
        <v>1.9258348699037082</v>
      </c>
      <c r="F50" s="305">
        <v>9762</v>
      </c>
      <c r="G50" s="325">
        <v>-600</v>
      </c>
      <c r="H50" s="326">
        <v>-5.6872037914691944</v>
      </c>
      <c r="I50" s="306">
        <v>10550</v>
      </c>
    </row>
    <row r="51" spans="2:9" s="298" customFormat="1" ht="12.95" customHeight="1">
      <c r="B51" s="303" t="s">
        <v>68</v>
      </c>
      <c r="C51" s="304">
        <v>2760</v>
      </c>
      <c r="D51" s="325">
        <v>125</v>
      </c>
      <c r="E51" s="326">
        <v>4.7438330170777991</v>
      </c>
      <c r="F51" s="305">
        <v>2635</v>
      </c>
      <c r="G51" s="325">
        <v>-129</v>
      </c>
      <c r="H51" s="326">
        <v>-4.46521287642783</v>
      </c>
      <c r="I51" s="306">
        <v>2889</v>
      </c>
    </row>
    <row r="52" spans="2:9" s="298" customFormat="1" ht="12.95" customHeight="1">
      <c r="B52" s="303" t="s">
        <v>69</v>
      </c>
      <c r="C52" s="304">
        <v>1392</v>
      </c>
      <c r="D52" s="325">
        <v>27</v>
      </c>
      <c r="E52" s="326">
        <v>1.9780219780219779</v>
      </c>
      <c r="F52" s="305">
        <v>1365</v>
      </c>
      <c r="G52" s="325">
        <v>-68</v>
      </c>
      <c r="H52" s="326">
        <v>-4.6575342465753424</v>
      </c>
      <c r="I52" s="306">
        <v>1460</v>
      </c>
    </row>
    <row r="53" spans="2:9" s="298" customFormat="1" ht="12.95" customHeight="1">
      <c r="B53" s="303" t="s">
        <v>70</v>
      </c>
      <c r="C53" s="304">
        <v>13151</v>
      </c>
      <c r="D53" s="325">
        <v>227</v>
      </c>
      <c r="E53" s="326">
        <v>1.7564221603218817</v>
      </c>
      <c r="F53" s="305">
        <v>12924</v>
      </c>
      <c r="G53" s="325">
        <v>-419</v>
      </c>
      <c r="H53" s="326">
        <v>-3.0876934414148858</v>
      </c>
      <c r="I53" s="306">
        <v>13570</v>
      </c>
    </row>
    <row r="54" spans="2:9" s="298" customFormat="1" ht="12.95" customHeight="1">
      <c r="B54" s="307" t="s">
        <v>71</v>
      </c>
      <c r="C54" s="308">
        <v>4819</v>
      </c>
      <c r="D54" s="327">
        <v>88</v>
      </c>
      <c r="E54" s="328">
        <v>1.8600718664130205</v>
      </c>
      <c r="F54" s="309">
        <v>4731</v>
      </c>
      <c r="G54" s="327">
        <v>-372</v>
      </c>
      <c r="H54" s="328">
        <v>-7.1662492775958393</v>
      </c>
      <c r="I54" s="310">
        <v>5191</v>
      </c>
    </row>
    <row r="55" spans="2:9" s="298" customFormat="1" ht="12.95" customHeight="1">
      <c r="B55" s="311" t="s">
        <v>72</v>
      </c>
      <c r="C55" s="312">
        <v>60987</v>
      </c>
      <c r="D55" s="329">
        <v>1580</v>
      </c>
      <c r="E55" s="330">
        <v>2.6596192367902773</v>
      </c>
      <c r="F55" s="313">
        <v>59407</v>
      </c>
      <c r="G55" s="329">
        <v>-2748</v>
      </c>
      <c r="H55" s="330">
        <v>-4.3116027300541298</v>
      </c>
      <c r="I55" s="314">
        <v>63735</v>
      </c>
    </row>
    <row r="56" spans="2:9" s="298" customFormat="1" ht="6" customHeight="1">
      <c r="B56" s="315"/>
      <c r="C56" s="316"/>
      <c r="D56" s="331"/>
      <c r="E56" s="332"/>
      <c r="F56" s="317"/>
      <c r="G56" s="331"/>
      <c r="H56" s="332"/>
      <c r="I56" s="317"/>
    </row>
    <row r="57" spans="2:9" s="298" customFormat="1" ht="12.95" customHeight="1">
      <c r="B57" s="299" t="s">
        <v>73</v>
      </c>
      <c r="C57" s="300">
        <v>139950</v>
      </c>
      <c r="D57" s="323">
        <v>170</v>
      </c>
      <c r="E57" s="324">
        <v>0.12161968808127056</v>
      </c>
      <c r="F57" s="301">
        <v>139780</v>
      </c>
      <c r="G57" s="323">
        <v>-2958</v>
      </c>
      <c r="H57" s="324">
        <v>-2.0698631287261735</v>
      </c>
      <c r="I57" s="302">
        <v>142908</v>
      </c>
    </row>
    <row r="58" spans="2:9" s="298" customFormat="1" ht="12.95" customHeight="1">
      <c r="B58" s="303" t="s">
        <v>74</v>
      </c>
      <c r="C58" s="304">
        <v>16311</v>
      </c>
      <c r="D58" s="325">
        <v>356</v>
      </c>
      <c r="E58" s="326">
        <v>2.231275462237543</v>
      </c>
      <c r="F58" s="305">
        <v>15955</v>
      </c>
      <c r="G58" s="325">
        <v>-858</v>
      </c>
      <c r="H58" s="326">
        <v>-4.9973789970295304</v>
      </c>
      <c r="I58" s="306">
        <v>17169</v>
      </c>
    </row>
    <row r="59" spans="2:9" s="298" customFormat="1" ht="12.95" customHeight="1">
      <c r="B59" s="303" t="s">
        <v>75</v>
      </c>
      <c r="C59" s="304">
        <v>9281</v>
      </c>
      <c r="D59" s="325">
        <v>112</v>
      </c>
      <c r="E59" s="326">
        <v>1.2215072526993129</v>
      </c>
      <c r="F59" s="305">
        <v>9169</v>
      </c>
      <c r="G59" s="325">
        <v>-382</v>
      </c>
      <c r="H59" s="326">
        <v>-3.9532236365517957</v>
      </c>
      <c r="I59" s="306">
        <v>9663</v>
      </c>
    </row>
    <row r="60" spans="2:9" s="298" customFormat="1" ht="12.95" customHeight="1">
      <c r="B60" s="307" t="s">
        <v>76</v>
      </c>
      <c r="C60" s="308">
        <v>22434</v>
      </c>
      <c r="D60" s="327">
        <v>317</v>
      </c>
      <c r="E60" s="328">
        <v>1.433286612108333</v>
      </c>
      <c r="F60" s="309">
        <v>22117</v>
      </c>
      <c r="G60" s="327">
        <v>-892</v>
      </c>
      <c r="H60" s="328">
        <v>-3.8240589899682758</v>
      </c>
      <c r="I60" s="310">
        <v>23326</v>
      </c>
    </row>
    <row r="61" spans="2:9" s="298" customFormat="1" ht="12.95" customHeight="1">
      <c r="B61" s="311" t="s">
        <v>77</v>
      </c>
      <c r="C61" s="312">
        <v>187976</v>
      </c>
      <c r="D61" s="329">
        <v>955</v>
      </c>
      <c r="E61" s="330">
        <v>0.5106378428090963</v>
      </c>
      <c r="F61" s="313">
        <v>187021</v>
      </c>
      <c r="G61" s="329">
        <v>-5090</v>
      </c>
      <c r="H61" s="330">
        <v>-2.6364041312297348</v>
      </c>
      <c r="I61" s="314">
        <v>193066</v>
      </c>
    </row>
    <row r="62" spans="2:9" s="298" customFormat="1" ht="6" customHeight="1">
      <c r="B62" s="315"/>
      <c r="C62" s="316"/>
      <c r="D62" s="331"/>
      <c r="E62" s="332"/>
      <c r="F62" s="317"/>
      <c r="G62" s="331"/>
      <c r="H62" s="332"/>
      <c r="I62" s="317"/>
    </row>
    <row r="63" spans="2:9" s="298" customFormat="1" ht="12.95" customHeight="1">
      <c r="B63" s="299" t="s">
        <v>78</v>
      </c>
      <c r="C63" s="300">
        <v>72163</v>
      </c>
      <c r="D63" s="323">
        <v>791</v>
      </c>
      <c r="E63" s="324">
        <v>1.1082777559827384</v>
      </c>
      <c r="F63" s="301">
        <v>71372</v>
      </c>
      <c r="G63" s="323">
        <v>-4414</v>
      </c>
      <c r="H63" s="324">
        <v>-5.7641328336184499</v>
      </c>
      <c r="I63" s="302">
        <v>76577</v>
      </c>
    </row>
    <row r="64" spans="2:9" s="298" customFormat="1" ht="12.95" customHeight="1">
      <c r="B64" s="303" t="s">
        <v>79</v>
      </c>
      <c r="C64" s="304">
        <v>20169</v>
      </c>
      <c r="D64" s="325">
        <v>439</v>
      </c>
      <c r="E64" s="326">
        <v>2.225038013177902</v>
      </c>
      <c r="F64" s="305">
        <v>19730</v>
      </c>
      <c r="G64" s="325">
        <v>-977</v>
      </c>
      <c r="H64" s="326">
        <v>-4.6202591506667927</v>
      </c>
      <c r="I64" s="306">
        <v>21146</v>
      </c>
    </row>
    <row r="65" spans="2:9" s="298" customFormat="1" ht="12.95" customHeight="1">
      <c r="B65" s="307" t="s">
        <v>80</v>
      </c>
      <c r="C65" s="308">
        <v>88508</v>
      </c>
      <c r="D65" s="327">
        <v>-388</v>
      </c>
      <c r="E65" s="328">
        <v>-0.43646508279337654</v>
      </c>
      <c r="F65" s="309">
        <v>88896</v>
      </c>
      <c r="G65" s="327">
        <v>-4854</v>
      </c>
      <c r="H65" s="328">
        <v>-5.1991174139371479</v>
      </c>
      <c r="I65" s="310">
        <v>93362</v>
      </c>
    </row>
    <row r="66" spans="2:9" s="298" customFormat="1" ht="12.95" customHeight="1">
      <c r="B66" s="311" t="s">
        <v>81</v>
      </c>
      <c r="C66" s="312">
        <v>180840</v>
      </c>
      <c r="D66" s="329">
        <v>842</v>
      </c>
      <c r="E66" s="330">
        <v>0.46778297536639296</v>
      </c>
      <c r="F66" s="313">
        <v>179998</v>
      </c>
      <c r="G66" s="329">
        <v>-10245</v>
      </c>
      <c r="H66" s="330">
        <v>-5.3614883428840567</v>
      </c>
      <c r="I66" s="314">
        <v>191085</v>
      </c>
    </row>
    <row r="67" spans="2:9" s="298" customFormat="1" ht="6" customHeight="1">
      <c r="B67" s="315"/>
      <c r="C67" s="316"/>
      <c r="D67" s="331"/>
      <c r="E67" s="332"/>
      <c r="F67" s="317"/>
      <c r="G67" s="331"/>
      <c r="H67" s="332"/>
      <c r="I67" s="317"/>
    </row>
    <row r="68" spans="2:9" s="298" customFormat="1" ht="12.95" customHeight="1">
      <c r="B68" s="299" t="s">
        <v>82</v>
      </c>
      <c r="C68" s="300">
        <v>28805</v>
      </c>
      <c r="D68" s="323">
        <v>259</v>
      </c>
      <c r="E68" s="324">
        <v>0.90730750367827362</v>
      </c>
      <c r="F68" s="301">
        <v>28546</v>
      </c>
      <c r="G68" s="323">
        <v>-3047</v>
      </c>
      <c r="H68" s="324">
        <v>-9.5661182971242003</v>
      </c>
      <c r="I68" s="302">
        <v>31852</v>
      </c>
    </row>
    <row r="69" spans="2:9" s="298" customFormat="1" ht="12.95" customHeight="1">
      <c r="B69" s="307" t="s">
        <v>83</v>
      </c>
      <c r="C69" s="308">
        <v>13733</v>
      </c>
      <c r="D69" s="327">
        <v>68</v>
      </c>
      <c r="E69" s="328">
        <v>0.49762166117819251</v>
      </c>
      <c r="F69" s="309">
        <v>13665</v>
      </c>
      <c r="G69" s="327">
        <v>-1416</v>
      </c>
      <c r="H69" s="328">
        <v>-9.3471516271701098</v>
      </c>
      <c r="I69" s="310">
        <v>15149</v>
      </c>
    </row>
    <row r="70" spans="2:9" s="298" customFormat="1" ht="12.95" customHeight="1">
      <c r="B70" s="311" t="s">
        <v>84</v>
      </c>
      <c r="C70" s="312">
        <v>42538</v>
      </c>
      <c r="D70" s="329">
        <v>327</v>
      </c>
      <c r="E70" s="330">
        <v>0.77467958588993391</v>
      </c>
      <c r="F70" s="313">
        <v>42211</v>
      </c>
      <c r="G70" s="329">
        <v>-4463</v>
      </c>
      <c r="H70" s="330">
        <v>-9.4955426480287652</v>
      </c>
      <c r="I70" s="314">
        <v>47001</v>
      </c>
    </row>
    <row r="71" spans="2:9" s="298" customFormat="1" ht="6" customHeight="1">
      <c r="B71" s="315"/>
      <c r="C71" s="316"/>
      <c r="D71" s="331"/>
      <c r="E71" s="332"/>
      <c r="F71" s="317"/>
      <c r="G71" s="331"/>
      <c r="H71" s="332"/>
      <c r="I71" s="317"/>
    </row>
    <row r="72" spans="2:9" s="298" customFormat="1" ht="12.95" customHeight="1">
      <c r="B72" s="299" t="s">
        <v>85</v>
      </c>
      <c r="C72" s="300">
        <v>26545</v>
      </c>
      <c r="D72" s="323">
        <v>-192</v>
      </c>
      <c r="E72" s="324">
        <v>-0.71810599543703479</v>
      </c>
      <c r="F72" s="301">
        <v>26737</v>
      </c>
      <c r="G72" s="323">
        <v>-1645</v>
      </c>
      <c r="H72" s="324">
        <v>-5.8354026250443418</v>
      </c>
      <c r="I72" s="302">
        <v>28190</v>
      </c>
    </row>
    <row r="73" spans="2:9" s="298" customFormat="1" ht="12.95" customHeight="1">
      <c r="B73" s="303" t="s">
        <v>86</v>
      </c>
      <c r="C73" s="304">
        <v>6541</v>
      </c>
      <c r="D73" s="325">
        <v>25</v>
      </c>
      <c r="E73" s="326">
        <v>0.38367096378146104</v>
      </c>
      <c r="F73" s="305">
        <v>6516</v>
      </c>
      <c r="G73" s="325">
        <v>-396</v>
      </c>
      <c r="H73" s="326">
        <v>-5.7085195329393112</v>
      </c>
      <c r="I73" s="306">
        <v>6937</v>
      </c>
    </row>
    <row r="74" spans="2:9" s="298" customFormat="1" ht="12.95" customHeight="1">
      <c r="B74" s="303" t="s">
        <v>87</v>
      </c>
      <c r="C74" s="304">
        <v>8063</v>
      </c>
      <c r="D74" s="325">
        <v>-222</v>
      </c>
      <c r="E74" s="326">
        <v>-2.6795413397706698</v>
      </c>
      <c r="F74" s="305">
        <v>8285</v>
      </c>
      <c r="G74" s="325">
        <v>-623</v>
      </c>
      <c r="H74" s="326">
        <v>-7.1724614321897304</v>
      </c>
      <c r="I74" s="306">
        <v>8686</v>
      </c>
    </row>
    <row r="75" spans="2:9" s="298" customFormat="1" ht="12.95" customHeight="1">
      <c r="B75" s="307" t="s">
        <v>88</v>
      </c>
      <c r="C75" s="308">
        <v>25584</v>
      </c>
      <c r="D75" s="327">
        <v>-102</v>
      </c>
      <c r="E75" s="328">
        <v>-0.39710348049521138</v>
      </c>
      <c r="F75" s="309">
        <v>25686</v>
      </c>
      <c r="G75" s="327">
        <v>-2009</v>
      </c>
      <c r="H75" s="328">
        <v>-7.2808320950965832</v>
      </c>
      <c r="I75" s="310">
        <v>27593</v>
      </c>
    </row>
    <row r="76" spans="2:9" s="298" customFormat="1" ht="12.95" customHeight="1">
      <c r="B76" s="311" t="s">
        <v>89</v>
      </c>
      <c r="C76" s="312">
        <v>66733</v>
      </c>
      <c r="D76" s="329">
        <v>-491</v>
      </c>
      <c r="E76" s="330">
        <v>-0.73039390693799833</v>
      </c>
      <c r="F76" s="313">
        <v>67224</v>
      </c>
      <c r="G76" s="329">
        <v>-4673</v>
      </c>
      <c r="H76" s="330">
        <v>-6.5442679886844237</v>
      </c>
      <c r="I76" s="314">
        <v>71406</v>
      </c>
    </row>
    <row r="77" spans="2:9" s="298" customFormat="1" ht="6" customHeight="1">
      <c r="B77" s="315"/>
      <c r="C77" s="316"/>
      <c r="D77" s="331"/>
      <c r="E77" s="332"/>
      <c r="F77" s="317"/>
      <c r="G77" s="331"/>
      <c r="H77" s="332"/>
      <c r="I77" s="317"/>
    </row>
    <row r="78" spans="2:9" s="298" customFormat="1" ht="12.95" customHeight="1">
      <c r="B78" s="311" t="s">
        <v>90</v>
      </c>
      <c r="C78" s="312">
        <v>167754</v>
      </c>
      <c r="D78" s="329">
        <v>901</v>
      </c>
      <c r="E78" s="330">
        <v>0.53999628415431544</v>
      </c>
      <c r="F78" s="313">
        <v>166853</v>
      </c>
      <c r="G78" s="329">
        <v>-5992</v>
      </c>
      <c r="H78" s="330">
        <v>-3.4487124883450555</v>
      </c>
      <c r="I78" s="314">
        <v>173746</v>
      </c>
    </row>
    <row r="79" spans="2:9" s="298" customFormat="1" ht="6" customHeight="1">
      <c r="B79" s="315"/>
      <c r="C79" s="316"/>
      <c r="D79" s="331"/>
      <c r="E79" s="332"/>
      <c r="F79" s="317"/>
      <c r="G79" s="331"/>
      <c r="H79" s="332"/>
      <c r="I79" s="317"/>
    </row>
    <row r="80" spans="2:9" s="298" customFormat="1" ht="12.95" customHeight="1">
      <c r="B80" s="311" t="s">
        <v>91</v>
      </c>
      <c r="C80" s="312">
        <v>46949</v>
      </c>
      <c r="D80" s="329">
        <v>638</v>
      </c>
      <c r="E80" s="330">
        <v>1.3776424607544644</v>
      </c>
      <c r="F80" s="313">
        <v>46311</v>
      </c>
      <c r="G80" s="329">
        <v>-2779</v>
      </c>
      <c r="H80" s="330">
        <v>-5.5884009009009006</v>
      </c>
      <c r="I80" s="314">
        <v>49728</v>
      </c>
    </row>
    <row r="81" spans="2:10" s="298" customFormat="1" ht="6" customHeight="1">
      <c r="B81" s="315"/>
      <c r="C81" s="316"/>
      <c r="D81" s="331"/>
      <c r="E81" s="332"/>
      <c r="F81" s="317"/>
      <c r="G81" s="331"/>
      <c r="H81" s="332"/>
      <c r="I81" s="317"/>
    </row>
    <row r="82" spans="2:10" s="298" customFormat="1" ht="12.95" customHeight="1">
      <c r="B82" s="311" t="s">
        <v>92</v>
      </c>
      <c r="C82" s="312">
        <v>17959</v>
      </c>
      <c r="D82" s="329">
        <v>222</v>
      </c>
      <c r="E82" s="330">
        <v>1.2516209054518803</v>
      </c>
      <c r="F82" s="313">
        <v>17737</v>
      </c>
      <c r="G82" s="329">
        <v>-557</v>
      </c>
      <c r="H82" s="330">
        <v>-3.0082091164398359</v>
      </c>
      <c r="I82" s="314">
        <v>18516</v>
      </c>
    </row>
    <row r="83" spans="2:10" s="298" customFormat="1" ht="6" customHeight="1">
      <c r="B83" s="315"/>
      <c r="C83" s="316"/>
      <c r="D83" s="331"/>
      <c r="E83" s="332"/>
      <c r="F83" s="317"/>
      <c r="G83" s="331"/>
      <c r="H83" s="332"/>
      <c r="I83" s="317"/>
    </row>
    <row r="84" spans="2:10" s="298" customFormat="1" ht="12.95" customHeight="1">
      <c r="B84" s="299" t="s">
        <v>93</v>
      </c>
      <c r="C84" s="300">
        <v>10975</v>
      </c>
      <c r="D84" s="323">
        <v>35</v>
      </c>
      <c r="E84" s="324">
        <v>0.31992687385740404</v>
      </c>
      <c r="F84" s="301">
        <v>10940</v>
      </c>
      <c r="G84" s="323">
        <v>-172</v>
      </c>
      <c r="H84" s="324">
        <v>-1.543016058132233</v>
      </c>
      <c r="I84" s="302">
        <v>11147</v>
      </c>
    </row>
    <row r="85" spans="2:10" s="298" customFormat="1" ht="12.95" customHeight="1">
      <c r="B85" s="303" t="s">
        <v>94</v>
      </c>
      <c r="C85" s="304">
        <v>35222</v>
      </c>
      <c r="D85" s="325">
        <v>205</v>
      </c>
      <c r="E85" s="326">
        <v>0.58542993403204158</v>
      </c>
      <c r="F85" s="305">
        <v>35017</v>
      </c>
      <c r="G85" s="325">
        <v>198</v>
      </c>
      <c r="H85" s="326">
        <v>0.56532663316582921</v>
      </c>
      <c r="I85" s="306">
        <v>35024</v>
      </c>
      <c r="J85" s="319"/>
    </row>
    <row r="86" spans="2:10" s="298" customFormat="1" ht="12.95" customHeight="1">
      <c r="B86" s="307" t="s">
        <v>95</v>
      </c>
      <c r="C86" s="308">
        <v>16341</v>
      </c>
      <c r="D86" s="327">
        <v>-80</v>
      </c>
      <c r="E86" s="328">
        <v>-0.48718104865720724</v>
      </c>
      <c r="F86" s="309">
        <v>16421</v>
      </c>
      <c r="G86" s="327">
        <v>-156</v>
      </c>
      <c r="H86" s="328">
        <v>-0.94562647754137119</v>
      </c>
      <c r="I86" s="310">
        <v>16497</v>
      </c>
    </row>
    <row r="87" spans="2:10" s="298" customFormat="1" ht="12.95" customHeight="1">
      <c r="B87" s="311" t="s">
        <v>96</v>
      </c>
      <c r="C87" s="312">
        <v>62538</v>
      </c>
      <c r="D87" s="329">
        <v>160</v>
      </c>
      <c r="E87" s="330">
        <v>0.25650068934560261</v>
      </c>
      <c r="F87" s="313">
        <v>62378</v>
      </c>
      <c r="G87" s="329">
        <v>-130</v>
      </c>
      <c r="H87" s="330">
        <v>-0.20744239484266291</v>
      </c>
      <c r="I87" s="314">
        <v>62668</v>
      </c>
    </row>
    <row r="88" spans="2:10" s="298" customFormat="1" ht="6" customHeight="1">
      <c r="B88" s="315"/>
      <c r="C88" s="316"/>
      <c r="D88" s="331"/>
      <c r="E88" s="332"/>
      <c r="F88" s="317"/>
      <c r="G88" s="331"/>
      <c r="H88" s="332"/>
      <c r="I88" s="317"/>
    </row>
    <row r="89" spans="2:10" s="298" customFormat="1" ht="12.95" customHeight="1">
      <c r="B89" s="311" t="s">
        <v>97</v>
      </c>
      <c r="C89" s="312">
        <v>7307</v>
      </c>
      <c r="D89" s="329">
        <v>86</v>
      </c>
      <c r="E89" s="330">
        <v>1.1909707796704057</v>
      </c>
      <c r="F89" s="313">
        <v>7221</v>
      </c>
      <c r="G89" s="329">
        <v>-286</v>
      </c>
      <c r="H89" s="330">
        <v>-3.7666271565915976</v>
      </c>
      <c r="I89" s="314">
        <v>7593</v>
      </c>
    </row>
    <row r="90" spans="2:10" s="298" customFormat="1" ht="6" customHeight="1">
      <c r="B90" s="315"/>
      <c r="C90" s="316"/>
      <c r="D90" s="331"/>
      <c r="E90" s="332"/>
      <c r="F90" s="317"/>
      <c r="G90" s="331"/>
      <c r="H90" s="332"/>
      <c r="I90" s="317"/>
    </row>
    <row r="91" spans="2:10" s="298" customFormat="1" ht="12.95" customHeight="1">
      <c r="B91" s="311" t="s">
        <v>98</v>
      </c>
      <c r="C91" s="312">
        <v>6023</v>
      </c>
      <c r="D91" s="329">
        <v>110</v>
      </c>
      <c r="E91" s="330">
        <v>1.8603077963808556</v>
      </c>
      <c r="F91" s="313">
        <v>5913</v>
      </c>
      <c r="G91" s="329">
        <v>-387</v>
      </c>
      <c r="H91" s="330">
        <v>-6.0374414976599065</v>
      </c>
      <c r="I91" s="314">
        <v>6410</v>
      </c>
    </row>
    <row r="92" spans="2:10" s="298" customFormat="1" ht="6" customHeight="1">
      <c r="B92" s="315"/>
      <c r="C92" s="316"/>
      <c r="D92" s="331"/>
      <c r="E92" s="332"/>
      <c r="F92" s="317"/>
      <c r="G92" s="331"/>
      <c r="H92" s="332"/>
      <c r="I92" s="317"/>
    </row>
    <row r="93" spans="2:10" s="298" customFormat="1" ht="12.95" customHeight="1">
      <c r="B93" s="311" t="s">
        <v>99</v>
      </c>
      <c r="C93" s="312">
        <v>5228</v>
      </c>
      <c r="D93" s="329">
        <v>285</v>
      </c>
      <c r="E93" s="330">
        <v>5.7657293141816712</v>
      </c>
      <c r="F93" s="313">
        <v>4943</v>
      </c>
      <c r="G93" s="329">
        <v>-469</v>
      </c>
      <c r="H93" s="330">
        <v>-8.2324030191328763</v>
      </c>
      <c r="I93" s="314">
        <v>5697</v>
      </c>
    </row>
    <row r="94" spans="2:10" s="298" customFormat="1" ht="6" customHeight="1">
      <c r="B94" s="315"/>
      <c r="C94" s="316"/>
      <c r="D94" s="331"/>
      <c r="E94" s="332"/>
      <c r="F94" s="317"/>
      <c r="G94" s="331"/>
      <c r="H94" s="332"/>
      <c r="I94" s="317"/>
    </row>
    <row r="95" spans="2:10" s="298" customFormat="1" ht="14.1" customHeight="1">
      <c r="B95" s="311" t="s">
        <v>100</v>
      </c>
      <c r="C95" s="312">
        <v>1480465</v>
      </c>
      <c r="D95" s="329">
        <v>11561</v>
      </c>
      <c r="E95" s="330">
        <v>0.78704939192758683</v>
      </c>
      <c r="F95" s="313">
        <v>1468904</v>
      </c>
      <c r="G95" s="329">
        <v>-87146</v>
      </c>
      <c r="H95" s="330">
        <v>-5.5591597660388956</v>
      </c>
      <c r="I95" s="314">
        <v>1567611</v>
      </c>
    </row>
    <row r="97" spans="4:4">
      <c r="D97" s="320"/>
    </row>
    <row r="116" spans="2:2">
      <c r="B116" s="321" t="s">
        <v>17</v>
      </c>
    </row>
    <row r="117" spans="2:2">
      <c r="B117" s="322" t="s">
        <v>110</v>
      </c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00"/>
  <sheetViews>
    <sheetView showGridLines="0" view="pageBreakPreview" zoomScale="110" zoomScaleNormal="130" zoomScaleSheetLayoutView="110" workbookViewId="0">
      <selection activeCell="M40" sqref="M40"/>
    </sheetView>
  </sheetViews>
  <sheetFormatPr baseColWidth="10" defaultColWidth="11.42578125" defaultRowHeight="15"/>
  <cols>
    <col min="1" max="1" width="3.140625" style="291" customWidth="1"/>
    <col min="2" max="2" width="23.140625" style="291" customWidth="1"/>
    <col min="3" max="3" width="10.42578125" style="291" customWidth="1"/>
    <col min="4" max="6" width="9.7109375" style="291" customWidth="1"/>
    <col min="7" max="8" width="8.85546875" style="291" customWidth="1"/>
    <col min="9" max="9" width="9.7109375" style="291" customWidth="1"/>
    <col min="10" max="10" width="3.140625" style="291" customWidth="1"/>
    <col min="11" max="16384" width="11.42578125" style="291"/>
  </cols>
  <sheetData>
    <row r="1" spans="1:13" s="283" customFormat="1">
      <c r="B1" s="284"/>
    </row>
    <row r="2" spans="1:13" s="283" customFormat="1">
      <c r="B2" s="284"/>
    </row>
    <row r="3" spans="1:13" s="283" customFormat="1">
      <c r="B3" s="284"/>
    </row>
    <row r="4" spans="1:13" s="283" customFormat="1">
      <c r="B4" s="284"/>
    </row>
    <row r="5" spans="1:13" s="283" customFormat="1" ht="18" customHeight="1">
      <c r="B5" s="76" t="str">
        <f>'Pag1'!$B$5</f>
        <v>octubre 2025</v>
      </c>
    </row>
    <row r="6" spans="1:13" s="283" customFormat="1" ht="15" customHeight="1">
      <c r="A6" s="285"/>
      <c r="C6" s="286"/>
      <c r="D6" s="286"/>
      <c r="E6" s="286"/>
      <c r="F6" s="286"/>
      <c r="G6" s="286"/>
      <c r="H6" s="286"/>
      <c r="I6" s="286"/>
      <c r="J6" s="286"/>
      <c r="K6" s="287"/>
      <c r="L6" s="288"/>
      <c r="M6" s="288"/>
    </row>
    <row r="7" spans="1:13" ht="18">
      <c r="A7" s="289"/>
      <c r="B7" s="290" t="s">
        <v>106</v>
      </c>
      <c r="C7" s="290"/>
      <c r="D7" s="290"/>
      <c r="E7" s="290"/>
      <c r="F7" s="290"/>
      <c r="G7" s="290"/>
      <c r="H7" s="290"/>
      <c r="I7" s="290"/>
      <c r="J7" s="290"/>
      <c r="K7" s="289"/>
    </row>
    <row r="8" spans="1:13" ht="19.5">
      <c r="A8" s="289"/>
      <c r="B8" s="227" t="s">
        <v>115</v>
      </c>
      <c r="C8" s="292"/>
      <c r="D8" s="292"/>
      <c r="E8" s="292"/>
      <c r="F8" s="292"/>
      <c r="G8" s="292"/>
      <c r="H8" s="292"/>
      <c r="I8" s="292"/>
      <c r="J8" s="292"/>
      <c r="K8" s="289"/>
    </row>
    <row r="9" spans="1:13" ht="6" customHeight="1">
      <c r="A9" s="289"/>
      <c r="B9" s="289"/>
      <c r="C9" s="289"/>
      <c r="D9" s="289"/>
      <c r="E9" s="289"/>
      <c r="F9" s="289"/>
      <c r="G9" s="289"/>
      <c r="H9" s="289"/>
      <c r="I9" s="289"/>
      <c r="J9" s="289"/>
      <c r="K9" s="289"/>
    </row>
    <row r="10" spans="1:13" ht="14.1" customHeight="1">
      <c r="A10" s="289"/>
      <c r="B10" s="293"/>
      <c r="C10" s="235" t="str">
        <f>'Pag1'!C9</f>
        <v>octubre</v>
      </c>
      <c r="D10" s="236"/>
      <c r="E10" s="237" t="s">
        <v>4</v>
      </c>
      <c r="F10" s="238"/>
      <c r="G10" s="14"/>
      <c r="H10" s="237" t="s">
        <v>5</v>
      </c>
      <c r="I10" s="239"/>
      <c r="J10" s="289"/>
    </row>
    <row r="11" spans="1:13" ht="14.1" customHeight="1">
      <c r="A11" s="289"/>
      <c r="B11" s="294" t="s">
        <v>108</v>
      </c>
      <c r="C11" s="93" t="str">
        <f>'Pag1'!C10</f>
        <v xml:space="preserve"> 2025</v>
      </c>
      <c r="D11" s="18"/>
      <c r="E11" s="241" t="str">
        <f>'Pag1'!$E$10</f>
        <v>septiembre 2025</v>
      </c>
      <c r="F11" s="242"/>
      <c r="G11" s="21"/>
      <c r="H11" s="241" t="str">
        <f>'Pag1'!$H$10</f>
        <v>octubre 2024</v>
      </c>
      <c r="I11" s="243"/>
      <c r="J11" s="289"/>
    </row>
    <row r="12" spans="1:13" ht="14.1" customHeight="1">
      <c r="A12" s="289"/>
      <c r="B12" s="295" t="s">
        <v>109</v>
      </c>
      <c r="C12" s="245" t="s">
        <v>6</v>
      </c>
      <c r="D12" s="246" t="s">
        <v>7</v>
      </c>
      <c r="E12" s="246" t="s">
        <v>8</v>
      </c>
      <c r="F12" s="247" t="s">
        <v>6</v>
      </c>
      <c r="G12" s="246" t="s">
        <v>7</v>
      </c>
      <c r="H12" s="246" t="s">
        <v>8</v>
      </c>
      <c r="I12" s="248" t="s">
        <v>6</v>
      </c>
      <c r="J12" s="289"/>
    </row>
    <row r="13" spans="1:13" ht="6" customHeight="1">
      <c r="B13" s="296"/>
      <c r="C13" s="297"/>
      <c r="D13" s="297"/>
      <c r="E13" s="297"/>
      <c r="F13" s="297"/>
      <c r="G13" s="297"/>
      <c r="H13" s="297"/>
      <c r="I13" s="297"/>
    </row>
    <row r="14" spans="1:13" s="298" customFormat="1" ht="12.95" customHeight="1">
      <c r="B14" s="299" t="s">
        <v>38</v>
      </c>
      <c r="C14" s="300">
        <v>17965</v>
      </c>
      <c r="D14" s="323">
        <v>-56</v>
      </c>
      <c r="E14" s="324">
        <v>-0.31074857111148102</v>
      </c>
      <c r="F14" s="301">
        <v>18021</v>
      </c>
      <c r="G14" s="323">
        <v>-2130</v>
      </c>
      <c r="H14" s="324">
        <v>-10.599651654640457</v>
      </c>
      <c r="I14" s="302">
        <v>20095</v>
      </c>
    </row>
    <row r="15" spans="1:13" s="298" customFormat="1" ht="12.95" customHeight="1">
      <c r="B15" s="303" t="s">
        <v>39</v>
      </c>
      <c r="C15" s="304">
        <v>41720</v>
      </c>
      <c r="D15" s="325">
        <v>504</v>
      </c>
      <c r="E15" s="326">
        <v>1.2228260869565217</v>
      </c>
      <c r="F15" s="305">
        <v>41216</v>
      </c>
      <c r="G15" s="325">
        <v>-4011</v>
      </c>
      <c r="H15" s="326">
        <v>-8.7708556559008102</v>
      </c>
      <c r="I15" s="306">
        <v>45731</v>
      </c>
    </row>
    <row r="16" spans="1:13" s="298" customFormat="1" ht="12.95" customHeight="1">
      <c r="B16" s="303" t="s">
        <v>40</v>
      </c>
      <c r="C16" s="304">
        <v>19341</v>
      </c>
      <c r="D16" s="325">
        <v>-278</v>
      </c>
      <c r="E16" s="326">
        <v>-1.4169937305673073</v>
      </c>
      <c r="F16" s="305">
        <v>19619</v>
      </c>
      <c r="G16" s="325">
        <v>-2299</v>
      </c>
      <c r="H16" s="326">
        <v>-10.623844731977819</v>
      </c>
      <c r="I16" s="306">
        <v>21640</v>
      </c>
    </row>
    <row r="17" spans="2:9" s="298" customFormat="1" ht="12.95" customHeight="1">
      <c r="B17" s="303" t="s">
        <v>41</v>
      </c>
      <c r="C17" s="304">
        <v>28026</v>
      </c>
      <c r="D17" s="325">
        <v>54</v>
      </c>
      <c r="E17" s="326">
        <v>0.19305019305019305</v>
      </c>
      <c r="F17" s="305">
        <v>27972</v>
      </c>
      <c r="G17" s="325">
        <v>-2434</v>
      </c>
      <c r="H17" s="326">
        <v>-7.9908076165462898</v>
      </c>
      <c r="I17" s="306">
        <v>30460</v>
      </c>
    </row>
    <row r="18" spans="2:9" s="298" customFormat="1" ht="12.95" customHeight="1">
      <c r="B18" s="303" t="s">
        <v>42</v>
      </c>
      <c r="C18" s="304">
        <v>13034</v>
      </c>
      <c r="D18" s="325">
        <v>80</v>
      </c>
      <c r="E18" s="326">
        <v>0.61756986259070556</v>
      </c>
      <c r="F18" s="305">
        <v>12954</v>
      </c>
      <c r="G18" s="325">
        <v>-1305</v>
      </c>
      <c r="H18" s="326">
        <v>-9.1010530720412852</v>
      </c>
      <c r="I18" s="306">
        <v>14339</v>
      </c>
    </row>
    <row r="19" spans="2:9" s="298" customFormat="1" ht="12.95" customHeight="1">
      <c r="B19" s="303" t="s">
        <v>43</v>
      </c>
      <c r="C19" s="304">
        <v>11896</v>
      </c>
      <c r="D19" s="325">
        <v>0</v>
      </c>
      <c r="E19" s="326">
        <v>0</v>
      </c>
      <c r="F19" s="305">
        <v>11896</v>
      </c>
      <c r="G19" s="325">
        <v>-1669</v>
      </c>
      <c r="H19" s="326">
        <v>-12.303722816070771</v>
      </c>
      <c r="I19" s="306">
        <v>13565</v>
      </c>
    </row>
    <row r="20" spans="2:9" s="298" customFormat="1" ht="12.95" customHeight="1">
      <c r="B20" s="303" t="s">
        <v>44</v>
      </c>
      <c r="C20" s="304">
        <v>43130</v>
      </c>
      <c r="D20" s="325">
        <v>435</v>
      </c>
      <c r="E20" s="326">
        <v>1.0188546668228131</v>
      </c>
      <c r="F20" s="305">
        <v>42695</v>
      </c>
      <c r="G20" s="325">
        <v>-4232</v>
      </c>
      <c r="H20" s="326">
        <v>-8.935433469870361</v>
      </c>
      <c r="I20" s="306">
        <v>47362</v>
      </c>
    </row>
    <row r="21" spans="2:9" s="298" customFormat="1" ht="12.95" customHeight="1">
      <c r="B21" s="307" t="s">
        <v>45</v>
      </c>
      <c r="C21" s="308">
        <v>54096</v>
      </c>
      <c r="D21" s="327">
        <v>-84</v>
      </c>
      <c r="E21" s="328">
        <v>-0.15503875968992248</v>
      </c>
      <c r="F21" s="309">
        <v>54180</v>
      </c>
      <c r="G21" s="327">
        <v>-5134</v>
      </c>
      <c r="H21" s="328">
        <v>-8.6679047779841305</v>
      </c>
      <c r="I21" s="310">
        <v>59230</v>
      </c>
    </row>
    <row r="22" spans="2:9" s="298" customFormat="1" ht="12.95" customHeight="1">
      <c r="B22" s="311" t="s">
        <v>46</v>
      </c>
      <c r="C22" s="312">
        <v>229208</v>
      </c>
      <c r="D22" s="329">
        <v>655</v>
      </c>
      <c r="E22" s="330">
        <v>0.28658560596448091</v>
      </c>
      <c r="F22" s="313">
        <v>228553</v>
      </c>
      <c r="G22" s="329">
        <v>-23214</v>
      </c>
      <c r="H22" s="330">
        <v>-9.1965042666645545</v>
      </c>
      <c r="I22" s="314">
        <v>252422</v>
      </c>
    </row>
    <row r="23" spans="2:9" s="298" customFormat="1" ht="6" customHeight="1">
      <c r="B23" s="315"/>
      <c r="C23" s="316"/>
      <c r="D23" s="331"/>
      <c r="E23" s="332"/>
      <c r="F23" s="317"/>
      <c r="G23" s="331"/>
      <c r="H23" s="332"/>
      <c r="I23" s="317"/>
    </row>
    <row r="24" spans="2:9" s="298" customFormat="1" ht="12.95" customHeight="1">
      <c r="B24" s="299" t="s">
        <v>47</v>
      </c>
      <c r="C24" s="300">
        <v>2654</v>
      </c>
      <c r="D24" s="323">
        <v>6</v>
      </c>
      <c r="E24" s="324">
        <v>0.22658610271903326</v>
      </c>
      <c r="F24" s="301">
        <v>2648</v>
      </c>
      <c r="G24" s="323">
        <v>-310</v>
      </c>
      <c r="H24" s="324">
        <v>-10.458839406207828</v>
      </c>
      <c r="I24" s="302">
        <v>2964</v>
      </c>
    </row>
    <row r="25" spans="2:9" s="298" customFormat="1" ht="12.95" customHeight="1">
      <c r="B25" s="303" t="s">
        <v>48</v>
      </c>
      <c r="C25" s="304">
        <v>1627</v>
      </c>
      <c r="D25" s="325">
        <v>55</v>
      </c>
      <c r="E25" s="326">
        <v>3.498727735368957</v>
      </c>
      <c r="F25" s="305">
        <v>1572</v>
      </c>
      <c r="G25" s="325">
        <v>-130</v>
      </c>
      <c r="H25" s="326">
        <v>-7.3989755264655663</v>
      </c>
      <c r="I25" s="306">
        <v>1757</v>
      </c>
    </row>
    <row r="26" spans="2:9" s="298" customFormat="1" ht="12.95" customHeight="1">
      <c r="B26" s="307" t="s">
        <v>49</v>
      </c>
      <c r="C26" s="308">
        <v>14357</v>
      </c>
      <c r="D26" s="327">
        <v>190</v>
      </c>
      <c r="E26" s="328">
        <v>1.3411449142373122</v>
      </c>
      <c r="F26" s="309">
        <v>14167</v>
      </c>
      <c r="G26" s="327">
        <v>-1076</v>
      </c>
      <c r="H26" s="328">
        <v>-6.9720728309466722</v>
      </c>
      <c r="I26" s="310">
        <v>15433</v>
      </c>
    </row>
    <row r="27" spans="2:9" s="298" customFormat="1" ht="12.95" customHeight="1">
      <c r="B27" s="311" t="s">
        <v>50</v>
      </c>
      <c r="C27" s="312">
        <v>18638</v>
      </c>
      <c r="D27" s="329">
        <v>251</v>
      </c>
      <c r="E27" s="330">
        <v>1.3650949040082667</v>
      </c>
      <c r="F27" s="313">
        <v>18387</v>
      </c>
      <c r="G27" s="329">
        <v>-1516</v>
      </c>
      <c r="H27" s="330">
        <v>-7.5220799841222581</v>
      </c>
      <c r="I27" s="314">
        <v>20154</v>
      </c>
    </row>
    <row r="28" spans="2:9" s="298" customFormat="1" ht="6" customHeight="1">
      <c r="B28" s="315"/>
      <c r="C28" s="316"/>
      <c r="D28" s="331"/>
      <c r="E28" s="332"/>
      <c r="F28" s="317"/>
      <c r="G28" s="331"/>
      <c r="H28" s="332"/>
      <c r="I28" s="317"/>
    </row>
    <row r="29" spans="2:9" s="298" customFormat="1" ht="12.95" customHeight="1">
      <c r="B29" s="311" t="s">
        <v>51</v>
      </c>
      <c r="C29" s="312">
        <v>20965</v>
      </c>
      <c r="D29" s="329">
        <v>783</v>
      </c>
      <c r="E29" s="330">
        <v>3.8796947775245267</v>
      </c>
      <c r="F29" s="313">
        <v>20182</v>
      </c>
      <c r="G29" s="329">
        <v>-1696</v>
      </c>
      <c r="H29" s="330">
        <v>-7.4842239971757651</v>
      </c>
      <c r="I29" s="314">
        <v>22661</v>
      </c>
    </row>
    <row r="30" spans="2:9" s="298" customFormat="1" ht="6" customHeight="1">
      <c r="B30" s="315"/>
      <c r="C30" s="316"/>
      <c r="D30" s="331"/>
      <c r="E30" s="332"/>
      <c r="F30" s="317"/>
      <c r="G30" s="331"/>
      <c r="H30" s="332"/>
      <c r="I30" s="317"/>
    </row>
    <row r="31" spans="2:9" s="298" customFormat="1" ht="12.95" customHeight="1">
      <c r="B31" s="311" t="s">
        <v>52</v>
      </c>
      <c r="C31" s="312">
        <v>12146</v>
      </c>
      <c r="D31" s="329">
        <v>737</v>
      </c>
      <c r="E31" s="330">
        <v>6.4598124287842937</v>
      </c>
      <c r="F31" s="313">
        <v>11409</v>
      </c>
      <c r="G31" s="329">
        <v>-803</v>
      </c>
      <c r="H31" s="330">
        <v>-6.2012510618580583</v>
      </c>
      <c r="I31" s="314">
        <v>12949</v>
      </c>
    </row>
    <row r="32" spans="2:9" s="298" customFormat="1" ht="6" customHeight="1">
      <c r="B32" s="315"/>
      <c r="C32" s="316"/>
      <c r="D32" s="331"/>
      <c r="E32" s="332"/>
      <c r="F32" s="317"/>
      <c r="G32" s="331"/>
      <c r="H32" s="332"/>
      <c r="I32" s="317"/>
    </row>
    <row r="33" spans="2:9" s="298" customFormat="1" ht="12.95" customHeight="1">
      <c r="B33" s="299" t="s">
        <v>53</v>
      </c>
      <c r="C33" s="300">
        <v>32514</v>
      </c>
      <c r="D33" s="323">
        <v>602</v>
      </c>
      <c r="E33" s="324">
        <v>1.8864377036851339</v>
      </c>
      <c r="F33" s="301">
        <v>31912</v>
      </c>
      <c r="G33" s="323">
        <v>-2572</v>
      </c>
      <c r="H33" s="324">
        <v>-7.3305591974006727</v>
      </c>
      <c r="I33" s="302">
        <v>35086</v>
      </c>
    </row>
    <row r="34" spans="2:9" s="298" customFormat="1" ht="12.95" customHeight="1">
      <c r="B34" s="318" t="s">
        <v>54</v>
      </c>
      <c r="C34" s="308">
        <v>30028</v>
      </c>
      <c r="D34" s="327">
        <v>880</v>
      </c>
      <c r="E34" s="328">
        <v>3.0190750651845755</v>
      </c>
      <c r="F34" s="309">
        <v>29148</v>
      </c>
      <c r="G34" s="327">
        <v>-2938</v>
      </c>
      <c r="H34" s="328">
        <v>-8.9122125826609242</v>
      </c>
      <c r="I34" s="310">
        <v>32966</v>
      </c>
    </row>
    <row r="35" spans="2:9" s="298" customFormat="1" ht="12.95" customHeight="1">
      <c r="B35" s="311" t="s">
        <v>55</v>
      </c>
      <c r="C35" s="312">
        <v>62542</v>
      </c>
      <c r="D35" s="329">
        <v>1482</v>
      </c>
      <c r="E35" s="330">
        <v>2.4271208647232232</v>
      </c>
      <c r="F35" s="313">
        <v>61060</v>
      </c>
      <c r="G35" s="329">
        <v>-5510</v>
      </c>
      <c r="H35" s="330">
        <v>-8.0967495444659967</v>
      </c>
      <c r="I35" s="314">
        <v>68052</v>
      </c>
    </row>
    <row r="36" spans="2:9" s="298" customFormat="1" ht="6" customHeight="1">
      <c r="B36" s="315"/>
      <c r="C36" s="316"/>
      <c r="D36" s="331"/>
      <c r="E36" s="332"/>
      <c r="F36" s="317"/>
      <c r="G36" s="331"/>
      <c r="H36" s="332"/>
      <c r="I36" s="317"/>
    </row>
    <row r="37" spans="2:9" s="298" customFormat="1" ht="12.95" customHeight="1">
      <c r="B37" s="311" t="s">
        <v>56</v>
      </c>
      <c r="C37" s="312">
        <v>11381</v>
      </c>
      <c r="D37" s="329">
        <v>215</v>
      </c>
      <c r="E37" s="330">
        <v>1.925488088841125</v>
      </c>
      <c r="F37" s="313">
        <v>11166</v>
      </c>
      <c r="G37" s="329">
        <v>-598</v>
      </c>
      <c r="H37" s="330">
        <v>-4.9920694548793723</v>
      </c>
      <c r="I37" s="314">
        <v>11979</v>
      </c>
    </row>
    <row r="38" spans="2:9" s="298" customFormat="1" ht="6" customHeight="1">
      <c r="B38" s="315"/>
      <c r="C38" s="316"/>
      <c r="D38" s="331"/>
      <c r="E38" s="332"/>
      <c r="F38" s="317"/>
      <c r="G38" s="331"/>
      <c r="H38" s="332"/>
      <c r="I38" s="317"/>
    </row>
    <row r="39" spans="2:9" s="298" customFormat="1" ht="12.95" customHeight="1">
      <c r="B39" s="299" t="s">
        <v>57</v>
      </c>
      <c r="C39" s="300">
        <v>7167</v>
      </c>
      <c r="D39" s="323">
        <v>119</v>
      </c>
      <c r="E39" s="324">
        <v>1.6884222474460839</v>
      </c>
      <c r="F39" s="301">
        <v>7048</v>
      </c>
      <c r="G39" s="323">
        <v>-728</v>
      </c>
      <c r="H39" s="324">
        <v>-9.2210259658011395</v>
      </c>
      <c r="I39" s="302">
        <v>7895</v>
      </c>
    </row>
    <row r="40" spans="2:9" s="298" customFormat="1" ht="12.95" customHeight="1">
      <c r="B40" s="303" t="s">
        <v>58</v>
      </c>
      <c r="C40" s="304">
        <v>10057</v>
      </c>
      <c r="D40" s="325">
        <v>137</v>
      </c>
      <c r="E40" s="326">
        <v>1.3810483870967742</v>
      </c>
      <c r="F40" s="305">
        <v>9920</v>
      </c>
      <c r="G40" s="325">
        <v>-986</v>
      </c>
      <c r="H40" s="326">
        <v>-8.9287331341121075</v>
      </c>
      <c r="I40" s="306">
        <v>11043</v>
      </c>
    </row>
    <row r="41" spans="2:9" s="298" customFormat="1" ht="12.95" customHeight="1">
      <c r="B41" s="303" t="s">
        <v>59</v>
      </c>
      <c r="C41" s="304">
        <v>3343</v>
      </c>
      <c r="D41" s="325">
        <v>137</v>
      </c>
      <c r="E41" s="326">
        <v>4.2732376793512161</v>
      </c>
      <c r="F41" s="305">
        <v>3206</v>
      </c>
      <c r="G41" s="325">
        <v>-273</v>
      </c>
      <c r="H41" s="326">
        <v>-7.5497787610619467</v>
      </c>
      <c r="I41" s="306">
        <v>3616</v>
      </c>
    </row>
    <row r="42" spans="2:9" s="298" customFormat="1" ht="12.95" customHeight="1">
      <c r="B42" s="303" t="s">
        <v>60</v>
      </c>
      <c r="C42" s="304">
        <v>4778</v>
      </c>
      <c r="D42" s="325">
        <v>88</v>
      </c>
      <c r="E42" s="326">
        <v>1.8763326226012793</v>
      </c>
      <c r="F42" s="305">
        <v>4690</v>
      </c>
      <c r="G42" s="325">
        <v>-167</v>
      </c>
      <c r="H42" s="326">
        <v>-3.3771486349848336</v>
      </c>
      <c r="I42" s="306">
        <v>4945</v>
      </c>
    </row>
    <row r="43" spans="2:9" s="298" customFormat="1" ht="12.95" customHeight="1">
      <c r="B43" s="307" t="s">
        <v>61</v>
      </c>
      <c r="C43" s="308">
        <v>15408</v>
      </c>
      <c r="D43" s="327">
        <v>230</v>
      </c>
      <c r="E43" s="328">
        <v>1.5153511661615497</v>
      </c>
      <c r="F43" s="309">
        <v>15178</v>
      </c>
      <c r="G43" s="327">
        <v>-1252</v>
      </c>
      <c r="H43" s="328">
        <v>-7.5150060024009608</v>
      </c>
      <c r="I43" s="310">
        <v>16660</v>
      </c>
    </row>
    <row r="44" spans="2:9" s="298" customFormat="1" ht="12.95" customHeight="1">
      <c r="B44" s="311" t="s">
        <v>62</v>
      </c>
      <c r="C44" s="312">
        <v>40753</v>
      </c>
      <c r="D44" s="329">
        <v>711</v>
      </c>
      <c r="E44" s="330">
        <v>1.7756355826382297</v>
      </c>
      <c r="F44" s="313">
        <v>40042</v>
      </c>
      <c r="G44" s="329">
        <v>-3406</v>
      </c>
      <c r="H44" s="330">
        <v>-7.7130369800040759</v>
      </c>
      <c r="I44" s="314">
        <v>44159</v>
      </c>
    </row>
    <row r="45" spans="2:9" s="298" customFormat="1" ht="6" customHeight="1">
      <c r="B45" s="315"/>
      <c r="C45" s="316"/>
      <c r="D45" s="331"/>
      <c r="E45" s="332"/>
      <c r="F45" s="317"/>
      <c r="G45" s="331"/>
      <c r="H45" s="332"/>
      <c r="I45" s="317"/>
    </row>
    <row r="46" spans="2:9" s="298" customFormat="1" ht="12.95" customHeight="1">
      <c r="B46" s="299" t="s">
        <v>63</v>
      </c>
      <c r="C46" s="300">
        <v>3214</v>
      </c>
      <c r="D46" s="323">
        <v>114</v>
      </c>
      <c r="E46" s="324">
        <v>3.6774193548387095</v>
      </c>
      <c r="F46" s="301">
        <v>3100</v>
      </c>
      <c r="G46" s="323">
        <v>-220</v>
      </c>
      <c r="H46" s="324">
        <v>-6.4065230052417004</v>
      </c>
      <c r="I46" s="302">
        <v>3434</v>
      </c>
    </row>
    <row r="47" spans="2:9" s="298" customFormat="1" ht="12.95" customHeight="1">
      <c r="B47" s="303" t="s">
        <v>64</v>
      </c>
      <c r="C47" s="304">
        <v>5197</v>
      </c>
      <c r="D47" s="325">
        <v>135</v>
      </c>
      <c r="E47" s="326">
        <v>2.6669300671671277</v>
      </c>
      <c r="F47" s="305">
        <v>5062</v>
      </c>
      <c r="G47" s="325">
        <v>-369</v>
      </c>
      <c r="H47" s="326">
        <v>-6.6295364714337044</v>
      </c>
      <c r="I47" s="306">
        <v>5566</v>
      </c>
    </row>
    <row r="48" spans="2:9" s="298" customFormat="1" ht="12.95" customHeight="1">
      <c r="B48" s="303" t="s">
        <v>65</v>
      </c>
      <c r="C48" s="304">
        <v>8023</v>
      </c>
      <c r="D48" s="325">
        <v>129</v>
      </c>
      <c r="E48" s="326">
        <v>1.634152520901951</v>
      </c>
      <c r="F48" s="305">
        <v>7894</v>
      </c>
      <c r="G48" s="325">
        <v>-419</v>
      </c>
      <c r="H48" s="326">
        <v>-4.9632788438758588</v>
      </c>
      <c r="I48" s="306">
        <v>8442</v>
      </c>
    </row>
    <row r="49" spans="2:9" s="298" customFormat="1" ht="12.95" customHeight="1">
      <c r="B49" s="303" t="s">
        <v>66</v>
      </c>
      <c r="C49" s="304">
        <v>2410</v>
      </c>
      <c r="D49" s="325">
        <v>70</v>
      </c>
      <c r="E49" s="326">
        <v>2.9914529914529915</v>
      </c>
      <c r="F49" s="305">
        <v>2340</v>
      </c>
      <c r="G49" s="325">
        <v>56</v>
      </c>
      <c r="H49" s="326">
        <v>2.3789294817332203</v>
      </c>
      <c r="I49" s="306">
        <v>2354</v>
      </c>
    </row>
    <row r="50" spans="2:9" s="298" customFormat="1" ht="12.95" customHeight="1">
      <c r="B50" s="303" t="s">
        <v>67</v>
      </c>
      <c r="C50" s="304">
        <v>6279</v>
      </c>
      <c r="D50" s="325">
        <v>87</v>
      </c>
      <c r="E50" s="326">
        <v>1.4050387596899225</v>
      </c>
      <c r="F50" s="305">
        <v>6192</v>
      </c>
      <c r="G50" s="325">
        <v>-497</v>
      </c>
      <c r="H50" s="326">
        <v>-7.3347107438016534</v>
      </c>
      <c r="I50" s="306">
        <v>6776</v>
      </c>
    </row>
    <row r="51" spans="2:9" s="298" customFormat="1" ht="12.95" customHeight="1">
      <c r="B51" s="303" t="s">
        <v>68</v>
      </c>
      <c r="C51" s="304">
        <v>1821</v>
      </c>
      <c r="D51" s="325">
        <v>51</v>
      </c>
      <c r="E51" s="326">
        <v>2.8813559322033897</v>
      </c>
      <c r="F51" s="305">
        <v>1770</v>
      </c>
      <c r="G51" s="325">
        <v>-165</v>
      </c>
      <c r="H51" s="326">
        <v>-8.3081570996978851</v>
      </c>
      <c r="I51" s="306">
        <v>1986</v>
      </c>
    </row>
    <row r="52" spans="2:9" s="298" customFormat="1" ht="12.95" customHeight="1">
      <c r="B52" s="303" t="s">
        <v>69</v>
      </c>
      <c r="C52" s="304">
        <v>1110</v>
      </c>
      <c r="D52" s="325">
        <v>66</v>
      </c>
      <c r="E52" s="326">
        <v>6.3218390804597711</v>
      </c>
      <c r="F52" s="305">
        <v>1044</v>
      </c>
      <c r="G52" s="325">
        <v>12</v>
      </c>
      <c r="H52" s="326">
        <v>1.0928961748633881</v>
      </c>
      <c r="I52" s="306">
        <v>1098</v>
      </c>
    </row>
    <row r="53" spans="2:9" s="298" customFormat="1" ht="12.95" customHeight="1">
      <c r="B53" s="303" t="s">
        <v>70</v>
      </c>
      <c r="C53" s="304">
        <v>8294</v>
      </c>
      <c r="D53" s="325">
        <v>261</v>
      </c>
      <c r="E53" s="326">
        <v>3.2490974729241873</v>
      </c>
      <c r="F53" s="305">
        <v>8033</v>
      </c>
      <c r="G53" s="325">
        <v>-206</v>
      </c>
      <c r="H53" s="326">
        <v>-2.4235294117647062</v>
      </c>
      <c r="I53" s="306">
        <v>8500</v>
      </c>
    </row>
    <row r="54" spans="2:9" s="298" customFormat="1" ht="12.95" customHeight="1">
      <c r="B54" s="307" t="s">
        <v>71</v>
      </c>
      <c r="C54" s="308">
        <v>3233</v>
      </c>
      <c r="D54" s="327">
        <v>52</v>
      </c>
      <c r="E54" s="328">
        <v>1.634706067274442</v>
      </c>
      <c r="F54" s="309">
        <v>3181</v>
      </c>
      <c r="G54" s="327">
        <v>-267</v>
      </c>
      <c r="H54" s="328">
        <v>-7.628571428571429</v>
      </c>
      <c r="I54" s="310">
        <v>3500</v>
      </c>
    </row>
    <row r="55" spans="2:9" s="298" customFormat="1" ht="12.95" customHeight="1">
      <c r="B55" s="311" t="s">
        <v>72</v>
      </c>
      <c r="C55" s="312">
        <v>39581</v>
      </c>
      <c r="D55" s="329">
        <v>965</v>
      </c>
      <c r="E55" s="330">
        <v>2.4989641599337062</v>
      </c>
      <c r="F55" s="313">
        <v>38616</v>
      </c>
      <c r="G55" s="329">
        <v>-2075</v>
      </c>
      <c r="H55" s="330">
        <v>-4.9812752064528514</v>
      </c>
      <c r="I55" s="314">
        <v>41656</v>
      </c>
    </row>
    <row r="56" spans="2:9" s="298" customFormat="1" ht="6" customHeight="1">
      <c r="B56" s="315"/>
      <c r="C56" s="316"/>
      <c r="D56" s="331"/>
      <c r="E56" s="332"/>
      <c r="F56" s="317"/>
      <c r="G56" s="331"/>
      <c r="H56" s="332"/>
      <c r="I56" s="317"/>
    </row>
    <row r="57" spans="2:9" s="298" customFormat="1" ht="12.95" customHeight="1">
      <c r="B57" s="299" t="s">
        <v>73</v>
      </c>
      <c r="C57" s="300">
        <v>101977</v>
      </c>
      <c r="D57" s="323">
        <v>765</v>
      </c>
      <c r="E57" s="324">
        <v>0.75583922854997432</v>
      </c>
      <c r="F57" s="301">
        <v>101212</v>
      </c>
      <c r="G57" s="323">
        <v>-3046</v>
      </c>
      <c r="H57" s="324">
        <v>-2.9003170734029688</v>
      </c>
      <c r="I57" s="302">
        <v>105023</v>
      </c>
    </row>
    <row r="58" spans="2:9" s="298" customFormat="1" ht="12.95" customHeight="1">
      <c r="B58" s="303" t="s">
        <v>74</v>
      </c>
      <c r="C58" s="304">
        <v>12282</v>
      </c>
      <c r="D58" s="325">
        <v>285</v>
      </c>
      <c r="E58" s="326">
        <v>2.375593898474619</v>
      </c>
      <c r="F58" s="305">
        <v>11997</v>
      </c>
      <c r="G58" s="325">
        <v>-823</v>
      </c>
      <c r="H58" s="326">
        <v>-6.2800457840518877</v>
      </c>
      <c r="I58" s="306">
        <v>13105</v>
      </c>
    </row>
    <row r="59" spans="2:9" s="298" customFormat="1" ht="12.95" customHeight="1">
      <c r="B59" s="303" t="s">
        <v>75</v>
      </c>
      <c r="C59" s="304">
        <v>6582</v>
      </c>
      <c r="D59" s="325">
        <v>170</v>
      </c>
      <c r="E59" s="326">
        <v>2.6512788521522146</v>
      </c>
      <c r="F59" s="305">
        <v>6412</v>
      </c>
      <c r="G59" s="325">
        <v>-449</v>
      </c>
      <c r="H59" s="326">
        <v>-6.3860048357274923</v>
      </c>
      <c r="I59" s="306">
        <v>7031</v>
      </c>
    </row>
    <row r="60" spans="2:9" s="298" customFormat="1" ht="12.95" customHeight="1">
      <c r="B60" s="307" t="s">
        <v>76</v>
      </c>
      <c r="C60" s="308">
        <v>15678</v>
      </c>
      <c r="D60" s="327">
        <v>248</v>
      </c>
      <c r="E60" s="328">
        <v>1.6072585871678549</v>
      </c>
      <c r="F60" s="309">
        <v>15430</v>
      </c>
      <c r="G60" s="327">
        <v>-936</v>
      </c>
      <c r="H60" s="328">
        <v>-5.6338028169014089</v>
      </c>
      <c r="I60" s="310">
        <v>16614</v>
      </c>
    </row>
    <row r="61" spans="2:9" s="298" customFormat="1" ht="12.95" customHeight="1">
      <c r="B61" s="311" t="s">
        <v>77</v>
      </c>
      <c r="C61" s="312">
        <v>136519</v>
      </c>
      <c r="D61" s="329">
        <v>1468</v>
      </c>
      <c r="E61" s="330">
        <v>1.0869967641853817</v>
      </c>
      <c r="F61" s="313">
        <v>135051</v>
      </c>
      <c r="G61" s="329">
        <v>-5254</v>
      </c>
      <c r="H61" s="330">
        <v>-3.7059242592030923</v>
      </c>
      <c r="I61" s="314">
        <v>141773</v>
      </c>
    </row>
    <row r="62" spans="2:9" s="298" customFormat="1" ht="6" customHeight="1">
      <c r="B62" s="315"/>
      <c r="C62" s="316"/>
      <c r="D62" s="331"/>
      <c r="E62" s="332"/>
      <c r="F62" s="317"/>
      <c r="G62" s="331"/>
      <c r="H62" s="332"/>
      <c r="I62" s="317"/>
    </row>
    <row r="63" spans="2:9" s="298" customFormat="1" ht="12.95" customHeight="1">
      <c r="B63" s="299" t="s">
        <v>78</v>
      </c>
      <c r="C63" s="300">
        <v>47079</v>
      </c>
      <c r="D63" s="323">
        <v>372</v>
      </c>
      <c r="E63" s="324">
        <v>0.79645449290256276</v>
      </c>
      <c r="F63" s="301">
        <v>46707</v>
      </c>
      <c r="G63" s="323">
        <v>-3489</v>
      </c>
      <c r="H63" s="324">
        <v>-6.8996203132415754</v>
      </c>
      <c r="I63" s="302">
        <v>50568</v>
      </c>
    </row>
    <row r="64" spans="2:9" s="298" customFormat="1" ht="12.95" customHeight="1">
      <c r="B64" s="303" t="s">
        <v>79</v>
      </c>
      <c r="C64" s="304">
        <v>12359</v>
      </c>
      <c r="D64" s="325">
        <v>98</v>
      </c>
      <c r="E64" s="326">
        <v>0.79928227713889566</v>
      </c>
      <c r="F64" s="305">
        <v>12261</v>
      </c>
      <c r="G64" s="325">
        <v>-1413</v>
      </c>
      <c r="H64" s="326">
        <v>-10.259947720011619</v>
      </c>
      <c r="I64" s="306">
        <v>13772</v>
      </c>
    </row>
    <row r="65" spans="2:9" s="298" customFormat="1" ht="12.95" customHeight="1">
      <c r="B65" s="307" t="s">
        <v>80</v>
      </c>
      <c r="C65" s="308">
        <v>54479</v>
      </c>
      <c r="D65" s="327">
        <v>-570</v>
      </c>
      <c r="E65" s="328">
        <v>-1.0354411524278371</v>
      </c>
      <c r="F65" s="309">
        <v>55049</v>
      </c>
      <c r="G65" s="327">
        <v>-5106</v>
      </c>
      <c r="H65" s="328">
        <v>-8.5692707896282627</v>
      </c>
      <c r="I65" s="310">
        <v>59585</v>
      </c>
    </row>
    <row r="66" spans="2:9" s="298" customFormat="1" ht="12.95" customHeight="1">
      <c r="B66" s="311" t="s">
        <v>81</v>
      </c>
      <c r="C66" s="312">
        <v>113917</v>
      </c>
      <c r="D66" s="329">
        <v>-100</v>
      </c>
      <c r="E66" s="330">
        <v>-8.7706219248006867E-2</v>
      </c>
      <c r="F66" s="313">
        <v>114017</v>
      </c>
      <c r="G66" s="329">
        <v>-10008</v>
      </c>
      <c r="H66" s="330">
        <v>-8.0758523300383303</v>
      </c>
      <c r="I66" s="314">
        <v>123925</v>
      </c>
    </row>
    <row r="67" spans="2:9" s="298" customFormat="1" ht="6" customHeight="1">
      <c r="B67" s="315"/>
      <c r="C67" s="316"/>
      <c r="D67" s="331"/>
      <c r="E67" s="332"/>
      <c r="F67" s="317"/>
      <c r="G67" s="331"/>
      <c r="H67" s="332"/>
      <c r="I67" s="317"/>
    </row>
    <row r="68" spans="2:9" s="298" customFormat="1" ht="12.95" customHeight="1">
      <c r="B68" s="299" t="s">
        <v>82</v>
      </c>
      <c r="C68" s="300">
        <v>14519</v>
      </c>
      <c r="D68" s="323">
        <v>106</v>
      </c>
      <c r="E68" s="324">
        <v>0.73544716575313951</v>
      </c>
      <c r="F68" s="301">
        <v>14413</v>
      </c>
      <c r="G68" s="323">
        <v>-1695</v>
      </c>
      <c r="H68" s="324">
        <v>-10.45392870358949</v>
      </c>
      <c r="I68" s="302">
        <v>16214</v>
      </c>
    </row>
    <row r="69" spans="2:9" s="298" customFormat="1" ht="12.95" customHeight="1">
      <c r="B69" s="307" t="s">
        <v>83</v>
      </c>
      <c r="C69" s="308">
        <v>8563</v>
      </c>
      <c r="D69" s="327">
        <v>10</v>
      </c>
      <c r="E69" s="328">
        <v>0.11691804045364199</v>
      </c>
      <c r="F69" s="309">
        <v>8553</v>
      </c>
      <c r="G69" s="327">
        <v>-989</v>
      </c>
      <c r="H69" s="328">
        <v>-10.353852596314908</v>
      </c>
      <c r="I69" s="310">
        <v>9552</v>
      </c>
    </row>
    <row r="70" spans="2:9" s="298" customFormat="1" ht="12.95" customHeight="1">
      <c r="B70" s="311" t="s">
        <v>84</v>
      </c>
      <c r="C70" s="312">
        <v>23082</v>
      </c>
      <c r="D70" s="329">
        <v>116</v>
      </c>
      <c r="E70" s="330">
        <v>0.50509448750326569</v>
      </c>
      <c r="F70" s="313">
        <v>22966</v>
      </c>
      <c r="G70" s="329">
        <v>-2684</v>
      </c>
      <c r="H70" s="330">
        <v>-10.416828378483272</v>
      </c>
      <c r="I70" s="314">
        <v>25766</v>
      </c>
    </row>
    <row r="71" spans="2:9" s="298" customFormat="1" ht="6" customHeight="1">
      <c r="B71" s="315"/>
      <c r="C71" s="316"/>
      <c r="D71" s="331"/>
      <c r="E71" s="332"/>
      <c r="F71" s="317"/>
      <c r="G71" s="331"/>
      <c r="H71" s="332"/>
      <c r="I71" s="317"/>
    </row>
    <row r="72" spans="2:9" s="298" customFormat="1" ht="12.95" customHeight="1">
      <c r="B72" s="299" t="s">
        <v>85</v>
      </c>
      <c r="C72" s="300">
        <v>18425</v>
      </c>
      <c r="D72" s="323">
        <v>313</v>
      </c>
      <c r="E72" s="324">
        <v>1.7281360424028269</v>
      </c>
      <c r="F72" s="301">
        <v>18112</v>
      </c>
      <c r="G72" s="323">
        <v>-1407</v>
      </c>
      <c r="H72" s="324">
        <v>-7.0945945945945947</v>
      </c>
      <c r="I72" s="302">
        <v>19832</v>
      </c>
    </row>
    <row r="73" spans="2:9" s="298" customFormat="1" ht="12.95" customHeight="1">
      <c r="B73" s="303" t="s">
        <v>86</v>
      </c>
      <c r="C73" s="304">
        <v>4704</v>
      </c>
      <c r="D73" s="325">
        <v>141</v>
      </c>
      <c r="E73" s="326">
        <v>3.0900723208415517</v>
      </c>
      <c r="F73" s="305">
        <v>4563</v>
      </c>
      <c r="G73" s="325">
        <v>-458</v>
      </c>
      <c r="H73" s="326">
        <v>-8.8725300271212717</v>
      </c>
      <c r="I73" s="306">
        <v>5162</v>
      </c>
    </row>
    <row r="74" spans="2:9" s="298" customFormat="1" ht="12.95" customHeight="1">
      <c r="B74" s="303" t="s">
        <v>87</v>
      </c>
      <c r="C74" s="304">
        <v>5712</v>
      </c>
      <c r="D74" s="325">
        <v>95</v>
      </c>
      <c r="E74" s="326">
        <v>1.6912942852056259</v>
      </c>
      <c r="F74" s="305">
        <v>5617</v>
      </c>
      <c r="G74" s="325">
        <v>-550</v>
      </c>
      <c r="H74" s="326">
        <v>-8.7831363781539444</v>
      </c>
      <c r="I74" s="306">
        <v>6262</v>
      </c>
    </row>
    <row r="75" spans="2:9" s="298" customFormat="1" ht="12.95" customHeight="1">
      <c r="B75" s="307" t="s">
        <v>88</v>
      </c>
      <c r="C75" s="308">
        <v>17812</v>
      </c>
      <c r="D75" s="327">
        <v>243</v>
      </c>
      <c r="E75" s="328">
        <v>1.3831179919175822</v>
      </c>
      <c r="F75" s="309">
        <v>17569</v>
      </c>
      <c r="G75" s="327">
        <v>-1740</v>
      </c>
      <c r="H75" s="328">
        <v>-8.8993453355155481</v>
      </c>
      <c r="I75" s="310">
        <v>19552</v>
      </c>
    </row>
    <row r="76" spans="2:9" s="298" customFormat="1" ht="12.95" customHeight="1">
      <c r="B76" s="311" t="s">
        <v>89</v>
      </c>
      <c r="C76" s="312">
        <v>46653</v>
      </c>
      <c r="D76" s="329">
        <v>792</v>
      </c>
      <c r="E76" s="330">
        <v>1.7269575456270034</v>
      </c>
      <c r="F76" s="313">
        <v>45861</v>
      </c>
      <c r="G76" s="329">
        <v>-4155</v>
      </c>
      <c r="H76" s="330">
        <v>-8.1778460085025984</v>
      </c>
      <c r="I76" s="314">
        <v>50808</v>
      </c>
    </row>
    <row r="77" spans="2:9" s="298" customFormat="1" ht="6" customHeight="1">
      <c r="B77" s="315"/>
      <c r="C77" s="316"/>
      <c r="D77" s="331"/>
      <c r="E77" s="332"/>
      <c r="F77" s="317"/>
      <c r="G77" s="331"/>
      <c r="H77" s="332"/>
      <c r="I77" s="317"/>
    </row>
    <row r="78" spans="2:9" s="298" customFormat="1" ht="12.95" customHeight="1">
      <c r="B78" s="311" t="s">
        <v>90</v>
      </c>
      <c r="C78" s="312">
        <v>112583</v>
      </c>
      <c r="D78" s="329">
        <v>1380</v>
      </c>
      <c r="E78" s="330">
        <v>1.2409737147379118</v>
      </c>
      <c r="F78" s="313">
        <v>111203</v>
      </c>
      <c r="G78" s="329">
        <v>-5745</v>
      </c>
      <c r="H78" s="330">
        <v>-4.855148401054695</v>
      </c>
      <c r="I78" s="314">
        <v>118328</v>
      </c>
    </row>
    <row r="79" spans="2:9" s="298" customFormat="1" ht="6" customHeight="1">
      <c r="B79" s="315"/>
      <c r="C79" s="316"/>
      <c r="D79" s="331"/>
      <c r="E79" s="332"/>
      <c r="F79" s="317"/>
      <c r="G79" s="331"/>
      <c r="H79" s="332"/>
      <c r="I79" s="317"/>
    </row>
    <row r="80" spans="2:9" s="298" customFormat="1" ht="12.95" customHeight="1">
      <c r="B80" s="311" t="s">
        <v>91</v>
      </c>
      <c r="C80" s="312">
        <v>28353</v>
      </c>
      <c r="D80" s="329">
        <v>-168</v>
      </c>
      <c r="E80" s="330">
        <v>-0.58903965499105915</v>
      </c>
      <c r="F80" s="313">
        <v>28521</v>
      </c>
      <c r="G80" s="329">
        <v>-2012</v>
      </c>
      <c r="H80" s="330">
        <v>-6.626049728305615</v>
      </c>
      <c r="I80" s="314">
        <v>30365</v>
      </c>
    </row>
    <row r="81" spans="2:10" s="298" customFormat="1" ht="6" customHeight="1">
      <c r="B81" s="315"/>
      <c r="C81" s="316"/>
      <c r="D81" s="331"/>
      <c r="E81" s="332"/>
      <c r="F81" s="317"/>
      <c r="G81" s="331"/>
      <c r="H81" s="332"/>
      <c r="I81" s="317"/>
    </row>
    <row r="82" spans="2:10" s="298" customFormat="1" ht="12.95" customHeight="1">
      <c r="B82" s="311" t="s">
        <v>92</v>
      </c>
      <c r="C82" s="312">
        <v>11000</v>
      </c>
      <c r="D82" s="329">
        <v>357</v>
      </c>
      <c r="E82" s="330">
        <v>3.354317391712863</v>
      </c>
      <c r="F82" s="313">
        <v>10643</v>
      </c>
      <c r="G82" s="329">
        <v>-572</v>
      </c>
      <c r="H82" s="330">
        <v>-4.9429657794676807</v>
      </c>
      <c r="I82" s="314">
        <v>11572</v>
      </c>
    </row>
    <row r="83" spans="2:10" s="298" customFormat="1" ht="6" customHeight="1">
      <c r="B83" s="315"/>
      <c r="C83" s="316"/>
      <c r="D83" s="331"/>
      <c r="E83" s="332"/>
      <c r="F83" s="317"/>
      <c r="G83" s="331"/>
      <c r="H83" s="332"/>
      <c r="I83" s="317"/>
    </row>
    <row r="84" spans="2:10" s="298" customFormat="1" ht="12.95" customHeight="1">
      <c r="B84" s="299" t="s">
        <v>93</v>
      </c>
      <c r="C84" s="300">
        <v>7365</v>
      </c>
      <c r="D84" s="323">
        <v>-9</v>
      </c>
      <c r="E84" s="324">
        <v>-0.12205044751830757</v>
      </c>
      <c r="F84" s="301">
        <v>7374</v>
      </c>
      <c r="G84" s="323">
        <v>9</v>
      </c>
      <c r="H84" s="324">
        <v>0.12234910277324632</v>
      </c>
      <c r="I84" s="302">
        <v>7356</v>
      </c>
    </row>
    <row r="85" spans="2:10" s="298" customFormat="1" ht="12.95" customHeight="1">
      <c r="B85" s="303" t="s">
        <v>94</v>
      </c>
      <c r="C85" s="304">
        <v>25698</v>
      </c>
      <c r="D85" s="325">
        <v>408</v>
      </c>
      <c r="E85" s="326">
        <v>1.6132858837485171</v>
      </c>
      <c r="F85" s="305">
        <v>25290</v>
      </c>
      <c r="G85" s="325">
        <v>-582</v>
      </c>
      <c r="H85" s="326">
        <v>-2.214611872146119</v>
      </c>
      <c r="I85" s="306">
        <v>26280</v>
      </c>
      <c r="J85" s="319"/>
    </row>
    <row r="86" spans="2:10" s="298" customFormat="1" ht="12.95" customHeight="1">
      <c r="B86" s="307" t="s">
        <v>95</v>
      </c>
      <c r="C86" s="308">
        <v>12008</v>
      </c>
      <c r="D86" s="327">
        <v>81</v>
      </c>
      <c r="E86" s="328">
        <v>0.67913138257734551</v>
      </c>
      <c r="F86" s="309">
        <v>11927</v>
      </c>
      <c r="G86" s="327">
        <v>-185</v>
      </c>
      <c r="H86" s="328">
        <v>-1.5172640039366849</v>
      </c>
      <c r="I86" s="310">
        <v>12193</v>
      </c>
    </row>
    <row r="87" spans="2:10" s="298" customFormat="1" ht="12.95" customHeight="1">
      <c r="B87" s="311" t="s">
        <v>96</v>
      </c>
      <c r="C87" s="312">
        <v>45071</v>
      </c>
      <c r="D87" s="329">
        <v>480</v>
      </c>
      <c r="E87" s="330">
        <v>1.0764504047902044</v>
      </c>
      <c r="F87" s="313">
        <v>44591</v>
      </c>
      <c r="G87" s="329">
        <v>-758</v>
      </c>
      <c r="H87" s="330">
        <v>-1.6539745575945362</v>
      </c>
      <c r="I87" s="314">
        <v>45829</v>
      </c>
    </row>
    <row r="88" spans="2:10" s="298" customFormat="1" ht="6" customHeight="1">
      <c r="B88" s="315"/>
      <c r="C88" s="316"/>
      <c r="D88" s="331"/>
      <c r="E88" s="332"/>
      <c r="F88" s="317"/>
      <c r="G88" s="331"/>
      <c r="H88" s="332"/>
      <c r="I88" s="317"/>
    </row>
    <row r="89" spans="2:10" s="298" customFormat="1" ht="12.95" customHeight="1">
      <c r="B89" s="311" t="s">
        <v>97</v>
      </c>
      <c r="C89" s="312">
        <v>4776</v>
      </c>
      <c r="D89" s="329">
        <v>209</v>
      </c>
      <c r="E89" s="330">
        <v>4.5763082986643315</v>
      </c>
      <c r="F89" s="313">
        <v>4567</v>
      </c>
      <c r="G89" s="329">
        <v>-149</v>
      </c>
      <c r="H89" s="330">
        <v>-3.0253807106598982</v>
      </c>
      <c r="I89" s="314">
        <v>4925</v>
      </c>
    </row>
    <row r="90" spans="2:10" s="298" customFormat="1" ht="6" customHeight="1">
      <c r="B90" s="315"/>
      <c r="C90" s="316"/>
      <c r="D90" s="331"/>
      <c r="E90" s="332"/>
      <c r="F90" s="317"/>
      <c r="G90" s="331"/>
      <c r="H90" s="332"/>
      <c r="I90" s="317"/>
    </row>
    <row r="91" spans="2:10" s="298" customFormat="1" ht="12.95" customHeight="1">
      <c r="B91" s="311" t="s">
        <v>98</v>
      </c>
      <c r="C91" s="312">
        <v>3479</v>
      </c>
      <c r="D91" s="329">
        <v>73</v>
      </c>
      <c r="E91" s="330">
        <v>2.1432765707574868</v>
      </c>
      <c r="F91" s="313">
        <v>3406</v>
      </c>
      <c r="G91" s="329">
        <v>-467</v>
      </c>
      <c r="H91" s="330">
        <v>-11.83476938672073</v>
      </c>
      <c r="I91" s="314">
        <v>3946</v>
      </c>
    </row>
    <row r="92" spans="2:10" s="298" customFormat="1" ht="6" customHeight="1">
      <c r="B92" s="315"/>
      <c r="C92" s="316"/>
      <c r="D92" s="331"/>
      <c r="E92" s="332"/>
      <c r="F92" s="317"/>
      <c r="G92" s="331"/>
      <c r="H92" s="332"/>
      <c r="I92" s="317"/>
    </row>
    <row r="93" spans="2:10" s="298" customFormat="1" ht="12.95" customHeight="1">
      <c r="B93" s="311" t="s">
        <v>99</v>
      </c>
      <c r="C93" s="312">
        <v>2654</v>
      </c>
      <c r="D93" s="329">
        <v>134</v>
      </c>
      <c r="E93" s="330">
        <v>5.3174603174603172</v>
      </c>
      <c r="F93" s="313">
        <v>2520</v>
      </c>
      <c r="G93" s="329">
        <v>-520</v>
      </c>
      <c r="H93" s="330">
        <v>-16.383112791430371</v>
      </c>
      <c r="I93" s="314">
        <v>3174</v>
      </c>
    </row>
    <row r="94" spans="2:10" s="298" customFormat="1" ht="6" customHeight="1">
      <c r="B94" s="315"/>
      <c r="C94" s="316"/>
      <c r="D94" s="331"/>
      <c r="E94" s="332"/>
      <c r="F94" s="317"/>
      <c r="G94" s="331"/>
      <c r="H94" s="332"/>
      <c r="I94" s="317"/>
    </row>
    <row r="95" spans="2:10" s="298" customFormat="1" ht="14.1" customHeight="1">
      <c r="B95" s="311" t="s">
        <v>100</v>
      </c>
      <c r="C95" s="312">
        <v>963301</v>
      </c>
      <c r="D95" s="329">
        <v>10540</v>
      </c>
      <c r="E95" s="330">
        <v>1.1062585475266096</v>
      </c>
      <c r="F95" s="313">
        <v>952761</v>
      </c>
      <c r="G95" s="329">
        <v>-71142</v>
      </c>
      <c r="H95" s="330">
        <v>-6.8773243184979735</v>
      </c>
      <c r="I95" s="314">
        <v>1034443</v>
      </c>
    </row>
    <row r="97" spans="2:4">
      <c r="D97" s="320"/>
    </row>
    <row r="99" spans="2:4">
      <c r="B99" s="321" t="s">
        <v>17</v>
      </c>
    </row>
    <row r="100" spans="2:4">
      <c r="B100" s="322" t="s">
        <v>110</v>
      </c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3:J112"/>
  <sheetViews>
    <sheetView showGridLines="0" showZeros="0" view="pageBreakPreview" topLeftCell="A82" zoomScale="110" zoomScaleNormal="130" zoomScaleSheetLayoutView="110" workbookViewId="0">
      <selection activeCell="M40" sqref="M40"/>
    </sheetView>
  </sheetViews>
  <sheetFormatPr baseColWidth="10" defaultColWidth="11.42578125" defaultRowHeight="15"/>
  <cols>
    <col min="1" max="1" width="17.28515625" style="351" customWidth="1"/>
    <col min="2" max="10" width="9.7109375" style="334" customWidth="1"/>
    <col min="11" max="16384" width="11.42578125" style="334"/>
  </cols>
  <sheetData>
    <row r="3" spans="1:10">
      <c r="A3" s="420"/>
      <c r="B3" s="333"/>
      <c r="C3" s="333"/>
      <c r="D3" s="333"/>
      <c r="E3" s="333"/>
      <c r="F3" s="333"/>
      <c r="G3" s="333"/>
      <c r="H3" s="333"/>
      <c r="I3" s="333"/>
      <c r="J3" s="333"/>
    </row>
    <row r="4" spans="1:10">
      <c r="A4" s="420"/>
      <c r="B4" s="333"/>
      <c r="C4" s="333"/>
      <c r="D4" s="333"/>
      <c r="E4" s="333"/>
      <c r="F4" s="333"/>
      <c r="G4" s="333"/>
      <c r="H4" s="333"/>
      <c r="I4" s="333"/>
      <c r="J4" s="333"/>
    </row>
    <row r="5" spans="1:10" ht="18.75" customHeight="1">
      <c r="A5" s="421" t="s">
        <v>116</v>
      </c>
      <c r="B5" s="422"/>
      <c r="C5" s="333"/>
      <c r="D5" s="333"/>
      <c r="E5" s="333"/>
      <c r="F5" s="333"/>
      <c r="G5" s="333"/>
      <c r="H5" s="333"/>
      <c r="I5" s="333"/>
      <c r="J5" s="333"/>
    </row>
    <row r="6" spans="1:10" ht="18.75">
      <c r="A6" s="421" t="s">
        <v>117</v>
      </c>
      <c r="B6" s="421"/>
      <c r="C6" s="421"/>
      <c r="D6" s="421"/>
      <c r="E6" s="421"/>
      <c r="F6" s="421"/>
      <c r="G6" s="421"/>
      <c r="H6" s="421"/>
      <c r="I6" s="421"/>
      <c r="J6" s="421"/>
    </row>
    <row r="7" spans="1:10" ht="6" customHeight="1">
      <c r="A7" s="420"/>
      <c r="B7" s="333"/>
      <c r="C7" s="333"/>
      <c r="D7" s="333"/>
      <c r="E7" s="333"/>
      <c r="F7" s="333"/>
      <c r="G7" s="333"/>
      <c r="H7" s="333"/>
      <c r="I7" s="333"/>
      <c r="J7" s="333"/>
    </row>
    <row r="8" spans="1:10" ht="14.45" customHeight="1">
      <c r="A8" s="423"/>
      <c r="B8" s="424"/>
      <c r="C8" s="425" t="s">
        <v>32</v>
      </c>
      <c r="D8" s="426"/>
      <c r="E8" s="424"/>
      <c r="F8" s="427" t="s">
        <v>118</v>
      </c>
      <c r="G8" s="426"/>
      <c r="H8" s="424"/>
      <c r="I8" s="425" t="s">
        <v>27</v>
      </c>
      <c r="J8" s="428"/>
    </row>
    <row r="9" spans="1:10" ht="16.149999999999999" customHeight="1">
      <c r="A9" s="429"/>
      <c r="B9" s="430" t="s">
        <v>119</v>
      </c>
      <c r="C9" s="430" t="s">
        <v>10</v>
      </c>
      <c r="D9" s="430" t="s">
        <v>11</v>
      </c>
      <c r="E9" s="430" t="s">
        <v>35</v>
      </c>
      <c r="F9" s="430" t="s">
        <v>10</v>
      </c>
      <c r="G9" s="430" t="s">
        <v>11</v>
      </c>
      <c r="H9" s="430" t="s">
        <v>35</v>
      </c>
      <c r="I9" s="430" t="s">
        <v>10</v>
      </c>
      <c r="J9" s="427" t="s">
        <v>11</v>
      </c>
    </row>
    <row r="10" spans="1:10" ht="6" customHeight="1">
      <c r="A10" s="431"/>
      <c r="B10" s="432"/>
      <c r="C10" s="432"/>
      <c r="D10" s="432"/>
      <c r="E10" s="432"/>
      <c r="F10" s="432"/>
      <c r="G10" s="432"/>
      <c r="H10" s="432"/>
      <c r="I10" s="432"/>
      <c r="J10" s="432"/>
    </row>
    <row r="11" spans="1:10">
      <c r="A11" s="338" t="s">
        <v>120</v>
      </c>
      <c r="B11" s="339">
        <v>3964353</v>
      </c>
      <c r="C11" s="339">
        <v>1690978</v>
      </c>
      <c r="D11" s="339">
        <v>2273375</v>
      </c>
      <c r="E11" s="340">
        <v>357123</v>
      </c>
      <c r="F11" s="340">
        <v>184430</v>
      </c>
      <c r="G11" s="340">
        <v>172693</v>
      </c>
      <c r="H11" s="339">
        <v>3607230</v>
      </c>
      <c r="I11" s="339">
        <v>1506548</v>
      </c>
      <c r="J11" s="341">
        <v>2100682</v>
      </c>
    </row>
    <row r="12" spans="1:10">
      <c r="A12" s="342" t="s">
        <v>121</v>
      </c>
      <c r="B12" s="343">
        <v>4008789</v>
      </c>
      <c r="C12" s="343">
        <v>1704010</v>
      </c>
      <c r="D12" s="343">
        <v>2304779</v>
      </c>
      <c r="E12" s="344">
        <v>366403</v>
      </c>
      <c r="F12" s="344">
        <v>188420</v>
      </c>
      <c r="G12" s="344">
        <v>177983</v>
      </c>
      <c r="H12" s="343">
        <v>3642386</v>
      </c>
      <c r="I12" s="343">
        <v>1515590</v>
      </c>
      <c r="J12" s="345">
        <v>2126796</v>
      </c>
    </row>
    <row r="13" spans="1:10">
      <c r="A13" s="342" t="s">
        <v>122</v>
      </c>
      <c r="B13" s="343">
        <v>3949640</v>
      </c>
      <c r="C13" s="343">
        <v>1671541</v>
      </c>
      <c r="D13" s="343">
        <v>2278099</v>
      </c>
      <c r="E13" s="344">
        <v>357793</v>
      </c>
      <c r="F13" s="344">
        <v>184502</v>
      </c>
      <c r="G13" s="344">
        <v>173291</v>
      </c>
      <c r="H13" s="343">
        <v>3591847</v>
      </c>
      <c r="I13" s="343">
        <v>1487039</v>
      </c>
      <c r="J13" s="345">
        <v>2104808</v>
      </c>
    </row>
    <row r="14" spans="1:10">
      <c r="A14" s="342" t="s">
        <v>123</v>
      </c>
      <c r="B14" s="343">
        <v>3910628</v>
      </c>
      <c r="C14" s="343">
        <v>1647503</v>
      </c>
      <c r="D14" s="343">
        <v>2263125</v>
      </c>
      <c r="E14" s="344">
        <v>355884</v>
      </c>
      <c r="F14" s="344">
        <v>183258</v>
      </c>
      <c r="G14" s="344">
        <v>172626</v>
      </c>
      <c r="H14" s="343">
        <v>3554744</v>
      </c>
      <c r="I14" s="343">
        <v>1464245</v>
      </c>
      <c r="J14" s="345">
        <v>2090499</v>
      </c>
    </row>
    <row r="15" spans="1:10">
      <c r="A15" s="342" t="s">
        <v>124</v>
      </c>
      <c r="B15" s="343">
        <v>3781250</v>
      </c>
      <c r="C15" s="343">
        <v>1579779</v>
      </c>
      <c r="D15" s="343">
        <v>2201471</v>
      </c>
      <c r="E15" s="344">
        <v>322894</v>
      </c>
      <c r="F15" s="344">
        <v>169021</v>
      </c>
      <c r="G15" s="344">
        <v>153873</v>
      </c>
      <c r="H15" s="343">
        <v>3458356</v>
      </c>
      <c r="I15" s="343">
        <v>1410758</v>
      </c>
      <c r="J15" s="345">
        <v>2047598</v>
      </c>
    </row>
    <row r="16" spans="1:10">
      <c r="A16" s="342" t="s">
        <v>125</v>
      </c>
      <c r="B16" s="343">
        <v>3614339</v>
      </c>
      <c r="C16" s="343">
        <v>1491729</v>
      </c>
      <c r="D16" s="343">
        <v>2122610</v>
      </c>
      <c r="E16" s="344">
        <v>299337</v>
      </c>
      <c r="F16" s="344">
        <v>154960</v>
      </c>
      <c r="G16" s="344">
        <v>144377</v>
      </c>
      <c r="H16" s="343">
        <v>3315002</v>
      </c>
      <c r="I16" s="343">
        <v>1336769</v>
      </c>
      <c r="J16" s="345">
        <v>1978233</v>
      </c>
    </row>
    <row r="17" spans="1:10">
      <c r="A17" s="342" t="s">
        <v>126</v>
      </c>
      <c r="B17" s="343">
        <v>3416498</v>
      </c>
      <c r="C17" s="343">
        <v>1398779</v>
      </c>
      <c r="D17" s="343">
        <v>2017719</v>
      </c>
      <c r="E17" s="344">
        <v>262411</v>
      </c>
      <c r="F17" s="344">
        <v>134423</v>
      </c>
      <c r="G17" s="344">
        <v>127988</v>
      </c>
      <c r="H17" s="343">
        <v>3154087</v>
      </c>
      <c r="I17" s="343">
        <v>1264356</v>
      </c>
      <c r="J17" s="345">
        <v>1889731</v>
      </c>
    </row>
    <row r="18" spans="1:10">
      <c r="A18" s="342" t="s">
        <v>127</v>
      </c>
      <c r="B18" s="343">
        <v>3333915</v>
      </c>
      <c r="C18" s="343">
        <v>1361699</v>
      </c>
      <c r="D18" s="343">
        <v>1972216</v>
      </c>
      <c r="E18" s="344">
        <v>245291</v>
      </c>
      <c r="F18" s="344">
        <v>124027</v>
      </c>
      <c r="G18" s="344">
        <v>121264</v>
      </c>
      <c r="H18" s="343">
        <v>3088624</v>
      </c>
      <c r="I18" s="343">
        <v>1237672</v>
      </c>
      <c r="J18" s="345">
        <v>1850952</v>
      </c>
    </row>
    <row r="19" spans="1:10">
      <c r="A19" s="342" t="s">
        <v>128</v>
      </c>
      <c r="B19" s="343">
        <v>3257802</v>
      </c>
      <c r="C19" s="343">
        <v>1325563</v>
      </c>
      <c r="D19" s="343">
        <v>1932239</v>
      </c>
      <c r="E19" s="344">
        <v>251129</v>
      </c>
      <c r="F19" s="344">
        <v>126697</v>
      </c>
      <c r="G19" s="344">
        <v>124432</v>
      </c>
      <c r="H19" s="343">
        <v>3006673</v>
      </c>
      <c r="I19" s="343">
        <v>1198866</v>
      </c>
      <c r="J19" s="345">
        <v>1807807</v>
      </c>
    </row>
    <row r="20" spans="1:10">
      <c r="A20" s="348" t="s">
        <v>129</v>
      </c>
      <c r="B20" s="343">
        <v>3257068</v>
      </c>
      <c r="C20" s="343">
        <v>1328489</v>
      </c>
      <c r="D20" s="343">
        <v>1928579</v>
      </c>
      <c r="E20" s="344">
        <v>256996</v>
      </c>
      <c r="F20" s="344">
        <v>130337</v>
      </c>
      <c r="G20" s="344">
        <v>126659</v>
      </c>
      <c r="H20" s="343">
        <v>3000072</v>
      </c>
      <c r="I20" s="343">
        <v>1198152</v>
      </c>
      <c r="J20" s="345">
        <v>1801920</v>
      </c>
    </row>
    <row r="21" spans="1:10">
      <c r="A21" s="348" t="s">
        <v>130</v>
      </c>
      <c r="B21" s="343">
        <v>3182687</v>
      </c>
      <c r="C21" s="343">
        <v>1294430</v>
      </c>
      <c r="D21" s="343">
        <v>1888257</v>
      </c>
      <c r="E21" s="344">
        <v>245442</v>
      </c>
      <c r="F21" s="344">
        <v>124580</v>
      </c>
      <c r="G21" s="344">
        <v>120862</v>
      </c>
      <c r="H21" s="343">
        <v>2937245</v>
      </c>
      <c r="I21" s="343">
        <v>1169850</v>
      </c>
      <c r="J21" s="345">
        <v>1767395</v>
      </c>
    </row>
    <row r="22" spans="1:10">
      <c r="A22" s="433" t="s">
        <v>131</v>
      </c>
      <c r="B22" s="434">
        <v>3105905</v>
      </c>
      <c r="C22" s="434">
        <v>1281873</v>
      </c>
      <c r="D22" s="434">
        <v>1824032</v>
      </c>
      <c r="E22" s="435">
        <v>222594</v>
      </c>
      <c r="F22" s="435">
        <v>114047</v>
      </c>
      <c r="G22" s="435">
        <v>108547</v>
      </c>
      <c r="H22" s="434">
        <v>2883311</v>
      </c>
      <c r="I22" s="434">
        <v>1167826</v>
      </c>
      <c r="J22" s="436">
        <v>1715485</v>
      </c>
    </row>
    <row r="23" spans="1:10" ht="6" customHeight="1">
      <c r="A23" s="346">
        <v>0</v>
      </c>
      <c r="B23" s="336">
        <v>0</v>
      </c>
      <c r="C23" s="336">
        <v>0</v>
      </c>
      <c r="D23" s="336">
        <v>0</v>
      </c>
      <c r="E23" s="347">
        <v>0</v>
      </c>
      <c r="F23" s="347">
        <v>0</v>
      </c>
      <c r="G23" s="347">
        <v>0</v>
      </c>
      <c r="H23" s="336">
        <v>0</v>
      </c>
      <c r="I23" s="336">
        <v>0</v>
      </c>
      <c r="J23" s="336">
        <v>0</v>
      </c>
    </row>
    <row r="24" spans="1:10">
      <c r="A24" s="338" t="s">
        <v>132</v>
      </c>
      <c r="B24" s="339">
        <v>3123078</v>
      </c>
      <c r="C24" s="339">
        <v>1281615</v>
      </c>
      <c r="D24" s="339">
        <v>1841463</v>
      </c>
      <c r="E24" s="340">
        <v>219475</v>
      </c>
      <c r="F24" s="340">
        <v>112490</v>
      </c>
      <c r="G24" s="340">
        <v>106985</v>
      </c>
      <c r="H24" s="339">
        <v>2903603</v>
      </c>
      <c r="I24" s="339">
        <v>1169125</v>
      </c>
      <c r="J24" s="341">
        <v>1734478</v>
      </c>
    </row>
    <row r="25" spans="1:10">
      <c r="A25" s="342" t="s">
        <v>133</v>
      </c>
      <c r="B25" s="343">
        <v>3111684</v>
      </c>
      <c r="C25" s="343">
        <v>1271037</v>
      </c>
      <c r="D25" s="343">
        <v>1840647</v>
      </c>
      <c r="E25" s="344">
        <v>225480</v>
      </c>
      <c r="F25" s="344">
        <v>115340</v>
      </c>
      <c r="G25" s="344">
        <v>110140</v>
      </c>
      <c r="H25" s="343">
        <v>2886204</v>
      </c>
      <c r="I25" s="343">
        <v>1155697</v>
      </c>
      <c r="J25" s="345">
        <v>1730507</v>
      </c>
    </row>
    <row r="26" spans="1:10">
      <c r="A26" s="342" t="s">
        <v>134</v>
      </c>
      <c r="B26" s="343">
        <v>3108763</v>
      </c>
      <c r="C26" s="343">
        <v>1277335</v>
      </c>
      <c r="D26" s="343">
        <v>1831428</v>
      </c>
      <c r="E26" s="344">
        <v>232845</v>
      </c>
      <c r="F26" s="344">
        <v>120056</v>
      </c>
      <c r="G26" s="344">
        <v>112789</v>
      </c>
      <c r="H26" s="343">
        <v>2875918</v>
      </c>
      <c r="I26" s="343">
        <v>1157279</v>
      </c>
      <c r="J26" s="345">
        <v>1718639</v>
      </c>
    </row>
    <row r="27" spans="1:10">
      <c r="A27" s="342" t="s">
        <v>135</v>
      </c>
      <c r="B27" s="343">
        <v>3022503</v>
      </c>
      <c r="C27" s="343">
        <v>1234118</v>
      </c>
      <c r="D27" s="343">
        <v>1788385</v>
      </c>
      <c r="E27" s="344">
        <v>221893</v>
      </c>
      <c r="F27" s="344">
        <v>114162</v>
      </c>
      <c r="G27" s="344">
        <v>107731</v>
      </c>
      <c r="H27" s="343">
        <v>2800610</v>
      </c>
      <c r="I27" s="343">
        <v>1119956</v>
      </c>
      <c r="J27" s="345">
        <v>1680654</v>
      </c>
    </row>
    <row r="28" spans="1:10">
      <c r="A28" s="342" t="s">
        <v>136</v>
      </c>
      <c r="B28" s="343">
        <v>2922991</v>
      </c>
      <c r="C28" s="343">
        <v>1182009</v>
      </c>
      <c r="D28" s="343">
        <v>1740982</v>
      </c>
      <c r="E28" s="344">
        <v>199920</v>
      </c>
      <c r="F28" s="344">
        <v>103569</v>
      </c>
      <c r="G28" s="344">
        <v>96351</v>
      </c>
      <c r="H28" s="343">
        <v>2723071</v>
      </c>
      <c r="I28" s="343">
        <v>1078440</v>
      </c>
      <c r="J28" s="345">
        <v>1644631</v>
      </c>
    </row>
    <row r="29" spans="1:10">
      <c r="A29" s="342" t="s">
        <v>137</v>
      </c>
      <c r="B29" s="343">
        <v>2880582</v>
      </c>
      <c r="C29" s="343">
        <v>1156767</v>
      </c>
      <c r="D29" s="343">
        <v>1723815</v>
      </c>
      <c r="E29" s="344">
        <v>201209</v>
      </c>
      <c r="F29" s="344">
        <v>103107</v>
      </c>
      <c r="G29" s="344">
        <v>98102</v>
      </c>
      <c r="H29" s="343">
        <v>2679373</v>
      </c>
      <c r="I29" s="343">
        <v>1053660</v>
      </c>
      <c r="J29" s="345">
        <v>1625713</v>
      </c>
    </row>
    <row r="30" spans="1:10">
      <c r="A30" s="342" t="s">
        <v>138</v>
      </c>
      <c r="B30" s="343">
        <v>2883812</v>
      </c>
      <c r="C30" s="343">
        <v>1155424</v>
      </c>
      <c r="D30" s="343">
        <v>1728388</v>
      </c>
      <c r="E30" s="344">
        <v>188605</v>
      </c>
      <c r="F30" s="344">
        <v>97340</v>
      </c>
      <c r="G30" s="344">
        <v>91265</v>
      </c>
      <c r="H30" s="343">
        <v>2695207</v>
      </c>
      <c r="I30" s="343">
        <v>1058084</v>
      </c>
      <c r="J30" s="345">
        <v>1637123</v>
      </c>
    </row>
    <row r="31" spans="1:10">
      <c r="A31" s="342" t="s">
        <v>139</v>
      </c>
      <c r="B31" s="343">
        <v>2924240</v>
      </c>
      <c r="C31" s="343">
        <v>1173239</v>
      </c>
      <c r="D31" s="343">
        <v>1751001</v>
      </c>
      <c r="E31" s="344">
        <v>197486</v>
      </c>
      <c r="F31" s="344">
        <v>100279</v>
      </c>
      <c r="G31" s="344">
        <v>97207</v>
      </c>
      <c r="H31" s="343">
        <v>2726754</v>
      </c>
      <c r="I31" s="343">
        <v>1072960</v>
      </c>
      <c r="J31" s="345">
        <v>1653794</v>
      </c>
    </row>
    <row r="32" spans="1:10">
      <c r="A32" s="342" t="s">
        <v>140</v>
      </c>
      <c r="B32" s="343">
        <v>2941919</v>
      </c>
      <c r="C32" s="343">
        <v>1183033</v>
      </c>
      <c r="D32" s="343">
        <v>1758886</v>
      </c>
      <c r="E32" s="344">
        <v>210273</v>
      </c>
      <c r="F32" s="344">
        <v>108466</v>
      </c>
      <c r="G32" s="344">
        <v>101807</v>
      </c>
      <c r="H32" s="343">
        <v>2731646</v>
      </c>
      <c r="I32" s="343">
        <v>1074567</v>
      </c>
      <c r="J32" s="345">
        <v>1657079</v>
      </c>
    </row>
    <row r="33" spans="1:10">
      <c r="A33" s="348" t="s">
        <v>141</v>
      </c>
      <c r="B33" s="343">
        <v>2914892</v>
      </c>
      <c r="C33" s="343">
        <v>1168134</v>
      </c>
      <c r="D33" s="343">
        <v>1746758</v>
      </c>
      <c r="E33" s="344">
        <v>212118</v>
      </c>
      <c r="F33" s="344">
        <v>108592</v>
      </c>
      <c r="G33" s="344">
        <v>103526</v>
      </c>
      <c r="H33" s="343">
        <v>2702774</v>
      </c>
      <c r="I33" s="343">
        <v>1059542</v>
      </c>
      <c r="J33" s="345">
        <v>1643232</v>
      </c>
    </row>
    <row r="34" spans="1:10">
      <c r="A34" s="348" t="s">
        <v>142</v>
      </c>
      <c r="B34" s="343">
        <v>2881380</v>
      </c>
      <c r="C34" s="343">
        <v>1153821</v>
      </c>
      <c r="D34" s="343">
        <v>1727559</v>
      </c>
      <c r="E34" s="344">
        <v>207936</v>
      </c>
      <c r="F34" s="344">
        <v>106209</v>
      </c>
      <c r="G34" s="344">
        <v>101727</v>
      </c>
      <c r="H34" s="343">
        <v>2673444</v>
      </c>
      <c r="I34" s="343">
        <v>1047612</v>
      </c>
      <c r="J34" s="345">
        <v>1625832</v>
      </c>
    </row>
    <row r="35" spans="1:10">
      <c r="A35" s="433" t="s">
        <v>143</v>
      </c>
      <c r="B35" s="434">
        <v>2837653</v>
      </c>
      <c r="C35" s="434">
        <v>1147505</v>
      </c>
      <c r="D35" s="434">
        <v>1690148</v>
      </c>
      <c r="E35" s="435">
        <v>195751</v>
      </c>
      <c r="F35" s="435">
        <v>100702</v>
      </c>
      <c r="G35" s="435">
        <v>95049</v>
      </c>
      <c r="H35" s="434">
        <v>2641902</v>
      </c>
      <c r="I35" s="434">
        <v>1046803</v>
      </c>
      <c r="J35" s="436">
        <v>1595099</v>
      </c>
    </row>
    <row r="36" spans="1:10" ht="6" customHeight="1">
      <c r="A36" s="346">
        <v>0</v>
      </c>
      <c r="B36" s="336">
        <v>0</v>
      </c>
      <c r="C36" s="336">
        <v>0</v>
      </c>
      <c r="D36" s="336">
        <v>0</v>
      </c>
      <c r="E36" s="347">
        <v>0</v>
      </c>
      <c r="F36" s="347">
        <v>0</v>
      </c>
      <c r="G36" s="347">
        <v>0</v>
      </c>
      <c r="H36" s="336">
        <v>0</v>
      </c>
      <c r="I36" s="336">
        <v>0</v>
      </c>
      <c r="J36" s="336">
        <v>0</v>
      </c>
    </row>
    <row r="37" spans="1:10">
      <c r="A37" s="338" t="s">
        <v>144</v>
      </c>
      <c r="B37" s="339">
        <v>2908397</v>
      </c>
      <c r="C37" s="339">
        <v>1168312</v>
      </c>
      <c r="D37" s="339">
        <v>1740085</v>
      </c>
      <c r="E37" s="340">
        <v>203504</v>
      </c>
      <c r="F37" s="340">
        <v>104955</v>
      </c>
      <c r="G37" s="340">
        <v>98549</v>
      </c>
      <c r="H37" s="339">
        <v>2704893</v>
      </c>
      <c r="I37" s="339">
        <v>1063357</v>
      </c>
      <c r="J37" s="341">
        <v>1641536</v>
      </c>
    </row>
    <row r="38" spans="1:10">
      <c r="A38" s="342" t="s">
        <v>145</v>
      </c>
      <c r="B38" s="343">
        <v>2911015</v>
      </c>
      <c r="C38" s="343">
        <v>1166795</v>
      </c>
      <c r="D38" s="343">
        <v>1744220</v>
      </c>
      <c r="E38" s="344">
        <v>215366</v>
      </c>
      <c r="F38" s="344">
        <v>110556</v>
      </c>
      <c r="G38" s="344">
        <v>104810</v>
      </c>
      <c r="H38" s="343">
        <v>2695649</v>
      </c>
      <c r="I38" s="343">
        <v>1056239</v>
      </c>
      <c r="J38" s="345">
        <v>1639410</v>
      </c>
    </row>
    <row r="39" spans="1:10">
      <c r="A39" s="342" t="s">
        <v>146</v>
      </c>
      <c r="B39" s="343">
        <v>2862260</v>
      </c>
      <c r="C39" s="343">
        <v>1143937</v>
      </c>
      <c r="D39" s="343">
        <v>1718323</v>
      </c>
      <c r="E39" s="344">
        <v>215099</v>
      </c>
      <c r="F39" s="344">
        <v>110766</v>
      </c>
      <c r="G39" s="344">
        <v>104333</v>
      </c>
      <c r="H39" s="343">
        <v>2647161</v>
      </c>
      <c r="I39" s="343">
        <v>1033171</v>
      </c>
      <c r="J39" s="345">
        <v>1613990</v>
      </c>
    </row>
    <row r="40" spans="1:10">
      <c r="A40" s="348" t="s">
        <v>147</v>
      </c>
      <c r="B40" s="343">
        <v>2788370</v>
      </c>
      <c r="C40" s="343">
        <v>1108803</v>
      </c>
      <c r="D40" s="343">
        <v>1679567</v>
      </c>
      <c r="E40" s="344">
        <v>195251</v>
      </c>
      <c r="F40" s="344">
        <v>101731</v>
      </c>
      <c r="G40" s="344">
        <v>93520</v>
      </c>
      <c r="H40" s="343">
        <v>2593119</v>
      </c>
      <c r="I40" s="343">
        <v>1007072</v>
      </c>
      <c r="J40" s="345">
        <v>1586047</v>
      </c>
    </row>
    <row r="41" spans="1:10">
      <c r="A41" s="348" t="s">
        <v>148</v>
      </c>
      <c r="B41" s="343">
        <v>2739110</v>
      </c>
      <c r="C41" s="343">
        <v>1084083</v>
      </c>
      <c r="D41" s="343">
        <v>1655027</v>
      </c>
      <c r="E41" s="344">
        <v>188043</v>
      </c>
      <c r="F41" s="344">
        <v>97503</v>
      </c>
      <c r="G41" s="344">
        <v>90540</v>
      </c>
      <c r="H41" s="343">
        <v>2551067</v>
      </c>
      <c r="I41" s="343">
        <v>986580</v>
      </c>
      <c r="J41" s="345">
        <v>1564487</v>
      </c>
    </row>
    <row r="42" spans="1:10">
      <c r="A42" s="342" t="s">
        <v>149</v>
      </c>
      <c r="B42" s="343">
        <v>2688842</v>
      </c>
      <c r="C42" s="343">
        <v>1064525</v>
      </c>
      <c r="D42" s="343">
        <v>1624317</v>
      </c>
      <c r="E42" s="344">
        <v>184491</v>
      </c>
      <c r="F42" s="344">
        <v>96331</v>
      </c>
      <c r="G42" s="344">
        <v>88160</v>
      </c>
      <c r="H42" s="343">
        <v>2504351</v>
      </c>
      <c r="I42" s="343">
        <v>968194</v>
      </c>
      <c r="J42" s="345">
        <v>1536157</v>
      </c>
    </row>
    <row r="43" spans="1:10">
      <c r="A43" s="348" t="s">
        <v>150</v>
      </c>
      <c r="B43" s="343">
        <v>2677874</v>
      </c>
      <c r="C43" s="343">
        <v>1059390</v>
      </c>
      <c r="D43" s="343">
        <v>1618484</v>
      </c>
      <c r="E43" s="344">
        <v>184038</v>
      </c>
      <c r="F43" s="344">
        <v>95092</v>
      </c>
      <c r="G43" s="344">
        <v>88946</v>
      </c>
      <c r="H43" s="343">
        <v>2493836</v>
      </c>
      <c r="I43" s="343">
        <v>964298</v>
      </c>
      <c r="J43" s="345">
        <v>1529538</v>
      </c>
    </row>
    <row r="44" spans="1:10">
      <c r="A44" s="348" t="s">
        <v>151</v>
      </c>
      <c r="B44" s="343">
        <v>2702700</v>
      </c>
      <c r="C44" s="343">
        <v>1073259</v>
      </c>
      <c r="D44" s="343">
        <v>1629441</v>
      </c>
      <c r="E44" s="344">
        <v>187957</v>
      </c>
      <c r="F44" s="344">
        <v>96719</v>
      </c>
      <c r="G44" s="344">
        <v>91238</v>
      </c>
      <c r="H44" s="343">
        <v>2514743</v>
      </c>
      <c r="I44" s="343">
        <v>976540</v>
      </c>
      <c r="J44" s="345">
        <v>1538203</v>
      </c>
    </row>
    <row r="45" spans="1:10">
      <c r="A45" s="348" t="s">
        <v>152</v>
      </c>
      <c r="B45" s="343">
        <v>2722468</v>
      </c>
      <c r="C45" s="343">
        <v>1081605</v>
      </c>
      <c r="D45" s="343">
        <v>1640863</v>
      </c>
      <c r="E45" s="344">
        <v>205000</v>
      </c>
      <c r="F45" s="344">
        <v>105262</v>
      </c>
      <c r="G45" s="344">
        <v>99738</v>
      </c>
      <c r="H45" s="343">
        <v>2517468</v>
      </c>
      <c r="I45" s="343">
        <v>976343</v>
      </c>
      <c r="J45" s="345">
        <v>1541125</v>
      </c>
    </row>
    <row r="46" spans="1:10">
      <c r="A46" s="348" t="s">
        <v>153</v>
      </c>
      <c r="B46" s="343">
        <v>2759404</v>
      </c>
      <c r="C46" s="343">
        <v>1098349</v>
      </c>
      <c r="D46" s="343">
        <v>1661055</v>
      </c>
      <c r="E46" s="344">
        <v>211567</v>
      </c>
      <c r="F46" s="344">
        <v>109205</v>
      </c>
      <c r="G46" s="344">
        <v>102362</v>
      </c>
      <c r="H46" s="343">
        <v>2547837</v>
      </c>
      <c r="I46" s="343">
        <v>989144</v>
      </c>
      <c r="J46" s="345">
        <v>1558693</v>
      </c>
    </row>
    <row r="47" spans="1:10">
      <c r="A47" s="348" t="s">
        <v>154</v>
      </c>
      <c r="B47" s="343">
        <v>2734831</v>
      </c>
      <c r="C47" s="343">
        <v>1089738</v>
      </c>
      <c r="D47" s="343">
        <v>1645093</v>
      </c>
      <c r="E47" s="344">
        <v>205979</v>
      </c>
      <c r="F47" s="344">
        <v>106416</v>
      </c>
      <c r="G47" s="344">
        <v>99563</v>
      </c>
      <c r="H47" s="343">
        <v>2528852</v>
      </c>
      <c r="I47" s="343">
        <v>983322</v>
      </c>
      <c r="J47" s="345">
        <v>1545530</v>
      </c>
    </row>
    <row r="48" spans="1:10">
      <c r="A48" s="433" t="s">
        <v>155</v>
      </c>
      <c r="B48" s="434">
        <v>2707456</v>
      </c>
      <c r="C48" s="434">
        <v>1090483</v>
      </c>
      <c r="D48" s="434">
        <v>1616973</v>
      </c>
      <c r="E48" s="435">
        <v>193965</v>
      </c>
      <c r="F48" s="435">
        <v>101060</v>
      </c>
      <c r="G48" s="435">
        <v>92905</v>
      </c>
      <c r="H48" s="434">
        <v>2513491</v>
      </c>
      <c r="I48" s="434">
        <v>989423</v>
      </c>
      <c r="J48" s="436">
        <v>1524068</v>
      </c>
    </row>
    <row r="49" spans="1:10" ht="6" customHeight="1">
      <c r="A49" s="346">
        <v>0</v>
      </c>
      <c r="B49" s="336">
        <v>0</v>
      </c>
      <c r="C49" s="336">
        <v>0</v>
      </c>
      <c r="D49" s="336">
        <v>0</v>
      </c>
      <c r="E49" s="347">
        <v>0</v>
      </c>
      <c r="F49" s="347">
        <v>0</v>
      </c>
      <c r="G49" s="347">
        <v>0</v>
      </c>
      <c r="H49" s="336">
        <v>0</v>
      </c>
      <c r="I49" s="336">
        <v>0</v>
      </c>
      <c r="J49" s="336">
        <v>0</v>
      </c>
    </row>
    <row r="50" spans="1:10">
      <c r="A50" s="414" t="s">
        <v>156</v>
      </c>
      <c r="B50" s="339">
        <v>2767860</v>
      </c>
      <c r="C50" s="339">
        <v>1108983</v>
      </c>
      <c r="D50" s="339">
        <v>1658877</v>
      </c>
      <c r="E50" s="340">
        <v>201154</v>
      </c>
      <c r="F50" s="340">
        <v>104223</v>
      </c>
      <c r="G50" s="340">
        <v>96931</v>
      </c>
      <c r="H50" s="339">
        <v>2566706</v>
      </c>
      <c r="I50" s="339">
        <v>1004760</v>
      </c>
      <c r="J50" s="341">
        <v>1561946</v>
      </c>
    </row>
    <row r="51" spans="1:10">
      <c r="A51" s="348" t="s">
        <v>157</v>
      </c>
      <c r="B51" s="343">
        <v>2760408</v>
      </c>
      <c r="C51" s="343">
        <v>1104842</v>
      </c>
      <c r="D51" s="343">
        <v>1655566</v>
      </c>
      <c r="E51" s="344">
        <v>207755</v>
      </c>
      <c r="F51" s="344">
        <v>107580</v>
      </c>
      <c r="G51" s="344">
        <v>100175</v>
      </c>
      <c r="H51" s="343">
        <v>2552653</v>
      </c>
      <c r="I51" s="343">
        <v>997262</v>
      </c>
      <c r="J51" s="345">
        <v>1555391</v>
      </c>
    </row>
    <row r="52" spans="1:10">
      <c r="A52" s="348" t="s">
        <v>158</v>
      </c>
      <c r="B52" s="343">
        <v>2727003</v>
      </c>
      <c r="C52" s="343">
        <v>1094446</v>
      </c>
      <c r="D52" s="343">
        <v>1632557</v>
      </c>
      <c r="E52" s="344">
        <v>205007</v>
      </c>
      <c r="F52" s="344">
        <v>106458</v>
      </c>
      <c r="G52" s="344">
        <v>98549</v>
      </c>
      <c r="H52" s="343">
        <v>2521996</v>
      </c>
      <c r="I52" s="343">
        <v>987988</v>
      </c>
      <c r="J52" s="345">
        <v>1534008</v>
      </c>
    </row>
    <row r="53" spans="1:10">
      <c r="A53" s="348" t="s">
        <v>159</v>
      </c>
      <c r="B53" s="343">
        <v>2666500</v>
      </c>
      <c r="C53" s="343">
        <v>1063662</v>
      </c>
      <c r="D53" s="343">
        <v>1602838</v>
      </c>
      <c r="E53" s="344">
        <v>188082</v>
      </c>
      <c r="F53" s="344">
        <v>98522</v>
      </c>
      <c r="G53" s="344">
        <v>89560</v>
      </c>
      <c r="H53" s="343">
        <v>2478418</v>
      </c>
      <c r="I53" s="343">
        <v>965140</v>
      </c>
      <c r="J53" s="345">
        <v>1513278</v>
      </c>
    </row>
    <row r="54" spans="1:10">
      <c r="A54" s="348" t="s">
        <v>160</v>
      </c>
      <c r="B54" s="343">
        <v>2607850</v>
      </c>
      <c r="C54" s="343">
        <v>1036966</v>
      </c>
      <c r="D54" s="343">
        <v>1570884</v>
      </c>
      <c r="E54" s="344">
        <v>179075</v>
      </c>
      <c r="F54" s="344">
        <v>93857</v>
      </c>
      <c r="G54" s="344">
        <v>85218</v>
      </c>
      <c r="H54" s="343">
        <v>2428775</v>
      </c>
      <c r="I54" s="343">
        <v>943109</v>
      </c>
      <c r="J54" s="345">
        <v>1485666</v>
      </c>
    </row>
    <row r="55" spans="1:10">
      <c r="A55" s="348" t="s">
        <v>161</v>
      </c>
      <c r="B55" s="343">
        <v>2561067</v>
      </c>
      <c r="C55" s="343">
        <v>1014863</v>
      </c>
      <c r="D55" s="343">
        <v>1546204</v>
      </c>
      <c r="E55" s="344">
        <v>175136</v>
      </c>
      <c r="F55" s="344">
        <v>91590</v>
      </c>
      <c r="G55" s="344">
        <v>83546</v>
      </c>
      <c r="H55" s="343">
        <v>2385931</v>
      </c>
      <c r="I55" s="343">
        <v>923273</v>
      </c>
      <c r="J55" s="345">
        <v>1462658</v>
      </c>
    </row>
    <row r="56" spans="1:10">
      <c r="A56" s="348" t="s">
        <v>162</v>
      </c>
      <c r="B56" s="343">
        <v>2550237</v>
      </c>
      <c r="C56" s="343">
        <v>1010492</v>
      </c>
      <c r="D56" s="343">
        <v>1539745</v>
      </c>
      <c r="E56" s="344">
        <v>174926</v>
      </c>
      <c r="F56" s="344">
        <v>90617</v>
      </c>
      <c r="G56" s="344">
        <v>84309</v>
      </c>
      <c r="H56" s="343">
        <v>2375311</v>
      </c>
      <c r="I56" s="343">
        <v>919875</v>
      </c>
      <c r="J56" s="345">
        <v>1455436</v>
      </c>
    </row>
    <row r="57" spans="1:10">
      <c r="A57" s="348" t="s">
        <v>163</v>
      </c>
      <c r="B57" s="343">
        <v>2572121</v>
      </c>
      <c r="C57" s="343">
        <v>1021463</v>
      </c>
      <c r="D57" s="343">
        <v>1550658</v>
      </c>
      <c r="E57" s="344">
        <v>177112</v>
      </c>
      <c r="F57" s="344">
        <v>91331</v>
      </c>
      <c r="G57" s="344">
        <v>85781</v>
      </c>
      <c r="H57" s="343">
        <v>2395009</v>
      </c>
      <c r="I57" s="343">
        <v>930132</v>
      </c>
      <c r="J57" s="345">
        <v>1464877</v>
      </c>
    </row>
    <row r="58" spans="1:10">
      <c r="A58" s="348" t="s">
        <v>164</v>
      </c>
      <c r="B58" s="343">
        <v>2575285</v>
      </c>
      <c r="C58" s="343">
        <v>1021547</v>
      </c>
      <c r="D58" s="343">
        <v>1553738</v>
      </c>
      <c r="E58" s="344">
        <v>192139</v>
      </c>
      <c r="F58" s="344">
        <v>99267</v>
      </c>
      <c r="G58" s="344">
        <v>92872</v>
      </c>
      <c r="H58" s="343">
        <v>2383146</v>
      </c>
      <c r="I58" s="343">
        <v>922280</v>
      </c>
      <c r="J58" s="345">
        <v>1460866</v>
      </c>
    </row>
    <row r="59" spans="1:10">
      <c r="A59" s="348" t="s">
        <v>165</v>
      </c>
      <c r="B59" s="343">
        <v>2602054</v>
      </c>
      <c r="C59" s="343">
        <v>1034443</v>
      </c>
      <c r="D59" s="343">
        <v>1567611</v>
      </c>
      <c r="E59" s="344">
        <v>200500</v>
      </c>
      <c r="F59" s="344">
        <v>103944</v>
      </c>
      <c r="G59" s="344">
        <v>96556</v>
      </c>
      <c r="H59" s="343">
        <v>2401554</v>
      </c>
      <c r="I59" s="343">
        <v>930499</v>
      </c>
      <c r="J59" s="345">
        <v>1471055</v>
      </c>
    </row>
    <row r="60" spans="1:10">
      <c r="A60" s="348" t="s">
        <v>166</v>
      </c>
      <c r="B60" s="343">
        <v>2586018</v>
      </c>
      <c r="C60" s="343">
        <v>1029218</v>
      </c>
      <c r="D60" s="343">
        <v>1556800</v>
      </c>
      <c r="E60" s="344">
        <v>196704</v>
      </c>
      <c r="F60" s="344">
        <v>102386</v>
      </c>
      <c r="G60" s="344">
        <v>94318</v>
      </c>
      <c r="H60" s="343">
        <v>2389314</v>
      </c>
      <c r="I60" s="343">
        <v>926832</v>
      </c>
      <c r="J60" s="345">
        <v>1462482</v>
      </c>
    </row>
    <row r="61" spans="1:10">
      <c r="A61" s="433" t="s">
        <v>167</v>
      </c>
      <c r="B61" s="434">
        <v>2560718</v>
      </c>
      <c r="C61" s="434">
        <v>1029156</v>
      </c>
      <c r="D61" s="434">
        <v>1531562</v>
      </c>
      <c r="E61" s="435">
        <v>185801</v>
      </c>
      <c r="F61" s="435">
        <v>97582</v>
      </c>
      <c r="G61" s="435">
        <v>88219</v>
      </c>
      <c r="H61" s="434">
        <v>2374917</v>
      </c>
      <c r="I61" s="434">
        <v>931574</v>
      </c>
      <c r="J61" s="436">
        <v>1443343</v>
      </c>
    </row>
    <row r="62" spans="1:10" ht="6" customHeight="1">
      <c r="A62" s="346">
        <v>0</v>
      </c>
      <c r="B62" s="336">
        <v>0</v>
      </c>
      <c r="C62" s="336">
        <v>0</v>
      </c>
      <c r="D62" s="336">
        <v>0</v>
      </c>
      <c r="E62" s="347">
        <v>0</v>
      </c>
      <c r="F62" s="347">
        <v>0</v>
      </c>
      <c r="G62" s="347">
        <v>0</v>
      </c>
      <c r="H62" s="336">
        <v>0</v>
      </c>
      <c r="I62" s="336">
        <v>0</v>
      </c>
      <c r="J62" s="336">
        <v>0</v>
      </c>
    </row>
    <row r="63" spans="1:10">
      <c r="A63" s="414" t="s">
        <v>180</v>
      </c>
      <c r="B63" s="339">
        <v>2599443</v>
      </c>
      <c r="C63" s="339">
        <v>1036012</v>
      </c>
      <c r="D63" s="339">
        <v>1563431</v>
      </c>
      <c r="E63" s="340">
        <v>188364</v>
      </c>
      <c r="F63" s="340">
        <v>98273</v>
      </c>
      <c r="G63" s="340">
        <v>90091</v>
      </c>
      <c r="H63" s="339">
        <v>2411079</v>
      </c>
      <c r="I63" s="339">
        <v>937739</v>
      </c>
      <c r="J63" s="341">
        <v>1473340</v>
      </c>
    </row>
    <row r="64" spans="1:10">
      <c r="A64" s="348" t="s">
        <v>181</v>
      </c>
      <c r="B64" s="343">
        <v>2593449</v>
      </c>
      <c r="C64" s="343">
        <v>1030495</v>
      </c>
      <c r="D64" s="343">
        <v>1562954</v>
      </c>
      <c r="E64" s="344">
        <v>194886</v>
      </c>
      <c r="F64" s="344">
        <v>101351</v>
      </c>
      <c r="G64" s="344">
        <v>93535</v>
      </c>
      <c r="H64" s="343">
        <v>2398563</v>
      </c>
      <c r="I64" s="343">
        <v>929144</v>
      </c>
      <c r="J64" s="345">
        <v>1469419</v>
      </c>
    </row>
    <row r="65" spans="1:10">
      <c r="A65" s="348" t="s">
        <v>182</v>
      </c>
      <c r="B65" s="343">
        <v>2580138</v>
      </c>
      <c r="C65" s="343">
        <v>1026360</v>
      </c>
      <c r="D65" s="343">
        <v>1553778</v>
      </c>
      <c r="E65" s="344">
        <v>197524</v>
      </c>
      <c r="F65" s="344">
        <v>103119</v>
      </c>
      <c r="G65" s="344">
        <v>94405</v>
      </c>
      <c r="H65" s="343">
        <v>2382614</v>
      </c>
      <c r="I65" s="343">
        <v>923241</v>
      </c>
      <c r="J65" s="345">
        <v>1459373</v>
      </c>
    </row>
    <row r="66" spans="1:10">
      <c r="A66" s="348" t="s">
        <v>183</v>
      </c>
      <c r="B66" s="343">
        <v>2512718</v>
      </c>
      <c r="C66" s="343">
        <v>997231</v>
      </c>
      <c r="D66" s="343">
        <v>1515487</v>
      </c>
      <c r="E66" s="344">
        <v>177429</v>
      </c>
      <c r="F66" s="344">
        <v>93984</v>
      </c>
      <c r="G66" s="344">
        <v>83445</v>
      </c>
      <c r="H66" s="343">
        <v>2335289</v>
      </c>
      <c r="I66" s="343">
        <v>903247</v>
      </c>
      <c r="J66" s="345">
        <v>1432042</v>
      </c>
    </row>
    <row r="67" spans="1:10">
      <c r="A67" s="348" t="s">
        <v>184</v>
      </c>
      <c r="B67" s="343">
        <v>2454883</v>
      </c>
      <c r="C67" s="343">
        <v>968462</v>
      </c>
      <c r="D67" s="343">
        <v>1486421</v>
      </c>
      <c r="E67" s="344">
        <v>171003</v>
      </c>
      <c r="F67" s="344">
        <v>90317</v>
      </c>
      <c r="G67" s="344">
        <v>80686</v>
      </c>
      <c r="H67" s="343">
        <v>2283880</v>
      </c>
      <c r="I67" s="343">
        <v>878145</v>
      </c>
      <c r="J67" s="345">
        <v>1405735</v>
      </c>
    </row>
    <row r="68" spans="1:10">
      <c r="A68" s="348" t="s">
        <v>185</v>
      </c>
      <c r="B68" s="343">
        <v>2405963</v>
      </c>
      <c r="C68" s="343">
        <v>945079</v>
      </c>
      <c r="D68" s="343">
        <v>1460884</v>
      </c>
      <c r="E68" s="344">
        <v>166707</v>
      </c>
      <c r="F68" s="344">
        <v>88072</v>
      </c>
      <c r="G68" s="344">
        <v>78635</v>
      </c>
      <c r="H68" s="343">
        <v>2239256</v>
      </c>
      <c r="I68" s="343">
        <v>857007</v>
      </c>
      <c r="J68" s="345">
        <v>1382249</v>
      </c>
    </row>
    <row r="69" spans="1:10">
      <c r="A69" s="348" t="s">
        <v>186</v>
      </c>
      <c r="B69" s="343">
        <v>2404606</v>
      </c>
      <c r="C69" s="343">
        <v>944623</v>
      </c>
      <c r="D69" s="343">
        <v>1459983</v>
      </c>
      <c r="E69" s="344">
        <v>164146</v>
      </c>
      <c r="F69" s="344">
        <v>86413</v>
      </c>
      <c r="G69" s="344">
        <v>77733</v>
      </c>
      <c r="H69" s="343">
        <v>2240460</v>
      </c>
      <c r="I69" s="343">
        <v>858210</v>
      </c>
      <c r="J69" s="345">
        <v>1382250</v>
      </c>
    </row>
    <row r="70" spans="1:10">
      <c r="A70" s="348" t="s">
        <v>187</v>
      </c>
      <c r="B70" s="343">
        <v>2426511</v>
      </c>
      <c r="C70" s="343">
        <v>954780</v>
      </c>
      <c r="D70" s="343">
        <v>1471731</v>
      </c>
      <c r="E70" s="344">
        <v>167631</v>
      </c>
      <c r="F70" s="344">
        <v>87643</v>
      </c>
      <c r="G70" s="344">
        <v>79988</v>
      </c>
      <c r="H70" s="343">
        <v>2258880</v>
      </c>
      <c r="I70" s="343">
        <v>867137</v>
      </c>
      <c r="J70" s="345">
        <v>1391743</v>
      </c>
    </row>
    <row r="71" spans="1:10">
      <c r="A71" s="348" t="s">
        <v>188</v>
      </c>
      <c r="B71" s="343">
        <v>2421665</v>
      </c>
      <c r="C71" s="343">
        <v>952761</v>
      </c>
      <c r="D71" s="343">
        <v>1468904</v>
      </c>
      <c r="E71" s="344">
        <v>183716</v>
      </c>
      <c r="F71" s="344">
        <v>95525</v>
      </c>
      <c r="G71" s="344">
        <v>88191</v>
      </c>
      <c r="H71" s="343">
        <v>2237949</v>
      </c>
      <c r="I71" s="343">
        <v>857236</v>
      </c>
      <c r="J71" s="345">
        <v>1380713</v>
      </c>
    </row>
    <row r="72" spans="1:10">
      <c r="A72" s="348" t="s">
        <v>189</v>
      </c>
      <c r="B72" s="343">
        <v>2443766</v>
      </c>
      <c r="C72" s="343">
        <v>963301</v>
      </c>
      <c r="D72" s="343">
        <v>1480465</v>
      </c>
      <c r="E72" s="344">
        <v>193798</v>
      </c>
      <c r="F72" s="344">
        <v>101222</v>
      </c>
      <c r="G72" s="344">
        <v>92576</v>
      </c>
      <c r="H72" s="343">
        <v>2249968</v>
      </c>
      <c r="I72" s="343">
        <v>862079</v>
      </c>
      <c r="J72" s="345">
        <v>1387889</v>
      </c>
    </row>
    <row r="73" spans="1:10">
      <c r="A73" s="348" t="s">
        <v>190</v>
      </c>
      <c r="B73" s="343">
        <v>0</v>
      </c>
      <c r="C73" s="343">
        <v>0</v>
      </c>
      <c r="D73" s="343">
        <v>0</v>
      </c>
      <c r="E73" s="344">
        <v>0</v>
      </c>
      <c r="F73" s="344">
        <v>0</v>
      </c>
      <c r="G73" s="344">
        <v>0</v>
      </c>
      <c r="H73" s="343">
        <v>0</v>
      </c>
      <c r="I73" s="343">
        <v>0</v>
      </c>
      <c r="J73" s="345">
        <v>0</v>
      </c>
    </row>
    <row r="74" spans="1:10">
      <c r="A74" s="433" t="s">
        <v>191</v>
      </c>
      <c r="B74" s="434">
        <v>0</v>
      </c>
      <c r="C74" s="434">
        <v>0</v>
      </c>
      <c r="D74" s="434">
        <v>0</v>
      </c>
      <c r="E74" s="435">
        <v>0</v>
      </c>
      <c r="F74" s="435">
        <v>0</v>
      </c>
      <c r="G74" s="435">
        <v>0</v>
      </c>
      <c r="H74" s="434">
        <v>0</v>
      </c>
      <c r="I74" s="434">
        <v>0</v>
      </c>
      <c r="J74" s="436">
        <v>0</v>
      </c>
    </row>
    <row r="75" spans="1:10">
      <c r="A75" s="335"/>
      <c r="B75" s="336"/>
      <c r="C75" s="336"/>
      <c r="D75" s="336"/>
      <c r="E75" s="337"/>
      <c r="F75" s="337"/>
      <c r="G75" s="337"/>
      <c r="H75" s="336"/>
      <c r="I75" s="336"/>
      <c r="J75" s="336"/>
    </row>
    <row r="76" spans="1:10">
      <c r="A76" s="240"/>
      <c r="B76" s="333"/>
      <c r="C76" s="333"/>
      <c r="D76" s="333"/>
      <c r="E76" s="333"/>
      <c r="F76" s="333"/>
      <c r="G76" s="333"/>
      <c r="H76" s="333"/>
      <c r="I76" s="333"/>
      <c r="J76" s="333"/>
    </row>
    <row r="77" spans="1:10">
      <c r="A77" s="349"/>
      <c r="B77" s="333"/>
      <c r="C77" s="333"/>
      <c r="D77" s="333"/>
      <c r="E77" s="333"/>
      <c r="F77" s="333"/>
      <c r="G77" s="333"/>
      <c r="H77" s="333"/>
      <c r="I77" s="333"/>
      <c r="J77" s="333"/>
    </row>
    <row r="78" spans="1:10">
      <c r="A78" s="350"/>
    </row>
    <row r="79" spans="1:10">
      <c r="A79" s="350"/>
    </row>
    <row r="80" spans="1:10">
      <c r="A80" s="350"/>
    </row>
    <row r="81" spans="1:1">
      <c r="A81" s="350"/>
    </row>
    <row r="82" spans="1:1">
      <c r="A82" s="350"/>
    </row>
    <row r="83" spans="1:1">
      <c r="A83" s="350"/>
    </row>
    <row r="84" spans="1:1">
      <c r="A84" s="350"/>
    </row>
    <row r="85" spans="1:1">
      <c r="A85" s="350"/>
    </row>
    <row r="86" spans="1:1">
      <c r="A86" s="350"/>
    </row>
    <row r="111" spans="1:1">
      <c r="A111" s="73" t="s">
        <v>17</v>
      </c>
    </row>
    <row r="112" spans="1:1">
      <c r="A112" s="74" t="s">
        <v>18</v>
      </c>
    </row>
  </sheetData>
  <printOptions horizontalCentered="1"/>
  <pageMargins left="0.19685039370078741" right="0.19685039370078741" top="0.19685039370078741" bottom="0.19685039370078741" header="0" footer="0.19685039370078741"/>
  <pageSetup paperSize="9" scale="93" orientation="portrait" r:id="rId1"/>
  <headerFooter alignWithMargins="0"/>
  <rowBreaks count="1" manualBreakCount="1">
    <brk id="61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3:J112"/>
  <sheetViews>
    <sheetView showGridLines="0" showZeros="0" view="pageBreakPreview" topLeftCell="A46" zoomScale="110" zoomScaleNormal="130" zoomScaleSheetLayoutView="110" workbookViewId="0">
      <selection activeCell="M40" sqref="M40"/>
    </sheetView>
  </sheetViews>
  <sheetFormatPr baseColWidth="10" defaultColWidth="11.42578125" defaultRowHeight="15"/>
  <cols>
    <col min="1" max="1" width="17.28515625" style="351" customWidth="1"/>
    <col min="2" max="10" width="9.7109375" style="334" customWidth="1"/>
    <col min="11" max="16384" width="11.42578125" style="334"/>
  </cols>
  <sheetData>
    <row r="3" spans="1:10">
      <c r="A3" s="420"/>
      <c r="B3" s="333"/>
      <c r="C3" s="333"/>
      <c r="D3" s="333"/>
      <c r="E3" s="333"/>
      <c r="F3" s="333"/>
      <c r="G3" s="333"/>
      <c r="H3" s="333"/>
      <c r="I3" s="333"/>
      <c r="J3" s="333"/>
    </row>
    <row r="4" spans="1:10">
      <c r="A4" s="420"/>
      <c r="B4" s="333"/>
      <c r="C4" s="333"/>
      <c r="D4" s="333"/>
      <c r="E4" s="333"/>
      <c r="F4" s="333"/>
      <c r="G4" s="333"/>
      <c r="H4" s="333"/>
      <c r="I4" s="333"/>
      <c r="J4" s="333"/>
    </row>
    <row r="5" spans="1:10" ht="18.75">
      <c r="A5" s="421" t="s">
        <v>168</v>
      </c>
      <c r="B5" s="437"/>
      <c r="C5" s="421"/>
      <c r="D5" s="421"/>
      <c r="E5" s="421"/>
      <c r="F5" s="421"/>
      <c r="G5" s="421"/>
      <c r="H5" s="421"/>
      <c r="I5" s="421"/>
      <c r="J5" s="421"/>
    </row>
    <row r="6" spans="1:10" ht="18.75">
      <c r="A6" s="421" t="s">
        <v>117</v>
      </c>
      <c r="B6" s="421"/>
      <c r="C6" s="421"/>
      <c r="D6" s="421"/>
      <c r="E6" s="421"/>
      <c r="F6" s="421"/>
      <c r="G6" s="421"/>
      <c r="H6" s="421"/>
      <c r="I6" s="421"/>
      <c r="J6" s="421"/>
    </row>
    <row r="7" spans="1:10" ht="6" customHeight="1">
      <c r="A7" s="420"/>
      <c r="B7" s="333"/>
      <c r="C7" s="333"/>
      <c r="D7" s="333"/>
      <c r="E7" s="333"/>
      <c r="F7" s="333"/>
      <c r="G7" s="333"/>
      <c r="H7" s="333"/>
      <c r="I7" s="333"/>
      <c r="J7" s="333"/>
    </row>
    <row r="8" spans="1:10" ht="14.45" customHeight="1">
      <c r="A8" s="423"/>
      <c r="B8" s="424"/>
      <c r="C8" s="425" t="s">
        <v>32</v>
      </c>
      <c r="D8" s="426"/>
      <c r="E8" s="424"/>
      <c r="F8" s="427" t="s">
        <v>118</v>
      </c>
      <c r="G8" s="426"/>
      <c r="H8" s="424"/>
      <c r="I8" s="425" t="s">
        <v>27</v>
      </c>
      <c r="J8" s="428"/>
    </row>
    <row r="9" spans="1:10" ht="15.75" customHeight="1">
      <c r="A9" s="429"/>
      <c r="B9" s="430" t="s">
        <v>119</v>
      </c>
      <c r="C9" s="430" t="s">
        <v>10</v>
      </c>
      <c r="D9" s="430" t="s">
        <v>11</v>
      </c>
      <c r="E9" s="430" t="s">
        <v>35</v>
      </c>
      <c r="F9" s="430" t="s">
        <v>10</v>
      </c>
      <c r="G9" s="430" t="s">
        <v>11</v>
      </c>
      <c r="H9" s="430" t="s">
        <v>35</v>
      </c>
      <c r="I9" s="430" t="s">
        <v>10</v>
      </c>
      <c r="J9" s="427" t="s">
        <v>11</v>
      </c>
    </row>
    <row r="10" spans="1:10" ht="6" customHeight="1">
      <c r="A10" s="431"/>
      <c r="B10" s="432"/>
      <c r="C10" s="432"/>
      <c r="D10" s="432"/>
      <c r="E10" s="432"/>
      <c r="F10" s="432"/>
      <c r="G10" s="432"/>
      <c r="H10" s="432"/>
      <c r="I10" s="432"/>
      <c r="J10" s="432"/>
    </row>
    <row r="11" spans="1:10">
      <c r="A11" s="338" t="s">
        <v>120</v>
      </c>
      <c r="B11" s="352">
        <v>21.835651456903555</v>
      </c>
      <c r="C11" s="352">
        <v>24.613332547274094</v>
      </c>
      <c r="D11" s="352">
        <v>19.848561290081097</v>
      </c>
      <c r="E11" s="353">
        <v>40.466881686595343</v>
      </c>
      <c r="F11" s="353">
        <v>40.694968913300528</v>
      </c>
      <c r="G11" s="353">
        <v>40.224107831594331</v>
      </c>
      <c r="H11" s="352">
        <v>20.256513090188637</v>
      </c>
      <c r="I11" s="352">
        <v>22.89372254556875</v>
      </c>
      <c r="J11" s="354">
        <v>18.433820934331163</v>
      </c>
    </row>
    <row r="12" spans="1:10">
      <c r="A12" s="342" t="s">
        <v>121</v>
      </c>
      <c r="B12" s="355">
        <v>23.497564884303891</v>
      </c>
      <c r="C12" s="355">
        <v>26.225300468527195</v>
      </c>
      <c r="D12" s="355">
        <v>21.555457809619043</v>
      </c>
      <c r="E12" s="356">
        <v>40.143737951715067</v>
      </c>
      <c r="F12" s="356">
        <v>39.755676044533125</v>
      </c>
      <c r="G12" s="356">
        <v>40.556911243257758</v>
      </c>
      <c r="H12" s="355">
        <v>22.039376143997906</v>
      </c>
      <c r="I12" s="355">
        <v>24.72410904296904</v>
      </c>
      <c r="J12" s="357">
        <v>20.195654569653197</v>
      </c>
    </row>
    <row r="13" spans="1:10">
      <c r="A13" s="342" t="s">
        <v>122</v>
      </c>
      <c r="B13" s="355">
        <v>11.310392096298184</v>
      </c>
      <c r="C13" s="355">
        <v>9.3266454842629738</v>
      </c>
      <c r="D13" s="355">
        <v>12.812362271401476</v>
      </c>
      <c r="E13" s="356">
        <v>24.423772430101547</v>
      </c>
      <c r="F13" s="356">
        <v>24.293153508801478</v>
      </c>
      <c r="G13" s="356">
        <v>24.563143783379697</v>
      </c>
      <c r="H13" s="355">
        <v>10.153946083602801</v>
      </c>
      <c r="I13" s="355">
        <v>7.7173431964192716</v>
      </c>
      <c r="J13" s="357">
        <v>11.942926768819696</v>
      </c>
    </row>
    <row r="14" spans="1:10">
      <c r="A14" s="342" t="s">
        <v>123</v>
      </c>
      <c r="B14" s="355">
        <v>2.073108629326089</v>
      </c>
      <c r="C14" s="355">
        <v>-1.8994845192011685</v>
      </c>
      <c r="D14" s="355">
        <v>5.1735756111162745</v>
      </c>
      <c r="E14" s="356">
        <v>11.624668310216986</v>
      </c>
      <c r="F14" s="356">
        <v>10.763372620126926</v>
      </c>
      <c r="G14" s="356">
        <v>12.553790783193802</v>
      </c>
      <c r="H14" s="355">
        <v>1.2061049185723303</v>
      </c>
      <c r="I14" s="355">
        <v>-3.2833251758806248</v>
      </c>
      <c r="J14" s="357">
        <v>4.6071712365919613</v>
      </c>
    </row>
    <row r="15" spans="1:10">
      <c r="A15" s="342" t="s">
        <v>124</v>
      </c>
      <c r="B15" s="355">
        <v>-1.9836817897151102</v>
      </c>
      <c r="C15" s="355">
        <v>-5.1809077257160139</v>
      </c>
      <c r="D15" s="355">
        <v>0.44682658675225101</v>
      </c>
      <c r="E15" s="356">
        <v>-1.1268502697704041</v>
      </c>
      <c r="F15" s="356">
        <v>0.47138407399481658</v>
      </c>
      <c r="G15" s="356">
        <v>-2.8248266454473114</v>
      </c>
      <c r="H15" s="355">
        <v>-2.0629236163776525</v>
      </c>
      <c r="I15" s="355">
        <v>-5.8157249961612161</v>
      </c>
      <c r="J15" s="357">
        <v>0.70160701744722453</v>
      </c>
    </row>
    <row r="16" spans="1:10">
      <c r="A16" s="342" t="s">
        <v>125</v>
      </c>
      <c r="B16" s="355">
        <v>-6.434158114548123</v>
      </c>
      <c r="C16" s="355">
        <v>-9.4255797785623852</v>
      </c>
      <c r="D16" s="355">
        <v>-4.2108056345045259</v>
      </c>
      <c r="E16" s="356">
        <v>-12.769919395730248</v>
      </c>
      <c r="F16" s="356">
        <v>-12.596662022753296</v>
      </c>
      <c r="G16" s="356">
        <v>-12.955114098815301</v>
      </c>
      <c r="H16" s="355">
        <v>-5.8164487282387123</v>
      </c>
      <c r="I16" s="355">
        <v>-9.0430381745042432</v>
      </c>
      <c r="J16" s="357">
        <v>-3.503324060402341</v>
      </c>
    </row>
    <row r="17" spans="1:10">
      <c r="A17" s="342" t="s">
        <v>126</v>
      </c>
      <c r="B17" s="355">
        <v>-9.4495835447016905</v>
      </c>
      <c r="C17" s="355">
        <v>-12.326882480657471</v>
      </c>
      <c r="D17" s="355">
        <v>-7.341478132206948</v>
      </c>
      <c r="E17" s="356">
        <v>-18.344618563373619</v>
      </c>
      <c r="F17" s="356">
        <v>-19.50525761096074</v>
      </c>
      <c r="G17" s="356">
        <v>-17.089033996683252</v>
      </c>
      <c r="H17" s="355">
        <v>-8.6214209353733118</v>
      </c>
      <c r="I17" s="355">
        <v>-11.487680370078939</v>
      </c>
      <c r="J17" s="357">
        <v>-6.5977566431299053</v>
      </c>
    </row>
    <row r="18" spans="1:10">
      <c r="A18" s="342" t="s">
        <v>127</v>
      </c>
      <c r="B18" s="355">
        <v>-12.330316444611805</v>
      </c>
      <c r="C18" s="355">
        <v>-15.153707300325689</v>
      </c>
      <c r="D18" s="355">
        <v>-10.268695803701057</v>
      </c>
      <c r="E18" s="356">
        <v>-25.481517036893013</v>
      </c>
      <c r="F18" s="356">
        <v>-26.999140660867109</v>
      </c>
      <c r="G18" s="356">
        <v>-23.862623218434106</v>
      </c>
      <c r="H18" s="355">
        <v>-11.084088591641175</v>
      </c>
      <c r="I18" s="355">
        <v>-13.751260450326585</v>
      </c>
      <c r="J18" s="357">
        <v>-9.2066634521100568</v>
      </c>
    </row>
    <row r="19" spans="1:10">
      <c r="A19" s="342" t="s">
        <v>128</v>
      </c>
      <c r="B19" s="355">
        <v>-13.734544159449861</v>
      </c>
      <c r="C19" s="355">
        <v>-16.876498331024631</v>
      </c>
      <c r="D19" s="355">
        <v>-11.438064271879012</v>
      </c>
      <c r="E19" s="356">
        <v>-27.382635726162075</v>
      </c>
      <c r="F19" s="356">
        <v>-28.658787226974034</v>
      </c>
      <c r="G19" s="356">
        <v>-26.035474820485994</v>
      </c>
      <c r="H19" s="355">
        <v>-12.358758956002635</v>
      </c>
      <c r="I19" s="355">
        <v>-15.399922941109226</v>
      </c>
      <c r="J19" s="357">
        <v>-10.218458632016297</v>
      </c>
    </row>
    <row r="20" spans="1:10">
      <c r="A20" s="348" t="s">
        <v>129</v>
      </c>
      <c r="B20" s="355">
        <v>-14.871108348756144</v>
      </c>
      <c r="C20" s="355">
        <v>-18.13388071419152</v>
      </c>
      <c r="D20" s="355">
        <v>-12.468019343843398</v>
      </c>
      <c r="E20" s="356">
        <v>-29.003884128115452</v>
      </c>
      <c r="F20" s="356">
        <v>-29.969642425382155</v>
      </c>
      <c r="G20" s="356">
        <v>-27.981873077426066</v>
      </c>
      <c r="H20" s="355">
        <v>-13.394265741008304</v>
      </c>
      <c r="I20" s="355">
        <v>-16.600575090680149</v>
      </c>
      <c r="J20" s="357">
        <v>-11.122247355498187</v>
      </c>
    </row>
    <row r="21" spans="1:10">
      <c r="A21" s="348" t="s">
        <v>130</v>
      </c>
      <c r="B21" s="355">
        <v>-17.360966860124549</v>
      </c>
      <c r="C21" s="355">
        <v>-20.541196200503602</v>
      </c>
      <c r="D21" s="355">
        <v>-15.029650076003914</v>
      </c>
      <c r="E21" s="356">
        <v>-32.887818242967967</v>
      </c>
      <c r="F21" s="356">
        <v>-33.263693585107809</v>
      </c>
      <c r="G21" s="356">
        <v>-32.495922789928734</v>
      </c>
      <c r="H21" s="355">
        <v>-15.731842472715545</v>
      </c>
      <c r="I21" s="355">
        <v>-18.894634781469279</v>
      </c>
      <c r="J21" s="357">
        <v>-13.499101903377527</v>
      </c>
    </row>
    <row r="22" spans="1:10">
      <c r="A22" s="433" t="s">
        <v>131</v>
      </c>
      <c r="B22" s="438">
        <v>-20.118426896994627</v>
      </c>
      <c r="C22" s="438">
        <v>-22.918781298556357</v>
      </c>
      <c r="D22" s="438">
        <v>-18.025491647420523</v>
      </c>
      <c r="E22" s="439">
        <v>-38.678832056463278</v>
      </c>
      <c r="F22" s="439">
        <v>-38.826489014761414</v>
      </c>
      <c r="G22" s="439">
        <v>-38.522923569223799</v>
      </c>
      <c r="H22" s="438">
        <v>-18.207191771106963</v>
      </c>
      <c r="I22" s="438">
        <v>-20.91029023746702</v>
      </c>
      <c r="J22" s="440">
        <v>-16.258818406721613</v>
      </c>
    </row>
    <row r="23" spans="1:10" ht="6" customHeight="1">
      <c r="A23" s="346">
        <v>0</v>
      </c>
      <c r="B23" s="358">
        <v>0</v>
      </c>
      <c r="C23" s="358">
        <v>0</v>
      </c>
      <c r="D23" s="358">
        <v>0</v>
      </c>
      <c r="E23" s="359">
        <v>0</v>
      </c>
      <c r="F23" s="359">
        <v>0</v>
      </c>
      <c r="G23" s="359">
        <v>0</v>
      </c>
      <c r="H23" s="358">
        <v>0</v>
      </c>
      <c r="I23" s="358">
        <v>0</v>
      </c>
      <c r="J23" s="358">
        <v>0</v>
      </c>
    </row>
    <row r="24" spans="1:10">
      <c r="A24" s="338" t="s">
        <v>132</v>
      </c>
      <c r="B24" s="352">
        <v>-21.220991168041799</v>
      </c>
      <c r="C24" s="352">
        <v>-24.208653217250607</v>
      </c>
      <c r="D24" s="352">
        <v>-18.998713366690492</v>
      </c>
      <c r="E24" s="353">
        <v>-38.543583023216087</v>
      </c>
      <c r="F24" s="353">
        <v>-39.006669196985307</v>
      </c>
      <c r="G24" s="353">
        <v>-38.04902341148744</v>
      </c>
      <c r="H24" s="352">
        <v>-19.50601985456985</v>
      </c>
      <c r="I24" s="352">
        <v>-22.397095877462917</v>
      </c>
      <c r="J24" s="354">
        <v>-17.432624262025382</v>
      </c>
    </row>
    <row r="25" spans="1:10">
      <c r="A25" s="342" t="s">
        <v>133</v>
      </c>
      <c r="B25" s="355">
        <v>-22.378453942075772</v>
      </c>
      <c r="C25" s="355">
        <v>-25.409064500795182</v>
      </c>
      <c r="D25" s="355">
        <v>-20.137809308397898</v>
      </c>
      <c r="E25" s="356">
        <v>-38.46120255565593</v>
      </c>
      <c r="F25" s="356">
        <v>-38.785691540176202</v>
      </c>
      <c r="G25" s="356">
        <v>-38.117685396919931</v>
      </c>
      <c r="H25" s="355">
        <v>-20.760622295385499</v>
      </c>
      <c r="I25" s="355">
        <v>-23.746065888531859</v>
      </c>
      <c r="J25" s="357">
        <v>-18.63314582122592</v>
      </c>
    </row>
    <row r="26" spans="1:10">
      <c r="A26" s="342" t="s">
        <v>134</v>
      </c>
      <c r="B26" s="355">
        <v>-21.289965667757059</v>
      </c>
      <c r="C26" s="355">
        <v>-23.583388023386803</v>
      </c>
      <c r="D26" s="355">
        <v>-19.607181250683137</v>
      </c>
      <c r="E26" s="356">
        <v>-34.921868231072153</v>
      </c>
      <c r="F26" s="356">
        <v>-34.929702659049767</v>
      </c>
      <c r="G26" s="356">
        <v>-34.9135269575454</v>
      </c>
      <c r="H26" s="355">
        <v>-19.932057239631867</v>
      </c>
      <c r="I26" s="355">
        <v>-22.17561207204384</v>
      </c>
      <c r="J26" s="357">
        <v>-18.34699412012877</v>
      </c>
    </row>
    <row r="27" spans="1:10">
      <c r="A27" s="342" t="s">
        <v>135</v>
      </c>
      <c r="B27" s="355">
        <v>-22.71054674594464</v>
      </c>
      <c r="C27" s="355">
        <v>-25.091608330910475</v>
      </c>
      <c r="D27" s="355">
        <v>-20.977188621927645</v>
      </c>
      <c r="E27" s="356">
        <v>-37.650189387553247</v>
      </c>
      <c r="F27" s="356">
        <v>-37.704220279605799</v>
      </c>
      <c r="G27" s="356">
        <v>-37.592830743920381</v>
      </c>
      <c r="H27" s="355">
        <v>-21.214861042032844</v>
      </c>
      <c r="I27" s="355">
        <v>-23.51307329033051</v>
      </c>
      <c r="J27" s="357">
        <v>-19.605127770929336</v>
      </c>
    </row>
    <row r="28" spans="1:10">
      <c r="A28" s="342" t="s">
        <v>136</v>
      </c>
      <c r="B28" s="355">
        <v>-22.69775867768595</v>
      </c>
      <c r="C28" s="355">
        <v>-25.178838305864303</v>
      </c>
      <c r="D28" s="355">
        <v>-20.917332092950577</v>
      </c>
      <c r="E28" s="356">
        <v>-38.084944285121431</v>
      </c>
      <c r="F28" s="356">
        <v>-38.724182202211558</v>
      </c>
      <c r="G28" s="356">
        <v>-37.382776705464899</v>
      </c>
      <c r="H28" s="355">
        <v>-21.261113662098406</v>
      </c>
      <c r="I28" s="355">
        <v>-23.555989049858304</v>
      </c>
      <c r="J28" s="357">
        <v>-19.679986012879482</v>
      </c>
    </row>
    <row r="29" spans="1:10">
      <c r="A29" s="342" t="s">
        <v>137</v>
      </c>
      <c r="B29" s="355">
        <v>-20.30127777167554</v>
      </c>
      <c r="C29" s="355">
        <v>-22.454614745707833</v>
      </c>
      <c r="D29" s="355">
        <v>-18.787954452301648</v>
      </c>
      <c r="E29" s="356">
        <v>-32.781781069496922</v>
      </c>
      <c r="F29" s="356">
        <v>-33.462183789365</v>
      </c>
      <c r="G29" s="356">
        <v>-32.051504048428761</v>
      </c>
      <c r="H29" s="355">
        <v>-19.174317240230927</v>
      </c>
      <c r="I29" s="355">
        <v>-21.178603034630516</v>
      </c>
      <c r="J29" s="357">
        <v>-17.819943353487684</v>
      </c>
    </row>
    <row r="30" spans="1:10">
      <c r="A30" s="342" t="s">
        <v>138</v>
      </c>
      <c r="B30" s="355">
        <v>-15.591579447726883</v>
      </c>
      <c r="C30" s="355">
        <v>-17.39767325646153</v>
      </c>
      <c r="D30" s="355">
        <v>-14.339509118960569</v>
      </c>
      <c r="E30" s="356">
        <v>-28.126107518358605</v>
      </c>
      <c r="F30" s="356">
        <v>-27.586796902315825</v>
      </c>
      <c r="G30" s="356">
        <v>-28.692533675032035</v>
      </c>
      <c r="H30" s="355">
        <v>-14.548742631385881</v>
      </c>
      <c r="I30" s="355">
        <v>-16.314392465413221</v>
      </c>
      <c r="J30" s="357">
        <v>-13.367405202116068</v>
      </c>
    </row>
    <row r="31" spans="1:10">
      <c r="A31" s="342" t="s">
        <v>139</v>
      </c>
      <c r="B31" s="355">
        <v>-12.28810572555089</v>
      </c>
      <c r="C31" s="355">
        <v>-13.840063038894792</v>
      </c>
      <c r="D31" s="355">
        <v>-11.216570598757945</v>
      </c>
      <c r="E31" s="356">
        <v>-19.48909662400985</v>
      </c>
      <c r="F31" s="356">
        <v>-19.147443701774613</v>
      </c>
      <c r="G31" s="356">
        <v>-19.83853410740203</v>
      </c>
      <c r="H31" s="355">
        <v>-11.716220556467864</v>
      </c>
      <c r="I31" s="355">
        <v>-13.308210899171993</v>
      </c>
      <c r="J31" s="357">
        <v>-10.651707877892026</v>
      </c>
    </row>
    <row r="32" spans="1:10">
      <c r="A32" s="342" t="s">
        <v>140</v>
      </c>
      <c r="B32" s="355">
        <v>-9.6962000760021638</v>
      </c>
      <c r="C32" s="355">
        <v>-10.75241237119624</v>
      </c>
      <c r="D32" s="355">
        <v>-8.9716127249268851</v>
      </c>
      <c r="E32" s="356">
        <v>-16.26892951431336</v>
      </c>
      <c r="F32" s="356">
        <v>-14.38944884251403</v>
      </c>
      <c r="G32" s="356">
        <v>-18.182621833611933</v>
      </c>
      <c r="H32" s="355">
        <v>-9.1472201998687588</v>
      </c>
      <c r="I32" s="355">
        <v>-10.368047805175891</v>
      </c>
      <c r="J32" s="357">
        <v>-8.3376156857452148</v>
      </c>
    </row>
    <row r="33" spans="1:10">
      <c r="A33" s="348" t="s">
        <v>141</v>
      </c>
      <c r="B33" s="355">
        <v>-10.505644954296319</v>
      </c>
      <c r="C33" s="355">
        <v>-12.070480071720578</v>
      </c>
      <c r="D33" s="355">
        <v>-9.4277185430309061</v>
      </c>
      <c r="E33" s="356">
        <v>-17.462528599666921</v>
      </c>
      <c r="F33" s="356">
        <v>-16.683673860837676</v>
      </c>
      <c r="G33" s="356">
        <v>-18.264000189485152</v>
      </c>
      <c r="H33" s="355">
        <v>-9.9096955006413179</v>
      </c>
      <c r="I33" s="355">
        <v>-11.568649052874761</v>
      </c>
      <c r="J33" s="357">
        <v>-8.8066062866275967</v>
      </c>
    </row>
    <row r="34" spans="1:10">
      <c r="A34" s="348" t="s">
        <v>142</v>
      </c>
      <c r="B34" s="355">
        <v>-9.4670635221119763</v>
      </c>
      <c r="C34" s="355">
        <v>-10.862619067852259</v>
      </c>
      <c r="D34" s="355">
        <v>-8.5103881516128368</v>
      </c>
      <c r="E34" s="356">
        <v>-15.281003251277287</v>
      </c>
      <c r="F34" s="356">
        <v>-14.746347728367315</v>
      </c>
      <c r="G34" s="356">
        <v>-15.832106038291604</v>
      </c>
      <c r="H34" s="355">
        <v>-8.9812392224686732</v>
      </c>
      <c r="I34" s="355">
        <v>-10.44903192717015</v>
      </c>
      <c r="J34" s="357">
        <v>-8.0096978887006021</v>
      </c>
    </row>
    <row r="35" spans="1:10">
      <c r="A35" s="433" t="s">
        <v>143</v>
      </c>
      <c r="B35" s="438">
        <v>-8.6368385382038415</v>
      </c>
      <c r="C35" s="438">
        <v>-10.482161649398966</v>
      </c>
      <c r="D35" s="438">
        <v>-7.3400028069682985</v>
      </c>
      <c r="E35" s="439">
        <v>-12.059175000224624</v>
      </c>
      <c r="F35" s="439">
        <v>-11.701316124054117</v>
      </c>
      <c r="G35" s="439">
        <v>-12.435166333477664</v>
      </c>
      <c r="H35" s="438">
        <v>-8.3726313255836775</v>
      </c>
      <c r="I35" s="438">
        <v>-10.36310203746106</v>
      </c>
      <c r="J35" s="440">
        <v>-7.0176072655837851</v>
      </c>
    </row>
    <row r="36" spans="1:10" ht="6" customHeight="1">
      <c r="A36" s="346">
        <v>0</v>
      </c>
      <c r="B36" s="358">
        <v>0</v>
      </c>
      <c r="C36" s="358">
        <v>0</v>
      </c>
      <c r="D36" s="358">
        <v>0</v>
      </c>
      <c r="E36" s="359">
        <v>0</v>
      </c>
      <c r="F36" s="359">
        <v>0</v>
      </c>
      <c r="G36" s="359">
        <v>0</v>
      </c>
      <c r="H36" s="358">
        <v>0</v>
      </c>
      <c r="I36" s="358">
        <v>0</v>
      </c>
      <c r="J36" s="358">
        <v>0</v>
      </c>
    </row>
    <row r="37" spans="1:10">
      <c r="A37" s="338" t="s">
        <v>144</v>
      </c>
      <c r="B37" s="352">
        <v>-6.8740197971360297</v>
      </c>
      <c r="C37" s="352">
        <v>-8.8406424706327567</v>
      </c>
      <c r="D37" s="352">
        <v>-5.5052966038416198</v>
      </c>
      <c r="E37" s="353">
        <v>-7.276910809887231</v>
      </c>
      <c r="F37" s="353">
        <v>-6.6983731887278868</v>
      </c>
      <c r="G37" s="353">
        <v>-7.8852175538626907</v>
      </c>
      <c r="H37" s="352">
        <v>-6.8435664241977987</v>
      </c>
      <c r="I37" s="352">
        <v>-9.046765743611676</v>
      </c>
      <c r="J37" s="354">
        <v>-5.3584997907151317</v>
      </c>
    </row>
    <row r="38" spans="1:10">
      <c r="A38" s="342" t="s">
        <v>145</v>
      </c>
      <c r="B38" s="355">
        <v>-6.448887483433408</v>
      </c>
      <c r="C38" s="355">
        <v>-8.201334815587586</v>
      </c>
      <c r="D38" s="355">
        <v>-5.2387557201353658</v>
      </c>
      <c r="E38" s="356">
        <v>-4.4855419549405706</v>
      </c>
      <c r="F38" s="356">
        <v>-4.147737125021675</v>
      </c>
      <c r="G38" s="356">
        <v>-4.8392954421645182</v>
      </c>
      <c r="H38" s="355">
        <v>-6.6022706641664968</v>
      </c>
      <c r="I38" s="355">
        <v>-8.6058889137896877</v>
      </c>
      <c r="J38" s="357">
        <v>-5.2641798039534082</v>
      </c>
    </row>
    <row r="39" spans="1:10">
      <c r="A39" s="342" t="s">
        <v>146</v>
      </c>
      <c r="B39" s="355">
        <v>-7.9292953499510901</v>
      </c>
      <c r="C39" s="355">
        <v>-10.443462365002134</v>
      </c>
      <c r="D39" s="355">
        <v>-6.1757819581222959</v>
      </c>
      <c r="E39" s="356">
        <v>-7.6213790289677688</v>
      </c>
      <c r="F39" s="356">
        <v>-7.7380555740654362</v>
      </c>
      <c r="G39" s="356">
        <v>-7.4971850091764267</v>
      </c>
      <c r="H39" s="355">
        <v>-7.9542253986379308</v>
      </c>
      <c r="I39" s="355">
        <v>-10.724120976877659</v>
      </c>
      <c r="J39" s="357">
        <v>-6.0890623336256189</v>
      </c>
    </row>
    <row r="40" spans="1:10">
      <c r="A40" s="348" t="s">
        <v>147</v>
      </c>
      <c r="B40" s="355">
        <v>-7.7463281260597592</v>
      </c>
      <c r="C40" s="355">
        <v>-10.154215399175767</v>
      </c>
      <c r="D40" s="355">
        <v>-6.0847077111472085</v>
      </c>
      <c r="E40" s="356">
        <v>-12.006687908135904</v>
      </c>
      <c r="F40" s="356">
        <v>-10.888912247507927</v>
      </c>
      <c r="G40" s="356">
        <v>-13.191189165606929</v>
      </c>
      <c r="H40" s="355">
        <v>-7.4087788017610441</v>
      </c>
      <c r="I40" s="355">
        <v>-10.079324544892836</v>
      </c>
      <c r="J40" s="357">
        <v>-5.6291776891614811</v>
      </c>
    </row>
    <row r="41" spans="1:10">
      <c r="A41" s="348" t="s">
        <v>148</v>
      </c>
      <c r="B41" s="355">
        <v>-6.2908507073747399</v>
      </c>
      <c r="C41" s="355">
        <v>-8.2847084920673186</v>
      </c>
      <c r="D41" s="355">
        <v>-4.937156156697772</v>
      </c>
      <c r="E41" s="356">
        <v>-5.9408763505402158</v>
      </c>
      <c r="F41" s="356">
        <v>-5.8569649219361004</v>
      </c>
      <c r="G41" s="356">
        <v>-6.0310738861039326</v>
      </c>
      <c r="H41" s="355">
        <v>-6.3165448128234631</v>
      </c>
      <c r="I41" s="355">
        <v>-8.5178591298542337</v>
      </c>
      <c r="J41" s="357">
        <v>-4.8730687917228854</v>
      </c>
    </row>
    <row r="42" spans="1:10">
      <c r="A42" s="342" t="s">
        <v>149</v>
      </c>
      <c r="B42" s="355">
        <v>-6.6562937628576444</v>
      </c>
      <c r="C42" s="355">
        <v>-7.9741209768259296</v>
      </c>
      <c r="D42" s="355">
        <v>-5.7719650890611813</v>
      </c>
      <c r="E42" s="356">
        <v>-8.3087734644076559</v>
      </c>
      <c r="F42" s="356">
        <v>-6.5718137468843043</v>
      </c>
      <c r="G42" s="356">
        <v>-10.134349962284153</v>
      </c>
      <c r="H42" s="355">
        <v>-6.5321998840773565</v>
      </c>
      <c r="I42" s="355">
        <v>-8.1113452157242367</v>
      </c>
      <c r="J42" s="357">
        <v>-5.5087214040854686</v>
      </c>
    </row>
    <row r="43" spans="1:10">
      <c r="A43" s="348" t="s">
        <v>150</v>
      </c>
      <c r="B43" s="355">
        <v>-7.141172864250513</v>
      </c>
      <c r="C43" s="355">
        <v>-8.3115808568975549</v>
      </c>
      <c r="D43" s="355">
        <v>-6.3587574086374126</v>
      </c>
      <c r="E43" s="356">
        <v>-2.4214628456297556</v>
      </c>
      <c r="F43" s="356">
        <v>-2.3094308608999383</v>
      </c>
      <c r="G43" s="356">
        <v>-2.5409521722456581</v>
      </c>
      <c r="H43" s="355">
        <v>-7.471448389678419</v>
      </c>
      <c r="I43" s="355">
        <v>-8.8637575088556293</v>
      </c>
      <c r="J43" s="357">
        <v>-6.5715893063624424</v>
      </c>
    </row>
    <row r="44" spans="1:10">
      <c r="A44" s="348" t="s">
        <v>151</v>
      </c>
      <c r="B44" s="355">
        <v>-7.5759855552211857</v>
      </c>
      <c r="C44" s="355">
        <v>-8.5217078532166077</v>
      </c>
      <c r="D44" s="355">
        <v>-6.9423147102714395</v>
      </c>
      <c r="E44" s="356">
        <v>-4.8251521626849501</v>
      </c>
      <c r="F44" s="356">
        <v>-3.5500952342963132</v>
      </c>
      <c r="G44" s="356">
        <v>-6.1405042846708575</v>
      </c>
      <c r="H44" s="355">
        <v>-7.7752155126571747</v>
      </c>
      <c r="I44" s="355">
        <v>-8.9863555025350426</v>
      </c>
      <c r="J44" s="357">
        <v>-6.9894436671072704</v>
      </c>
    </row>
    <row r="45" spans="1:10">
      <c r="A45" s="348" t="s">
        <v>152</v>
      </c>
      <c r="B45" s="355">
        <v>-7.4594507870543003</v>
      </c>
      <c r="C45" s="355">
        <v>-8.5735562744234528</v>
      </c>
      <c r="D45" s="355">
        <v>-6.7100994606813629</v>
      </c>
      <c r="E45" s="356">
        <v>-2.5076923808572666</v>
      </c>
      <c r="F45" s="356">
        <v>-2.9539210443825716</v>
      </c>
      <c r="G45" s="356">
        <v>-2.0322767589654935</v>
      </c>
      <c r="H45" s="355">
        <v>-7.8406206367882216</v>
      </c>
      <c r="I45" s="355">
        <v>-9.1407981075167957</v>
      </c>
      <c r="J45" s="357">
        <v>-6.9974937827345585</v>
      </c>
    </row>
    <row r="46" spans="1:10">
      <c r="A46" s="348" t="s">
        <v>153</v>
      </c>
      <c r="B46" s="355">
        <v>-5.3342628131676921</v>
      </c>
      <c r="C46" s="355">
        <v>-5.9740577707694493</v>
      </c>
      <c r="D46" s="355">
        <v>-4.9064037491169357</v>
      </c>
      <c r="E46" s="356">
        <v>-0.25976107638201379</v>
      </c>
      <c r="F46" s="356">
        <v>0.56449830558420511</v>
      </c>
      <c r="G46" s="356">
        <v>-1.1243552344338621</v>
      </c>
      <c r="H46" s="355">
        <v>-5.732517776181064</v>
      </c>
      <c r="I46" s="355">
        <v>-6.6441915469136665</v>
      </c>
      <c r="J46" s="357">
        <v>-5.1446782925356853</v>
      </c>
    </row>
    <row r="47" spans="1:10">
      <c r="A47" s="348" t="s">
        <v>154</v>
      </c>
      <c r="B47" s="355">
        <v>-5.0860698692987389</v>
      </c>
      <c r="C47" s="355">
        <v>-5.5539810767874735</v>
      </c>
      <c r="D47" s="355">
        <v>-4.7735562142884849</v>
      </c>
      <c r="E47" s="356">
        <v>-0.94115497076023391</v>
      </c>
      <c r="F47" s="356">
        <v>0.194898737395136</v>
      </c>
      <c r="G47" s="356">
        <v>-2.1272621821148761</v>
      </c>
      <c r="H47" s="355">
        <v>-5.4084544131090828</v>
      </c>
      <c r="I47" s="355">
        <v>-6.1368140112942582</v>
      </c>
      <c r="J47" s="357">
        <v>-4.9391327025178491</v>
      </c>
    </row>
    <row r="48" spans="1:10">
      <c r="A48" s="433" t="s">
        <v>155</v>
      </c>
      <c r="B48" s="438">
        <v>-4.5881931300268217</v>
      </c>
      <c r="C48" s="438">
        <v>-4.9692158204103682</v>
      </c>
      <c r="D48" s="438">
        <v>-4.3295025051060616</v>
      </c>
      <c r="E48" s="439">
        <v>-0.91238358935586539</v>
      </c>
      <c r="F48" s="439">
        <v>0.35550435939703279</v>
      </c>
      <c r="G48" s="439">
        <v>-2.2556786499594943</v>
      </c>
      <c r="H48" s="438">
        <v>-4.8605512240802273</v>
      </c>
      <c r="I48" s="438">
        <v>-5.4814516198367791</v>
      </c>
      <c r="J48" s="440">
        <v>-4.4530778340403945</v>
      </c>
    </row>
    <row r="49" spans="1:10" ht="6" customHeight="1">
      <c r="A49" s="346">
        <v>0</v>
      </c>
      <c r="B49" s="358">
        <v>0</v>
      </c>
      <c r="C49" s="358">
        <v>0</v>
      </c>
      <c r="D49" s="358">
        <v>0</v>
      </c>
      <c r="E49" s="359">
        <v>0</v>
      </c>
      <c r="F49" s="359">
        <v>0</v>
      </c>
      <c r="G49" s="359">
        <v>0</v>
      </c>
      <c r="H49" s="358">
        <v>0</v>
      </c>
      <c r="I49" s="358">
        <v>0</v>
      </c>
      <c r="J49" s="358">
        <v>0</v>
      </c>
    </row>
    <row r="50" spans="1:10">
      <c r="A50" s="414" t="s">
        <v>156</v>
      </c>
      <c r="B50" s="352">
        <v>-4.8321119847118528</v>
      </c>
      <c r="C50" s="352">
        <v>-5.0781811707831466</v>
      </c>
      <c r="D50" s="352">
        <v>-4.6668984561099025</v>
      </c>
      <c r="E50" s="353">
        <v>-1.154768456639673</v>
      </c>
      <c r="F50" s="353">
        <v>-0.69744176075460906</v>
      </c>
      <c r="G50" s="353">
        <v>-1.641822849546926</v>
      </c>
      <c r="H50" s="352">
        <v>-5.1087787945770868</v>
      </c>
      <c r="I50" s="352">
        <v>-5.5105670061888903</v>
      </c>
      <c r="J50" s="354">
        <v>-4.8485077390931419</v>
      </c>
    </row>
    <row r="51" spans="1:10">
      <c r="A51" s="348" t="s">
        <v>157</v>
      </c>
      <c r="B51" s="355">
        <v>-5.1736937116435326</v>
      </c>
      <c r="C51" s="355">
        <v>-5.3096730788184727</v>
      </c>
      <c r="D51" s="355">
        <v>-5.0827303895150839</v>
      </c>
      <c r="E51" s="356">
        <v>-3.5339840086178875</v>
      </c>
      <c r="F51" s="356">
        <v>-2.691848474981005</v>
      </c>
      <c r="G51" s="356">
        <v>-4.4222879496231275</v>
      </c>
      <c r="H51" s="355">
        <v>-5.3046965684330569</v>
      </c>
      <c r="I51" s="355">
        <v>-5.5836794513362982</v>
      </c>
      <c r="J51" s="357">
        <v>-5.1249534893650761</v>
      </c>
    </row>
    <row r="52" spans="1:10">
      <c r="A52" s="348" t="s">
        <v>158</v>
      </c>
      <c r="B52" s="355">
        <v>-4.7255315729528418</v>
      </c>
      <c r="C52" s="355">
        <v>-4.3263746167839665</v>
      </c>
      <c r="D52" s="355">
        <v>-4.9912618291206012</v>
      </c>
      <c r="E52" s="356">
        <v>-4.6917930813253435</v>
      </c>
      <c r="F52" s="356">
        <v>-3.8892801040030331</v>
      </c>
      <c r="G52" s="356">
        <v>-5.5437876798328425</v>
      </c>
      <c r="H52" s="355">
        <v>-4.7282730442160492</v>
      </c>
      <c r="I52" s="355">
        <v>-4.3732354082722029</v>
      </c>
      <c r="J52" s="357">
        <v>-4.9555449538101222</v>
      </c>
    </row>
    <row r="53" spans="1:10">
      <c r="A53" s="348" t="s">
        <v>159</v>
      </c>
      <c r="B53" s="355">
        <v>-4.3706538228427361</v>
      </c>
      <c r="C53" s="355">
        <v>-4.0711469936499087</v>
      </c>
      <c r="D53" s="355">
        <v>-4.5683798264671793</v>
      </c>
      <c r="E53" s="356">
        <v>-3.6716841399019722</v>
      </c>
      <c r="F53" s="356">
        <v>-3.1543973813291917</v>
      </c>
      <c r="G53" s="356">
        <v>-4.2343883661248931</v>
      </c>
      <c r="H53" s="355">
        <v>-4.4232833124897084</v>
      </c>
      <c r="I53" s="355">
        <v>-4.1637539321915416</v>
      </c>
      <c r="J53" s="357">
        <v>-4.5880733673087875</v>
      </c>
    </row>
    <row r="54" spans="1:10">
      <c r="A54" s="348" t="s">
        <v>160</v>
      </c>
      <c r="B54" s="355">
        <v>-4.7920674963765606</v>
      </c>
      <c r="C54" s="355">
        <v>-4.3462539307414652</v>
      </c>
      <c r="D54" s="355">
        <v>-5.0840862414933419</v>
      </c>
      <c r="E54" s="356">
        <v>-4.7691219561483278</v>
      </c>
      <c r="F54" s="356">
        <v>-3.7393721218834295</v>
      </c>
      <c r="G54" s="356">
        <v>-5.8780649436713048</v>
      </c>
      <c r="H54" s="355">
        <v>-4.793758846788422</v>
      </c>
      <c r="I54" s="355">
        <v>-4.4062316284538507</v>
      </c>
      <c r="J54" s="357">
        <v>-5.0381371018103698</v>
      </c>
    </row>
    <row r="55" spans="1:10">
      <c r="A55" s="348" t="s">
        <v>161</v>
      </c>
      <c r="B55" s="355">
        <v>-4.752045676168402</v>
      </c>
      <c r="C55" s="355">
        <v>-4.6651793053239707</v>
      </c>
      <c r="D55" s="355">
        <v>-4.8089750953785497</v>
      </c>
      <c r="E55" s="356">
        <v>-5.0707080562195443</v>
      </c>
      <c r="F55" s="356">
        <v>-4.9215724948355151</v>
      </c>
      <c r="G55" s="356">
        <v>-5.2336660617059891</v>
      </c>
      <c r="H55" s="355">
        <v>-4.7285703960826577</v>
      </c>
      <c r="I55" s="355">
        <v>-4.6396693224704961</v>
      </c>
      <c r="J55" s="357">
        <v>-4.7846020947077674</v>
      </c>
    </row>
    <row r="56" spans="1:10">
      <c r="A56" s="348" t="s">
        <v>162</v>
      </c>
      <c r="B56" s="355">
        <v>-4.7663556985877609</v>
      </c>
      <c r="C56" s="355">
        <v>-4.61567505828826</v>
      </c>
      <c r="D56" s="355">
        <v>-4.8649847635194412</v>
      </c>
      <c r="E56" s="356">
        <v>-4.9511513926471702</v>
      </c>
      <c r="F56" s="356">
        <v>-4.7059689563790856</v>
      </c>
      <c r="G56" s="356">
        <v>-5.2132754705101974</v>
      </c>
      <c r="H56" s="355">
        <v>-4.7527183022460182</v>
      </c>
      <c r="I56" s="355">
        <v>-4.6067709359554829</v>
      </c>
      <c r="J56" s="357">
        <v>-4.8447308925963268</v>
      </c>
    </row>
    <row r="57" spans="1:10">
      <c r="A57" s="348" t="s">
        <v>163</v>
      </c>
      <c r="B57" s="355">
        <v>-4.8314278314278312</v>
      </c>
      <c r="C57" s="355">
        <v>-4.8260485120553378</v>
      </c>
      <c r="D57" s="355">
        <v>-4.8349710115309481</v>
      </c>
      <c r="E57" s="356">
        <v>-5.7699367408503015</v>
      </c>
      <c r="F57" s="356">
        <v>-5.5707771999296929</v>
      </c>
      <c r="G57" s="356">
        <v>-5.9810605230276854</v>
      </c>
      <c r="H57" s="355">
        <v>-4.7612817691509628</v>
      </c>
      <c r="I57" s="355">
        <v>-4.7522886927314811</v>
      </c>
      <c r="J57" s="357">
        <v>-4.7669910928531536</v>
      </c>
    </row>
    <row r="58" spans="1:10">
      <c r="A58" s="348" t="s">
        <v>164</v>
      </c>
      <c r="B58" s="355">
        <v>-5.4062343432503157</v>
      </c>
      <c r="C58" s="355">
        <v>-5.5526740353456203</v>
      </c>
      <c r="D58" s="355">
        <v>-5.3097059291360704</v>
      </c>
      <c r="E58" s="356">
        <v>-6.2736585365853665</v>
      </c>
      <c r="F58" s="356">
        <v>-5.695312648439133</v>
      </c>
      <c r="G58" s="356">
        <v>-6.8840361747779175</v>
      </c>
      <c r="H58" s="355">
        <v>-5.3355991019548217</v>
      </c>
      <c r="I58" s="355">
        <v>-5.5372958069039262</v>
      </c>
      <c r="J58" s="357">
        <v>-5.2078189634195793</v>
      </c>
    </row>
    <row r="59" spans="1:10">
      <c r="A59" s="348" t="s">
        <v>165</v>
      </c>
      <c r="B59" s="355">
        <v>-5.7023183267111301</v>
      </c>
      <c r="C59" s="355">
        <v>-5.8183692068732249</v>
      </c>
      <c r="D59" s="355">
        <v>-5.6255813323460089</v>
      </c>
      <c r="E59" s="356">
        <v>-5.230967022267178</v>
      </c>
      <c r="F59" s="356">
        <v>-4.8175449842040194</v>
      </c>
      <c r="G59" s="356">
        <v>-5.6720267286688424</v>
      </c>
      <c r="H59" s="355">
        <v>-5.7414583429002723</v>
      </c>
      <c r="I59" s="355">
        <v>-5.9288637448136976</v>
      </c>
      <c r="J59" s="357">
        <v>-5.6225311847810957</v>
      </c>
    </row>
    <row r="60" spans="1:10">
      <c r="A60" s="348" t="s">
        <v>166</v>
      </c>
      <c r="B60" s="355">
        <v>-5.4413965616156901</v>
      </c>
      <c r="C60" s="355">
        <v>-5.5536284868472974</v>
      </c>
      <c r="D60" s="355">
        <v>-5.3670521970490421</v>
      </c>
      <c r="E60" s="356">
        <v>-4.5028862165560568</v>
      </c>
      <c r="F60" s="356">
        <v>-3.7870245075928435</v>
      </c>
      <c r="G60" s="356">
        <v>-5.2680212528750641</v>
      </c>
      <c r="H60" s="355">
        <v>-5.5178397154123688</v>
      </c>
      <c r="I60" s="355">
        <v>-5.7448119741041079</v>
      </c>
      <c r="J60" s="357">
        <v>-5.3734317677431047</v>
      </c>
    </row>
    <row r="61" spans="1:10">
      <c r="A61" s="433" t="s">
        <v>167</v>
      </c>
      <c r="B61" s="438">
        <v>-5.4197741348335855</v>
      </c>
      <c r="C61" s="438">
        <v>-5.6238382441541956</v>
      </c>
      <c r="D61" s="438">
        <v>-5.2821537527219071</v>
      </c>
      <c r="E61" s="439">
        <v>-4.2090067795736346</v>
      </c>
      <c r="F61" s="439">
        <v>-3.4415198891747476</v>
      </c>
      <c r="G61" s="439">
        <v>-5.0438620095796782</v>
      </c>
      <c r="H61" s="438">
        <v>-5.5132085215343922</v>
      </c>
      <c r="I61" s="438">
        <v>-5.8467409793384624</v>
      </c>
      <c r="J61" s="440">
        <v>-5.2966796757100072</v>
      </c>
    </row>
    <row r="62" spans="1:10" ht="6" customHeight="1">
      <c r="A62" s="346">
        <v>0</v>
      </c>
      <c r="B62" s="358">
        <v>0</v>
      </c>
      <c r="C62" s="358">
        <v>0</v>
      </c>
      <c r="D62" s="358">
        <v>0</v>
      </c>
      <c r="E62" s="359">
        <v>0</v>
      </c>
      <c r="F62" s="359">
        <v>0</v>
      </c>
      <c r="G62" s="359">
        <v>0</v>
      </c>
      <c r="H62" s="358">
        <v>0</v>
      </c>
      <c r="I62" s="358">
        <v>0</v>
      </c>
      <c r="J62" s="358">
        <v>0</v>
      </c>
    </row>
    <row r="63" spans="1:10">
      <c r="A63" s="414" t="s">
        <v>180</v>
      </c>
      <c r="B63" s="352">
        <v>-6.0847369447876698</v>
      </c>
      <c r="C63" s="352">
        <v>-6.5799926599415857</v>
      </c>
      <c r="D63" s="352">
        <v>-5.7536514159880445</v>
      </c>
      <c r="E63" s="353">
        <v>-6.3583125366634521</v>
      </c>
      <c r="F63" s="353">
        <v>-5.7089126200550737</v>
      </c>
      <c r="G63" s="353">
        <v>-7.0565660108737145</v>
      </c>
      <c r="H63" s="352">
        <v>-6.0632966923364036</v>
      </c>
      <c r="I63" s="352">
        <v>-6.6703491381026314</v>
      </c>
      <c r="J63" s="354">
        <v>-5.6727953463179901</v>
      </c>
    </row>
    <row r="64" spans="1:10">
      <c r="A64" s="348" t="s">
        <v>181</v>
      </c>
      <c r="B64" s="355">
        <v>-6.0483450272568398</v>
      </c>
      <c r="C64" s="355">
        <v>-6.7291974780104304</v>
      </c>
      <c r="D64" s="355">
        <v>-5.5939781319500401</v>
      </c>
      <c r="E64" s="356">
        <v>-6.1943154196048225</v>
      </c>
      <c r="F64" s="356">
        <v>-5.7901096858152075</v>
      </c>
      <c r="G64" s="356">
        <v>-6.628400299475917</v>
      </c>
      <c r="H64" s="355">
        <v>-6.0364648073984197</v>
      </c>
      <c r="I64" s="355">
        <v>-6.830501914241192</v>
      </c>
      <c r="J64" s="357">
        <v>-5.5273561438892216</v>
      </c>
    </row>
    <row r="65" spans="1:10">
      <c r="A65" s="348" t="s">
        <v>182</v>
      </c>
      <c r="B65" s="355">
        <v>-5.3855826341225148</v>
      </c>
      <c r="C65" s="355">
        <v>-6.2210469954661995</v>
      </c>
      <c r="D65" s="355">
        <v>-4.8254976702191712</v>
      </c>
      <c r="E65" s="356">
        <v>-3.6501192642202458</v>
      </c>
      <c r="F65" s="356">
        <v>-3.136448176745759</v>
      </c>
      <c r="G65" s="356">
        <v>-4.2050147642289621</v>
      </c>
      <c r="H65" s="355">
        <v>-5.5266542849393892</v>
      </c>
      <c r="I65" s="355">
        <v>-6.5534196771620712</v>
      </c>
      <c r="J65" s="357">
        <v>-4.8653592419335494</v>
      </c>
    </row>
    <row r="66" spans="1:10">
      <c r="A66" s="348" t="s">
        <v>183</v>
      </c>
      <c r="B66" s="355">
        <v>-5.7671854490905679</v>
      </c>
      <c r="C66" s="355">
        <v>-6.2454990401086059</v>
      </c>
      <c r="D66" s="355">
        <v>-5.4497709687441898</v>
      </c>
      <c r="E66" s="356">
        <v>-5.6640188853797815</v>
      </c>
      <c r="F66" s="356">
        <v>-4.6060778303323113</v>
      </c>
      <c r="G66" s="356">
        <v>-6.827824921840107</v>
      </c>
      <c r="H66" s="355">
        <v>-5.7750145455689879</v>
      </c>
      <c r="I66" s="355">
        <v>-6.412852021468388</v>
      </c>
      <c r="J66" s="357">
        <v>-5.3682139038563967</v>
      </c>
    </row>
    <row r="67" spans="1:10">
      <c r="A67" s="348" t="s">
        <v>184</v>
      </c>
      <c r="B67" s="355">
        <v>-5.8656364438138695</v>
      </c>
      <c r="C67" s="355">
        <v>-6.6061953815264918</v>
      </c>
      <c r="D67" s="355">
        <v>-5.3767814810005063</v>
      </c>
      <c r="E67" s="356">
        <v>-4.5076085439061844</v>
      </c>
      <c r="F67" s="356">
        <v>-3.7716952385011244</v>
      </c>
      <c r="G67" s="356">
        <v>-5.3181252786969893</v>
      </c>
      <c r="H67" s="355">
        <v>-5.9657646344350548</v>
      </c>
      <c r="I67" s="355">
        <v>-6.8882812060960088</v>
      </c>
      <c r="J67" s="357">
        <v>-5.3801460085914332</v>
      </c>
    </row>
    <row r="68" spans="1:10">
      <c r="A68" s="348" t="s">
        <v>185</v>
      </c>
      <c r="B68" s="355">
        <v>-6.0562257840189266</v>
      </c>
      <c r="C68" s="355">
        <v>-6.8761990534682997</v>
      </c>
      <c r="D68" s="355">
        <v>-5.5180299624111697</v>
      </c>
      <c r="E68" s="356">
        <v>-4.8128311712040928</v>
      </c>
      <c r="F68" s="356">
        <v>-3.8410306802052623</v>
      </c>
      <c r="G68" s="356">
        <v>-5.8781988365690756</v>
      </c>
      <c r="H68" s="355">
        <v>-6.1474954640347939</v>
      </c>
      <c r="I68" s="355">
        <v>-7.1772920902051727</v>
      </c>
      <c r="J68" s="357">
        <v>-5.4974573687082007</v>
      </c>
    </row>
    <row r="69" spans="1:10">
      <c r="A69" s="348" t="s">
        <v>186</v>
      </c>
      <c r="B69" s="355">
        <v>-5.7104888682894961</v>
      </c>
      <c r="C69" s="355">
        <v>-6.5185078159945844</v>
      </c>
      <c r="D69" s="355">
        <v>-5.1802084111330124</v>
      </c>
      <c r="E69" s="356">
        <v>-6.1626059019242421</v>
      </c>
      <c r="F69" s="356">
        <v>-4.6393060904686756</v>
      </c>
      <c r="G69" s="356">
        <v>-7.7998790164751099</v>
      </c>
      <c r="H69" s="355">
        <v>-5.6771934285657748</v>
      </c>
      <c r="I69" s="355">
        <v>-6.7036282103546672</v>
      </c>
      <c r="J69" s="357">
        <v>-5.02845882608373</v>
      </c>
    </row>
    <row r="70" spans="1:10">
      <c r="A70" s="348" t="s">
        <v>187</v>
      </c>
      <c r="B70" s="355">
        <v>-5.661086706263041</v>
      </c>
      <c r="C70" s="355">
        <v>-6.5281855534659599</v>
      </c>
      <c r="D70" s="355">
        <v>-5.0899037698834952</v>
      </c>
      <c r="E70" s="356">
        <v>-5.3531098965626276</v>
      </c>
      <c r="F70" s="356">
        <v>-4.0380593664801658</v>
      </c>
      <c r="G70" s="356">
        <v>-6.7532437253004742</v>
      </c>
      <c r="H70" s="355">
        <v>-5.6838617307909907</v>
      </c>
      <c r="I70" s="355">
        <v>-6.7726946282893179</v>
      </c>
      <c r="J70" s="357">
        <v>-4.9925010768822231</v>
      </c>
    </row>
    <row r="71" spans="1:10">
      <c r="A71" s="348" t="s">
        <v>188</v>
      </c>
      <c r="B71" s="355">
        <v>-5.9651650205705389</v>
      </c>
      <c r="C71" s="355">
        <v>-6.7335129954862571</v>
      </c>
      <c r="D71" s="355">
        <v>-5.4599938985852186</v>
      </c>
      <c r="E71" s="356">
        <v>-4.3838054741619352</v>
      </c>
      <c r="F71" s="356">
        <v>-3.769631398148428</v>
      </c>
      <c r="G71" s="356">
        <v>-5.0402704798001556</v>
      </c>
      <c r="H71" s="355">
        <v>-6.0926607098348153</v>
      </c>
      <c r="I71" s="355">
        <v>-7.052522010669211</v>
      </c>
      <c r="J71" s="357">
        <v>-5.4866770805809706</v>
      </c>
    </row>
    <row r="72" spans="1:10">
      <c r="A72" s="348" t="s">
        <v>189</v>
      </c>
      <c r="B72" s="355">
        <v>-6.0831942765215485</v>
      </c>
      <c r="C72" s="355">
        <v>-6.8773243184979735</v>
      </c>
      <c r="D72" s="355">
        <v>-5.5591597660388956</v>
      </c>
      <c r="E72" s="356">
        <v>-3.3426433915211966</v>
      </c>
      <c r="F72" s="356">
        <v>-2.6187177711075194</v>
      </c>
      <c r="G72" s="356">
        <v>-4.12196031318613</v>
      </c>
      <c r="H72" s="355">
        <v>-6.3119963157189058</v>
      </c>
      <c r="I72" s="355">
        <v>-7.3530439043996827</v>
      </c>
      <c r="J72" s="357">
        <v>-5.6534935811373472</v>
      </c>
    </row>
    <row r="73" spans="1:10">
      <c r="A73" s="348" t="s">
        <v>190</v>
      </c>
      <c r="B73" s="355">
        <v>0</v>
      </c>
      <c r="C73" s="355">
        <v>0</v>
      </c>
      <c r="D73" s="355">
        <v>0</v>
      </c>
      <c r="E73" s="356">
        <v>0</v>
      </c>
      <c r="F73" s="356">
        <v>0</v>
      </c>
      <c r="G73" s="356">
        <v>0</v>
      </c>
      <c r="H73" s="355">
        <v>0</v>
      </c>
      <c r="I73" s="355">
        <v>0</v>
      </c>
      <c r="J73" s="357">
        <v>0</v>
      </c>
    </row>
    <row r="74" spans="1:10">
      <c r="A74" s="433" t="s">
        <v>191</v>
      </c>
      <c r="B74" s="438">
        <v>0</v>
      </c>
      <c r="C74" s="438">
        <v>0</v>
      </c>
      <c r="D74" s="438">
        <v>0</v>
      </c>
      <c r="E74" s="439">
        <v>0</v>
      </c>
      <c r="F74" s="439">
        <v>0</v>
      </c>
      <c r="G74" s="439">
        <v>0</v>
      </c>
      <c r="H74" s="438">
        <v>0</v>
      </c>
      <c r="I74" s="438">
        <v>0</v>
      </c>
      <c r="J74" s="440">
        <v>0</v>
      </c>
    </row>
    <row r="75" spans="1:10">
      <c r="B75" s="360"/>
      <c r="C75" s="360"/>
      <c r="D75" s="360"/>
      <c r="E75" s="360"/>
      <c r="F75" s="360"/>
      <c r="G75" s="360"/>
      <c r="H75" s="360"/>
      <c r="I75" s="360"/>
      <c r="J75" s="360"/>
    </row>
    <row r="76" spans="1:10">
      <c r="B76" s="360"/>
      <c r="C76" s="360"/>
      <c r="D76" s="360"/>
      <c r="E76" s="360"/>
      <c r="F76" s="360"/>
      <c r="G76" s="360"/>
      <c r="H76" s="360"/>
      <c r="I76" s="360"/>
      <c r="J76" s="360"/>
    </row>
    <row r="77" spans="1:10">
      <c r="B77" s="333"/>
      <c r="C77" s="333"/>
      <c r="D77" s="333"/>
      <c r="E77" s="333"/>
      <c r="F77" s="333"/>
      <c r="G77" s="333"/>
      <c r="H77" s="333"/>
      <c r="I77" s="333"/>
      <c r="J77" s="333"/>
    </row>
    <row r="111" spans="1:1">
      <c r="A111" s="73" t="s">
        <v>17</v>
      </c>
    </row>
    <row r="112" spans="1:1">
      <c r="A112" s="74" t="s">
        <v>18</v>
      </c>
    </row>
  </sheetData>
  <printOptions horizontalCentered="1"/>
  <pageMargins left="0.19685039370078741" right="0.19685039370078741" top="0.19685039370078741" bottom="0.19685039370078741" header="0" footer="0.19685039370078741"/>
  <pageSetup paperSize="9" scale="93" orientation="portrait" r:id="rId1"/>
  <headerFooter alignWithMargins="0"/>
  <rowBreaks count="1" manualBreakCount="1">
    <brk id="61" max="9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17"/>
  <sheetViews>
    <sheetView showGridLines="0" view="pageBreakPreview" zoomScale="110" zoomScaleNormal="130" zoomScaleSheetLayoutView="110" workbookViewId="0">
      <selection activeCell="M40" sqref="M40"/>
    </sheetView>
  </sheetViews>
  <sheetFormatPr baseColWidth="10" defaultColWidth="11.42578125" defaultRowHeight="15"/>
  <cols>
    <col min="1" max="1" width="4.5703125" style="291" customWidth="1"/>
    <col min="2" max="2" width="22.85546875" style="291" customWidth="1"/>
    <col min="3" max="3" width="11.140625" style="291" customWidth="1"/>
    <col min="4" max="8" width="10.140625" style="291" customWidth="1"/>
    <col min="9" max="9" width="7.7109375" style="291" customWidth="1"/>
    <col min="10" max="16384" width="11.42578125" style="291"/>
  </cols>
  <sheetData>
    <row r="1" spans="1:8" s="283" customFormat="1">
      <c r="B1" s="284"/>
    </row>
    <row r="2" spans="1:8" s="283" customFormat="1">
      <c r="B2" s="284"/>
    </row>
    <row r="3" spans="1:8" s="283" customFormat="1">
      <c r="B3" s="284"/>
    </row>
    <row r="4" spans="1:8" s="283" customFormat="1">
      <c r="B4" s="284"/>
    </row>
    <row r="5" spans="1:8" s="283" customFormat="1" ht="18" customHeight="1">
      <c r="A5" s="361"/>
      <c r="B5" s="76" t="str">
        <f>'Pag1'!$B$5</f>
        <v>octubre 2025</v>
      </c>
      <c r="C5" s="361"/>
      <c r="D5" s="361"/>
      <c r="E5" s="361"/>
      <c r="F5" s="361"/>
      <c r="G5" s="361"/>
      <c r="H5" s="361"/>
    </row>
    <row r="6" spans="1:8" s="283" customFormat="1" ht="18.95" customHeight="1">
      <c r="A6" s="285"/>
      <c r="B6" s="362" t="s">
        <v>169</v>
      </c>
      <c r="C6" s="286"/>
      <c r="D6" s="286"/>
      <c r="E6" s="286"/>
      <c r="F6" s="286"/>
      <c r="G6" s="286"/>
      <c r="H6" s="363"/>
    </row>
    <row r="7" spans="1:8" ht="18.95" customHeight="1">
      <c r="A7" s="289"/>
      <c r="B7" s="362" t="s">
        <v>170</v>
      </c>
      <c r="C7" s="364"/>
      <c r="D7" s="364"/>
      <c r="E7" s="364"/>
      <c r="F7" s="364"/>
      <c r="G7" s="364"/>
      <c r="H7" s="365"/>
    </row>
    <row r="8" spans="1:8" ht="19.5">
      <c r="A8" s="289"/>
      <c r="B8" s="366" t="s">
        <v>107</v>
      </c>
      <c r="C8" s="364"/>
      <c r="D8" s="364"/>
      <c r="E8" s="364"/>
      <c r="F8" s="364"/>
      <c r="G8" s="364"/>
      <c r="H8" s="365"/>
    </row>
    <row r="9" spans="1:8" ht="6" customHeight="1">
      <c r="A9" s="289"/>
      <c r="B9" s="289"/>
      <c r="C9" s="289"/>
      <c r="D9" s="289"/>
      <c r="E9" s="289"/>
      <c r="F9" s="289"/>
      <c r="G9" s="289"/>
      <c r="H9" s="289"/>
    </row>
    <row r="10" spans="1:8" ht="15" customHeight="1">
      <c r="A10" s="289"/>
      <c r="B10" s="293"/>
      <c r="C10" s="367"/>
      <c r="D10" s="368"/>
      <c r="E10" s="368" t="s">
        <v>9</v>
      </c>
      <c r="F10" s="368"/>
      <c r="G10" s="368"/>
      <c r="H10" s="289"/>
    </row>
    <row r="11" spans="1:8" ht="15" customHeight="1">
      <c r="A11" s="289"/>
      <c r="B11" s="294" t="s">
        <v>108</v>
      </c>
      <c r="C11" s="369" t="s">
        <v>35</v>
      </c>
      <c r="D11" s="370" t="s">
        <v>35</v>
      </c>
      <c r="E11" s="371" t="s">
        <v>171</v>
      </c>
      <c r="F11" s="371" t="s">
        <v>172</v>
      </c>
      <c r="G11" s="372" t="s">
        <v>173</v>
      </c>
      <c r="H11" s="289"/>
    </row>
    <row r="12" spans="1:8" ht="15" customHeight="1">
      <c r="A12" s="289"/>
      <c r="B12" s="295" t="s">
        <v>109</v>
      </c>
      <c r="C12" s="373" t="s">
        <v>174</v>
      </c>
      <c r="D12" s="374" t="s">
        <v>175</v>
      </c>
      <c r="E12" s="374" t="s">
        <v>176</v>
      </c>
      <c r="F12" s="374" t="s">
        <v>177</v>
      </c>
      <c r="G12" s="375" t="s">
        <v>178</v>
      </c>
      <c r="H12" s="289"/>
    </row>
    <row r="13" spans="1:8" ht="6" customHeight="1">
      <c r="B13" s="296"/>
      <c r="C13" s="297"/>
      <c r="D13" s="297"/>
      <c r="E13" s="297"/>
      <c r="F13" s="297"/>
    </row>
    <row r="14" spans="1:8" s="298" customFormat="1" ht="12.95" customHeight="1">
      <c r="B14" s="376" t="s">
        <v>38</v>
      </c>
      <c r="C14" s="377">
        <v>43635</v>
      </c>
      <c r="D14" s="378">
        <v>4037</v>
      </c>
      <c r="E14" s="379">
        <v>9.2517474504411598E-2</v>
      </c>
      <c r="F14" s="380">
        <v>2.0830968327846519E-2</v>
      </c>
      <c r="G14" s="381">
        <v>7.4942451919506936E-2</v>
      </c>
    </row>
    <row r="15" spans="1:8" s="298" customFormat="1" ht="12.95" customHeight="1">
      <c r="B15" s="382" t="s">
        <v>39</v>
      </c>
      <c r="C15" s="383">
        <v>113777</v>
      </c>
      <c r="D15" s="384">
        <v>9362</v>
      </c>
      <c r="E15" s="385">
        <v>8.228376561167898E-2</v>
      </c>
      <c r="F15" s="386">
        <v>4.8308032074634411E-2</v>
      </c>
      <c r="G15" s="387">
        <v>0.17379520308903246</v>
      </c>
    </row>
    <row r="16" spans="1:8" s="298" customFormat="1" ht="12.95" customHeight="1">
      <c r="B16" s="382" t="s">
        <v>40</v>
      </c>
      <c r="C16" s="383">
        <v>52384</v>
      </c>
      <c r="D16" s="384">
        <v>4679</v>
      </c>
      <c r="E16" s="385">
        <v>8.9321166768478927E-2</v>
      </c>
      <c r="F16" s="386">
        <v>2.4143696013374752E-2</v>
      </c>
      <c r="G16" s="387">
        <v>8.686047375064973E-2</v>
      </c>
    </row>
    <row r="17" spans="2:7" s="298" customFormat="1" ht="12.95" customHeight="1">
      <c r="B17" s="382" t="s">
        <v>41</v>
      </c>
      <c r="C17" s="383">
        <v>68559</v>
      </c>
      <c r="D17" s="384">
        <v>6746</v>
      </c>
      <c r="E17" s="385">
        <v>9.8397001123120234E-2</v>
      </c>
      <c r="F17" s="386">
        <v>3.4809440757902557E-2</v>
      </c>
      <c r="G17" s="387">
        <v>0.12523204871166554</v>
      </c>
    </row>
    <row r="18" spans="2:7" s="298" customFormat="1" ht="12.95" customHeight="1">
      <c r="B18" s="382" t="s">
        <v>42</v>
      </c>
      <c r="C18" s="383">
        <v>31476</v>
      </c>
      <c r="D18" s="384">
        <v>3337</v>
      </c>
      <c r="E18" s="385">
        <v>0.1060172830092769</v>
      </c>
      <c r="F18" s="386">
        <v>1.721895994798708E-2</v>
      </c>
      <c r="G18" s="387">
        <v>6.1947724066235985E-2</v>
      </c>
    </row>
    <row r="19" spans="2:7" s="298" customFormat="1" ht="12.95" customHeight="1">
      <c r="B19" s="382" t="s">
        <v>43</v>
      </c>
      <c r="C19" s="383">
        <v>35995</v>
      </c>
      <c r="D19" s="384">
        <v>3639</v>
      </c>
      <c r="E19" s="385">
        <v>0.10109737463536603</v>
      </c>
      <c r="F19" s="386">
        <v>1.8777283563297865E-2</v>
      </c>
      <c r="G19" s="387">
        <v>6.7554020940075746E-2</v>
      </c>
    </row>
    <row r="20" spans="2:7" s="298" customFormat="1" ht="12.95" customHeight="1">
      <c r="B20" s="382" t="s">
        <v>44</v>
      </c>
      <c r="C20" s="383">
        <v>110351</v>
      </c>
      <c r="D20" s="384">
        <v>8751</v>
      </c>
      <c r="E20" s="385">
        <v>7.9301501572255809E-2</v>
      </c>
      <c r="F20" s="386">
        <v>4.5155264760214246E-2</v>
      </c>
      <c r="G20" s="387">
        <v>0.16245266206282022</v>
      </c>
    </row>
    <row r="21" spans="2:7" s="298" customFormat="1" ht="12.95" customHeight="1">
      <c r="B21" s="382" t="s">
        <v>45</v>
      </c>
      <c r="C21" s="383">
        <v>146085</v>
      </c>
      <c r="D21" s="384">
        <v>13317</v>
      </c>
      <c r="E21" s="385">
        <v>9.1159256597186572E-2</v>
      </c>
      <c r="F21" s="386">
        <v>6.8715879420840259E-2</v>
      </c>
      <c r="G21" s="388">
        <v>0.24721541546001335</v>
      </c>
    </row>
    <row r="22" spans="2:7" s="298" customFormat="1" ht="12.95" customHeight="1">
      <c r="B22" s="389" t="s">
        <v>46</v>
      </c>
      <c r="C22" s="390">
        <v>602262</v>
      </c>
      <c r="D22" s="391">
        <v>53868</v>
      </c>
      <c r="E22" s="392">
        <v>8.9442800641581235E-2</v>
      </c>
      <c r="F22" s="393">
        <v>0.27795952486609771</v>
      </c>
      <c r="G22" s="394">
        <v>1</v>
      </c>
    </row>
    <row r="23" spans="2:7" s="298" customFormat="1" ht="6" customHeight="1">
      <c r="B23" s="315"/>
      <c r="C23" s="395"/>
      <c r="D23" s="396"/>
      <c r="E23" s="396"/>
      <c r="F23" s="396"/>
      <c r="G23" s="415"/>
    </row>
    <row r="24" spans="2:7" s="298" customFormat="1" ht="12.95" customHeight="1">
      <c r="B24" s="376" t="s">
        <v>47</v>
      </c>
      <c r="C24" s="377">
        <v>6543</v>
      </c>
      <c r="D24" s="378">
        <v>722</v>
      </c>
      <c r="E24" s="397">
        <v>0.11034693565642671</v>
      </c>
      <c r="F24" s="398">
        <v>3.7255286432264522E-3</v>
      </c>
      <c r="G24" s="399">
        <v>0.15187210769877998</v>
      </c>
    </row>
    <row r="25" spans="2:7" s="298" customFormat="1" ht="12.95" customHeight="1">
      <c r="B25" s="382" t="s">
        <v>48</v>
      </c>
      <c r="C25" s="383">
        <v>4106</v>
      </c>
      <c r="D25" s="384">
        <v>491</v>
      </c>
      <c r="E25" s="385">
        <v>0.11958110082805651</v>
      </c>
      <c r="F25" s="386">
        <v>2.5335658778728367E-3</v>
      </c>
      <c r="G25" s="387">
        <v>0.10328144720235591</v>
      </c>
    </row>
    <row r="26" spans="2:7" s="298" customFormat="1" ht="12.95" customHeight="1">
      <c r="B26" s="382" t="s">
        <v>49</v>
      </c>
      <c r="C26" s="383">
        <v>38130</v>
      </c>
      <c r="D26" s="384">
        <v>3541</v>
      </c>
      <c r="E26" s="385">
        <v>9.2866509310254391E-2</v>
      </c>
      <c r="F26" s="386">
        <v>1.8271602390117544E-2</v>
      </c>
      <c r="G26" s="388">
        <v>0.74484644509886411</v>
      </c>
    </row>
    <row r="27" spans="2:7" s="298" customFormat="1" ht="12.95" customHeight="1">
      <c r="B27" s="389" t="s">
        <v>50</v>
      </c>
      <c r="C27" s="390">
        <v>48779</v>
      </c>
      <c r="D27" s="391">
        <v>4754</v>
      </c>
      <c r="E27" s="392">
        <v>9.7459972529162137E-2</v>
      </c>
      <c r="F27" s="393">
        <v>2.4530696911216832E-2</v>
      </c>
      <c r="G27" s="394">
        <v>1</v>
      </c>
    </row>
    <row r="28" spans="2:7" s="298" customFormat="1" ht="6" customHeight="1">
      <c r="B28" s="315"/>
      <c r="C28" s="395"/>
      <c r="D28" s="396"/>
      <c r="E28" s="396"/>
      <c r="F28" s="396"/>
      <c r="G28" s="415"/>
    </row>
    <row r="29" spans="2:7" s="298" customFormat="1" ht="12.95" customHeight="1">
      <c r="B29" s="400" t="s">
        <v>51</v>
      </c>
      <c r="C29" s="401">
        <v>50889</v>
      </c>
      <c r="D29" s="402">
        <v>4016</v>
      </c>
      <c r="E29" s="403">
        <v>7.8916858260134809E-2</v>
      </c>
      <c r="F29" s="404">
        <v>2.0722608076450738E-2</v>
      </c>
      <c r="G29" s="405"/>
    </row>
    <row r="30" spans="2:7" s="298" customFormat="1" ht="6" customHeight="1">
      <c r="B30" s="315"/>
      <c r="C30" s="395"/>
      <c r="D30" s="396"/>
      <c r="E30" s="396"/>
      <c r="F30" s="396"/>
      <c r="G30" s="415"/>
    </row>
    <row r="31" spans="2:7" s="298" customFormat="1" ht="12.95" customHeight="1">
      <c r="B31" s="400" t="s">
        <v>52</v>
      </c>
      <c r="C31" s="401">
        <v>27685</v>
      </c>
      <c r="D31" s="402">
        <v>3828</v>
      </c>
      <c r="E31" s="403">
        <v>0.13826982120281742</v>
      </c>
      <c r="F31" s="404">
        <v>1.9752525825859915E-2</v>
      </c>
      <c r="G31" s="405"/>
    </row>
    <row r="32" spans="2:7" s="298" customFormat="1" ht="6" customHeight="1">
      <c r="B32" s="315"/>
      <c r="C32" s="395"/>
      <c r="D32" s="396"/>
      <c r="E32" s="396"/>
      <c r="F32" s="396"/>
      <c r="G32" s="415"/>
    </row>
    <row r="33" spans="2:7" s="298" customFormat="1" ht="12.95" customHeight="1">
      <c r="B33" s="376" t="s">
        <v>53</v>
      </c>
      <c r="C33" s="377">
        <v>76368</v>
      </c>
      <c r="D33" s="378">
        <v>4589</v>
      </c>
      <c r="E33" s="397">
        <v>6.0090613869683639E-2</v>
      </c>
      <c r="F33" s="398">
        <v>2.3679294935964251E-2</v>
      </c>
      <c r="G33" s="399">
        <v>0.52735003447483342</v>
      </c>
    </row>
    <row r="34" spans="2:7" s="298" customFormat="1" ht="12.95" customHeight="1">
      <c r="B34" s="406" t="s">
        <v>54</v>
      </c>
      <c r="C34" s="383">
        <v>71311</v>
      </c>
      <c r="D34" s="384">
        <v>4113</v>
      </c>
      <c r="E34" s="385">
        <v>5.7676936237046179E-2</v>
      </c>
      <c r="F34" s="386">
        <v>2.1223129237659833E-2</v>
      </c>
      <c r="G34" s="388">
        <v>0.47264996552516664</v>
      </c>
    </row>
    <row r="35" spans="2:7" s="298" customFormat="1" ht="12.95" customHeight="1">
      <c r="B35" s="389" t="s">
        <v>55</v>
      </c>
      <c r="C35" s="390">
        <v>147679</v>
      </c>
      <c r="D35" s="391">
        <v>8702</v>
      </c>
      <c r="E35" s="392">
        <v>5.8925101063793769E-2</v>
      </c>
      <c r="F35" s="393">
        <v>4.4902424173624084E-2</v>
      </c>
      <c r="G35" s="394">
        <v>1</v>
      </c>
    </row>
    <row r="36" spans="2:7" s="298" customFormat="1" ht="6" customHeight="1">
      <c r="B36" s="315"/>
      <c r="C36" s="395"/>
      <c r="D36" s="396"/>
      <c r="E36" s="396"/>
      <c r="F36" s="407"/>
      <c r="G36" s="415"/>
    </row>
    <row r="37" spans="2:7" s="298" customFormat="1" ht="12.95" customHeight="1">
      <c r="B37" s="400" t="s">
        <v>56</v>
      </c>
      <c r="C37" s="401">
        <v>27831</v>
      </c>
      <c r="D37" s="402">
        <v>2118</v>
      </c>
      <c r="E37" s="403">
        <v>7.610218820739463E-2</v>
      </c>
      <c r="F37" s="404">
        <v>1.0928905355060423E-2</v>
      </c>
      <c r="G37" s="405"/>
    </row>
    <row r="38" spans="2:7" s="298" customFormat="1" ht="6" customHeight="1">
      <c r="B38" s="315"/>
      <c r="C38" s="395"/>
      <c r="D38" s="396"/>
      <c r="E38" s="396"/>
      <c r="F38" s="396"/>
      <c r="G38" s="415"/>
    </row>
    <row r="39" spans="2:7" s="298" customFormat="1" ht="12.95" customHeight="1">
      <c r="B39" s="376" t="s">
        <v>57</v>
      </c>
      <c r="C39" s="377">
        <v>21364</v>
      </c>
      <c r="D39" s="378">
        <v>1869</v>
      </c>
      <c r="E39" s="397">
        <v>8.7483617300131059E-2</v>
      </c>
      <c r="F39" s="398">
        <v>9.6440623742247086E-3</v>
      </c>
      <c r="G39" s="399">
        <v>0.19053930064226732</v>
      </c>
    </row>
    <row r="40" spans="2:7" s="298" customFormat="1" ht="12.95" customHeight="1">
      <c r="B40" s="382" t="s">
        <v>58</v>
      </c>
      <c r="C40" s="383">
        <v>31348</v>
      </c>
      <c r="D40" s="384">
        <v>2682</v>
      </c>
      <c r="E40" s="385">
        <v>8.5555697333163205E-2</v>
      </c>
      <c r="F40" s="386">
        <v>1.3839152106832888E-2</v>
      </c>
      <c r="G40" s="387">
        <v>0.27342236721378327</v>
      </c>
    </row>
    <row r="41" spans="2:7" s="298" customFormat="1" ht="12.95" customHeight="1">
      <c r="B41" s="382" t="s">
        <v>59</v>
      </c>
      <c r="C41" s="383">
        <v>8919</v>
      </c>
      <c r="D41" s="384">
        <v>839</v>
      </c>
      <c r="E41" s="385">
        <v>9.4068841798407896E-2</v>
      </c>
      <c r="F41" s="386">
        <v>4.3292500438601019E-3</v>
      </c>
      <c r="G41" s="387">
        <v>8.5533693546742784E-2</v>
      </c>
    </row>
    <row r="42" spans="2:7" s="298" customFormat="1" ht="12.95" customHeight="1">
      <c r="B42" s="382" t="s">
        <v>60</v>
      </c>
      <c r="C42" s="383">
        <v>12193</v>
      </c>
      <c r="D42" s="384">
        <v>970</v>
      </c>
      <c r="E42" s="385">
        <v>7.9553842368572131E-2</v>
      </c>
      <c r="F42" s="386">
        <v>5.0052116120909403E-3</v>
      </c>
      <c r="G42" s="387">
        <v>9.888877561423183E-2</v>
      </c>
    </row>
    <row r="43" spans="2:7" s="298" customFormat="1" ht="12.95" customHeight="1">
      <c r="B43" s="382" t="s">
        <v>61</v>
      </c>
      <c r="C43" s="383">
        <v>44317</v>
      </c>
      <c r="D43" s="384">
        <v>3449</v>
      </c>
      <c r="E43" s="385">
        <v>7.7825665094658936E-2</v>
      </c>
      <c r="F43" s="386">
        <v>1.7796881288764589E-2</v>
      </c>
      <c r="G43" s="388">
        <v>0.35161586298297481</v>
      </c>
    </row>
    <row r="44" spans="2:7" s="298" customFormat="1" ht="12.95" customHeight="1">
      <c r="B44" s="389" t="s">
        <v>62</v>
      </c>
      <c r="C44" s="390">
        <v>118141</v>
      </c>
      <c r="D44" s="391">
        <v>9809</v>
      </c>
      <c r="E44" s="392">
        <v>8.3027907331070502E-2</v>
      </c>
      <c r="F44" s="393">
        <v>5.0614557425773227E-2</v>
      </c>
      <c r="G44" s="394">
        <v>1</v>
      </c>
    </row>
    <row r="45" spans="2:7" s="298" customFormat="1" ht="6" customHeight="1">
      <c r="B45" s="315"/>
      <c r="C45" s="395"/>
      <c r="D45" s="396"/>
      <c r="E45" s="396"/>
      <c r="F45" s="396"/>
      <c r="G45" s="415"/>
    </row>
    <row r="46" spans="2:7" s="298" customFormat="1" ht="12.95" customHeight="1">
      <c r="B46" s="376" t="s">
        <v>63</v>
      </c>
      <c r="C46" s="377">
        <v>8237</v>
      </c>
      <c r="D46" s="378">
        <v>655</v>
      </c>
      <c r="E46" s="397">
        <v>7.9519242442636875E-2</v>
      </c>
      <c r="F46" s="398">
        <v>3.3798078411541913E-3</v>
      </c>
      <c r="G46" s="399">
        <v>7.6509753533465716E-2</v>
      </c>
    </row>
    <row r="47" spans="2:7" s="298" customFormat="1" ht="12.95" customHeight="1">
      <c r="B47" s="382" t="s">
        <v>64</v>
      </c>
      <c r="C47" s="383">
        <v>13280</v>
      </c>
      <c r="D47" s="384">
        <v>1058</v>
      </c>
      <c r="E47" s="385">
        <v>7.9668674698795183E-2</v>
      </c>
      <c r="F47" s="386">
        <v>5.4592926655589839E-3</v>
      </c>
      <c r="G47" s="387">
        <v>0.12358369349375073</v>
      </c>
    </row>
    <row r="48" spans="2:7" s="298" customFormat="1" ht="12.95" customHeight="1">
      <c r="B48" s="382" t="s">
        <v>65</v>
      </c>
      <c r="C48" s="383">
        <v>20092</v>
      </c>
      <c r="D48" s="384">
        <v>1507</v>
      </c>
      <c r="E48" s="385">
        <v>7.5004977105315548E-2</v>
      </c>
      <c r="F48" s="386">
        <v>7.7761380406402543E-3</v>
      </c>
      <c r="G48" s="387">
        <v>0.17603083751898144</v>
      </c>
    </row>
    <row r="49" spans="2:7" s="298" customFormat="1" ht="12.95" customHeight="1">
      <c r="B49" s="382" t="s">
        <v>66</v>
      </c>
      <c r="C49" s="383">
        <v>6150</v>
      </c>
      <c r="D49" s="384">
        <v>570</v>
      </c>
      <c r="E49" s="385">
        <v>9.2682926829268292E-2</v>
      </c>
      <c r="F49" s="386">
        <v>2.9412068235998307E-3</v>
      </c>
      <c r="G49" s="387">
        <v>6.6581006891718253E-2</v>
      </c>
    </row>
    <row r="50" spans="2:7" s="298" customFormat="1" ht="12.95" customHeight="1">
      <c r="B50" s="382" t="s">
        <v>67</v>
      </c>
      <c r="C50" s="383">
        <v>16229</v>
      </c>
      <c r="D50" s="384">
        <v>1542</v>
      </c>
      <c r="E50" s="385">
        <v>9.5015096432312526E-2</v>
      </c>
      <c r="F50" s="386">
        <v>7.956738459633227E-3</v>
      </c>
      <c r="G50" s="387">
        <v>0.18011914495970097</v>
      </c>
    </row>
    <row r="51" spans="2:7" s="298" customFormat="1" ht="12.95" customHeight="1">
      <c r="B51" s="382" t="s">
        <v>68</v>
      </c>
      <c r="C51" s="383">
        <v>4581</v>
      </c>
      <c r="D51" s="384">
        <v>342</v>
      </c>
      <c r="E51" s="385">
        <v>7.4656188605108059E-2</v>
      </c>
      <c r="F51" s="386">
        <v>1.7647240941598985E-3</v>
      </c>
      <c r="G51" s="387">
        <v>3.9948604135030957E-2</v>
      </c>
    </row>
    <row r="52" spans="2:7" s="298" customFormat="1" ht="12.95" customHeight="1">
      <c r="B52" s="382" t="s">
        <v>69</v>
      </c>
      <c r="C52" s="383">
        <v>2502</v>
      </c>
      <c r="D52" s="384">
        <v>269</v>
      </c>
      <c r="E52" s="385">
        <v>0.10751398880895284</v>
      </c>
      <c r="F52" s="386">
        <v>1.388043220260271E-3</v>
      </c>
      <c r="G52" s="387">
        <v>3.1421562901530198E-2</v>
      </c>
    </row>
    <row r="53" spans="2:7" s="298" customFormat="1" ht="12.95" customHeight="1">
      <c r="B53" s="382" t="s">
        <v>70</v>
      </c>
      <c r="C53" s="383">
        <v>21445</v>
      </c>
      <c r="D53" s="384">
        <v>1975</v>
      </c>
      <c r="E53" s="385">
        <v>9.2096059687572868E-2</v>
      </c>
      <c r="F53" s="386">
        <v>1.0191023643174852E-2</v>
      </c>
      <c r="G53" s="387">
        <v>0.23069734844060275</v>
      </c>
    </row>
    <row r="54" spans="2:7" s="298" customFormat="1" ht="12.95" customHeight="1">
      <c r="B54" s="382" t="s">
        <v>71</v>
      </c>
      <c r="C54" s="383">
        <v>8052</v>
      </c>
      <c r="D54" s="384">
        <v>643</v>
      </c>
      <c r="E54" s="385">
        <v>7.9855936413313469E-2</v>
      </c>
      <c r="F54" s="386">
        <v>3.3178876974994582E-3</v>
      </c>
      <c r="G54" s="388">
        <v>7.5108048125219012E-2</v>
      </c>
    </row>
    <row r="55" spans="2:7" s="298" customFormat="1" ht="12.95" customHeight="1">
      <c r="B55" s="389" t="s">
        <v>72</v>
      </c>
      <c r="C55" s="390">
        <v>100568</v>
      </c>
      <c r="D55" s="391">
        <v>8561</v>
      </c>
      <c r="E55" s="392">
        <v>8.512648158459947E-2</v>
      </c>
      <c r="F55" s="393">
        <v>4.417486248568097E-2</v>
      </c>
      <c r="G55" s="394">
        <v>1</v>
      </c>
    </row>
    <row r="56" spans="2:7" s="298" customFormat="1" ht="6" customHeight="1">
      <c r="B56" s="315"/>
      <c r="C56" s="395"/>
      <c r="D56" s="396"/>
      <c r="E56" s="396"/>
      <c r="F56" s="396"/>
      <c r="G56" s="415"/>
    </row>
    <row r="57" spans="2:7" s="298" customFormat="1" ht="12.95" customHeight="1">
      <c r="B57" s="376" t="s">
        <v>73</v>
      </c>
      <c r="C57" s="377">
        <v>241927</v>
      </c>
      <c r="D57" s="378">
        <v>16511</v>
      </c>
      <c r="E57" s="397">
        <v>6.8247859891620202E-2</v>
      </c>
      <c r="F57" s="398">
        <v>8.5196957656941769E-2</v>
      </c>
      <c r="G57" s="399">
        <v>0.6846491955548184</v>
      </c>
    </row>
    <row r="58" spans="2:7" s="298" customFormat="1" ht="12.95" customHeight="1">
      <c r="B58" s="382" t="s">
        <v>74</v>
      </c>
      <c r="C58" s="383">
        <v>28593</v>
      </c>
      <c r="D58" s="384">
        <v>2662</v>
      </c>
      <c r="E58" s="385">
        <v>9.3099709719162038E-2</v>
      </c>
      <c r="F58" s="386">
        <v>1.3735951867408332E-2</v>
      </c>
      <c r="G58" s="387">
        <v>0.11038314811743241</v>
      </c>
    </row>
    <row r="59" spans="2:7" s="298" customFormat="1" ht="12.95" customHeight="1">
      <c r="B59" s="382" t="s">
        <v>75</v>
      </c>
      <c r="C59" s="383">
        <v>15863</v>
      </c>
      <c r="D59" s="384">
        <v>1632</v>
      </c>
      <c r="E59" s="385">
        <v>0.10288091785916914</v>
      </c>
      <c r="F59" s="386">
        <v>8.4211395370437266E-3</v>
      </c>
      <c r="G59" s="387">
        <v>6.7672914247802293E-2</v>
      </c>
    </row>
    <row r="60" spans="2:7" s="298" customFormat="1" ht="12.95" customHeight="1">
      <c r="B60" s="382" t="s">
        <v>76</v>
      </c>
      <c r="C60" s="383">
        <v>38112</v>
      </c>
      <c r="D60" s="384">
        <v>3311</v>
      </c>
      <c r="E60" s="385">
        <v>8.6875524769101597E-2</v>
      </c>
      <c r="F60" s="386">
        <v>1.7084799636735159E-2</v>
      </c>
      <c r="G60" s="388">
        <v>0.13729474207994694</v>
      </c>
    </row>
    <row r="61" spans="2:7" s="298" customFormat="1" ht="12.95" customHeight="1">
      <c r="B61" s="389" t="s">
        <v>77</v>
      </c>
      <c r="C61" s="390">
        <v>324495</v>
      </c>
      <c r="D61" s="391">
        <v>24116</v>
      </c>
      <c r="E61" s="392">
        <v>7.431855652629471E-2</v>
      </c>
      <c r="F61" s="393">
        <v>0.12443884869812898</v>
      </c>
      <c r="G61" s="394">
        <v>1</v>
      </c>
    </row>
    <row r="62" spans="2:7" s="298" customFormat="1" ht="6" customHeight="1">
      <c r="B62" s="315"/>
      <c r="C62" s="395"/>
      <c r="D62" s="396"/>
      <c r="E62" s="396"/>
      <c r="F62" s="396"/>
      <c r="G62" s="415"/>
    </row>
    <row r="63" spans="2:7" s="298" customFormat="1" ht="12.95" customHeight="1">
      <c r="B63" s="376" t="s">
        <v>78</v>
      </c>
      <c r="C63" s="377">
        <v>119242</v>
      </c>
      <c r="D63" s="378">
        <v>7034</v>
      </c>
      <c r="E63" s="397">
        <v>5.8989282299860786E-2</v>
      </c>
      <c r="F63" s="398">
        <v>3.6295524205616159E-2</v>
      </c>
      <c r="G63" s="399">
        <v>0.36869692839920326</v>
      </c>
    </row>
    <row r="64" spans="2:7" s="298" customFormat="1" ht="12.95" customHeight="1">
      <c r="B64" s="382" t="s">
        <v>79</v>
      </c>
      <c r="C64" s="383">
        <v>32528</v>
      </c>
      <c r="D64" s="384">
        <v>2452</v>
      </c>
      <c r="E64" s="385">
        <v>7.5381210034431878E-2</v>
      </c>
      <c r="F64" s="386">
        <v>1.26523493534505E-2</v>
      </c>
      <c r="G64" s="387">
        <v>0.12852500262081978</v>
      </c>
    </row>
    <row r="65" spans="2:7" s="298" customFormat="1" ht="12.95" customHeight="1">
      <c r="B65" s="382" t="s">
        <v>80</v>
      </c>
      <c r="C65" s="383">
        <v>142987</v>
      </c>
      <c r="D65" s="384">
        <v>9592</v>
      </c>
      <c r="E65" s="385">
        <v>6.7083021533426115E-2</v>
      </c>
      <c r="F65" s="386">
        <v>4.9494834828016802E-2</v>
      </c>
      <c r="G65" s="388">
        <v>0.5027780689799769</v>
      </c>
    </row>
    <row r="66" spans="2:7" s="298" customFormat="1" ht="12.95" customHeight="1">
      <c r="B66" s="389" t="s">
        <v>81</v>
      </c>
      <c r="C66" s="390">
        <v>294757</v>
      </c>
      <c r="D66" s="391">
        <v>19078</v>
      </c>
      <c r="E66" s="392">
        <v>6.4724501877818003E-2</v>
      </c>
      <c r="F66" s="393">
        <v>9.8442708387083452E-2</v>
      </c>
      <c r="G66" s="394">
        <v>1</v>
      </c>
    </row>
    <row r="67" spans="2:7" s="298" customFormat="1" ht="6" customHeight="1">
      <c r="B67" s="315"/>
      <c r="C67" s="395"/>
      <c r="D67" s="396"/>
      <c r="E67" s="396"/>
      <c r="F67" s="396"/>
      <c r="G67" s="415"/>
    </row>
    <row r="68" spans="2:7" s="298" customFormat="1" ht="12.95" customHeight="1">
      <c r="B68" s="376" t="s">
        <v>82</v>
      </c>
      <c r="C68" s="377">
        <v>43324</v>
      </c>
      <c r="D68" s="378">
        <v>3579</v>
      </c>
      <c r="E68" s="397">
        <v>8.2610100637060285E-2</v>
      </c>
      <c r="F68" s="398">
        <v>1.8467682845024199E-2</v>
      </c>
      <c r="G68" s="399">
        <v>0.67630385487528344</v>
      </c>
    </row>
    <row r="69" spans="2:7" s="298" customFormat="1" ht="12.95" customHeight="1">
      <c r="B69" s="382" t="s">
        <v>83</v>
      </c>
      <c r="C69" s="383">
        <v>22296</v>
      </c>
      <c r="D69" s="384">
        <v>1713</v>
      </c>
      <c r="E69" s="385">
        <v>7.682992465016146E-2</v>
      </c>
      <c r="F69" s="386">
        <v>8.8391005067131757E-3</v>
      </c>
      <c r="G69" s="388">
        <v>0.32369614512471656</v>
      </c>
    </row>
    <row r="70" spans="2:7" s="298" customFormat="1" ht="12.95" customHeight="1">
      <c r="B70" s="389" t="s">
        <v>84</v>
      </c>
      <c r="C70" s="390">
        <v>65620</v>
      </c>
      <c r="D70" s="391">
        <v>5292</v>
      </c>
      <c r="E70" s="392">
        <v>8.0646144468149952E-2</v>
      </c>
      <c r="F70" s="393">
        <v>2.7306783351737376E-2</v>
      </c>
      <c r="G70" s="394">
        <v>1</v>
      </c>
    </row>
    <row r="71" spans="2:7" s="298" customFormat="1" ht="6" customHeight="1">
      <c r="B71" s="315"/>
      <c r="C71" s="395"/>
      <c r="D71" s="396"/>
      <c r="E71" s="396"/>
      <c r="F71" s="396"/>
      <c r="G71" s="415"/>
    </row>
    <row r="72" spans="2:7" s="298" customFormat="1" ht="12.95" customHeight="1">
      <c r="B72" s="376" t="s">
        <v>85</v>
      </c>
      <c r="C72" s="377">
        <v>44970</v>
      </c>
      <c r="D72" s="378">
        <v>1992</v>
      </c>
      <c r="E72" s="397">
        <v>4.429619746497665E-2</v>
      </c>
      <c r="F72" s="398">
        <v>1.0278743846685725E-2</v>
      </c>
      <c r="G72" s="399">
        <v>0.388834667187195</v>
      </c>
    </row>
    <row r="73" spans="2:7" s="298" customFormat="1" ht="12.95" customHeight="1">
      <c r="B73" s="382" t="s">
        <v>86</v>
      </c>
      <c r="C73" s="383">
        <v>11245</v>
      </c>
      <c r="D73" s="384">
        <v>563</v>
      </c>
      <c r="E73" s="385">
        <v>5.0066696309470873E-2</v>
      </c>
      <c r="F73" s="386">
        <v>2.9050867398012362E-3</v>
      </c>
      <c r="G73" s="387">
        <v>0.10989654499316806</v>
      </c>
    </row>
    <row r="74" spans="2:7" s="298" customFormat="1" ht="12.95" customHeight="1">
      <c r="B74" s="382" t="s">
        <v>87</v>
      </c>
      <c r="C74" s="383">
        <v>13775</v>
      </c>
      <c r="D74" s="384">
        <v>691</v>
      </c>
      <c r="E74" s="385">
        <v>5.0163339382940111E-2</v>
      </c>
      <c r="F74" s="386">
        <v>3.5655682721183915E-3</v>
      </c>
      <c r="G74" s="387">
        <v>0.13488190513371071</v>
      </c>
    </row>
    <row r="75" spans="2:7" s="298" customFormat="1" ht="12.95" customHeight="1">
      <c r="B75" s="382" t="s">
        <v>88</v>
      </c>
      <c r="C75" s="383">
        <v>43396</v>
      </c>
      <c r="D75" s="384">
        <v>1877</v>
      </c>
      <c r="E75" s="385">
        <v>4.3252834362614068E-2</v>
      </c>
      <c r="F75" s="386">
        <v>9.6853424699945307E-3</v>
      </c>
      <c r="G75" s="388">
        <v>0.36638688268592623</v>
      </c>
    </row>
    <row r="76" spans="2:7" s="298" customFormat="1" ht="12.95" customHeight="1">
      <c r="B76" s="389" t="s">
        <v>89</v>
      </c>
      <c r="C76" s="390">
        <v>113386</v>
      </c>
      <c r="D76" s="391">
        <v>5123</v>
      </c>
      <c r="E76" s="392">
        <v>4.5181944860917575E-2</v>
      </c>
      <c r="F76" s="393">
        <v>2.6434741328599881E-2</v>
      </c>
      <c r="G76" s="394">
        <v>1</v>
      </c>
    </row>
    <row r="77" spans="2:7" s="298" customFormat="1" ht="6" customHeight="1">
      <c r="B77" s="315"/>
      <c r="C77" s="395"/>
      <c r="D77" s="396"/>
      <c r="E77" s="396"/>
      <c r="F77" s="396"/>
      <c r="G77" s="415"/>
    </row>
    <row r="78" spans="2:7" s="298" customFormat="1" ht="12.95" customHeight="1">
      <c r="B78" s="400" t="s">
        <v>90</v>
      </c>
      <c r="C78" s="401">
        <v>280337</v>
      </c>
      <c r="D78" s="408">
        <v>20671</v>
      </c>
      <c r="E78" s="409">
        <v>7.37362531524558E-2</v>
      </c>
      <c r="F78" s="404">
        <v>0.1066626074572493</v>
      </c>
      <c r="G78" s="405"/>
    </row>
    <row r="79" spans="2:7" s="298" customFormat="1" ht="6" customHeight="1">
      <c r="B79" s="315"/>
      <c r="C79" s="395"/>
      <c r="D79" s="396"/>
      <c r="E79" s="396"/>
      <c r="F79" s="396"/>
      <c r="G79" s="415"/>
    </row>
    <row r="80" spans="2:7" s="298" customFormat="1" ht="12.95" customHeight="1">
      <c r="B80" s="400" t="s">
        <v>91</v>
      </c>
      <c r="C80" s="401">
        <v>75302</v>
      </c>
      <c r="D80" s="402">
        <v>8147</v>
      </c>
      <c r="E80" s="403">
        <v>0.10819101750285517</v>
      </c>
      <c r="F80" s="404">
        <v>4.2038617529592669E-2</v>
      </c>
      <c r="G80" s="405"/>
    </row>
    <row r="81" spans="2:8" s="298" customFormat="1" ht="6" customHeight="1">
      <c r="B81" s="315"/>
      <c r="C81" s="395"/>
      <c r="D81" s="396"/>
      <c r="E81" s="396"/>
      <c r="F81" s="396"/>
      <c r="G81" s="415"/>
    </row>
    <row r="82" spans="2:8" s="298" customFormat="1" ht="12.95" customHeight="1">
      <c r="B82" s="400" t="s">
        <v>92</v>
      </c>
      <c r="C82" s="401">
        <v>28959</v>
      </c>
      <c r="D82" s="402">
        <v>2928</v>
      </c>
      <c r="E82" s="403">
        <v>0.10110846369004454</v>
      </c>
      <c r="F82" s="404">
        <v>1.5108515051754919E-2</v>
      </c>
      <c r="G82" s="405"/>
    </row>
    <row r="83" spans="2:8" s="298" customFormat="1" ht="6" customHeight="1">
      <c r="B83" s="315"/>
      <c r="C83" s="395"/>
      <c r="D83" s="396"/>
      <c r="E83" s="396"/>
      <c r="F83" s="396"/>
      <c r="G83" s="415"/>
    </row>
    <row r="84" spans="2:8" s="298" customFormat="1" ht="12.95" customHeight="1">
      <c r="B84" s="376" t="s">
        <v>93</v>
      </c>
      <c r="C84" s="377">
        <v>18340</v>
      </c>
      <c r="D84" s="378">
        <v>1501</v>
      </c>
      <c r="E84" s="397">
        <v>8.184296619411123E-2</v>
      </c>
      <c r="F84" s="398">
        <v>7.7451779688128873E-3</v>
      </c>
      <c r="G84" s="399">
        <v>0.15450334534225424</v>
      </c>
    </row>
    <row r="85" spans="2:8" s="298" customFormat="1" ht="12.95" customHeight="1">
      <c r="B85" s="382" t="s">
        <v>94</v>
      </c>
      <c r="C85" s="383">
        <v>60920</v>
      </c>
      <c r="D85" s="384">
        <v>5629</v>
      </c>
      <c r="E85" s="385">
        <v>9.2399868680236377E-2</v>
      </c>
      <c r="F85" s="386">
        <v>2.9045707386041137E-2</v>
      </c>
      <c r="G85" s="387">
        <v>0.57941327843540913</v>
      </c>
      <c r="H85" s="319"/>
    </row>
    <row r="86" spans="2:8" s="298" customFormat="1" ht="12.95" customHeight="1">
      <c r="B86" s="382" t="s">
        <v>95</v>
      </c>
      <c r="C86" s="383">
        <v>28349</v>
      </c>
      <c r="D86" s="384">
        <v>2585</v>
      </c>
      <c r="E86" s="385">
        <v>9.1184874246005146E-2</v>
      </c>
      <c r="F86" s="386">
        <v>1.3338630945623793E-2</v>
      </c>
      <c r="G86" s="388">
        <v>0.26608337622233658</v>
      </c>
    </row>
    <row r="87" spans="2:8" s="298" customFormat="1" ht="12.95" customHeight="1">
      <c r="B87" s="389" t="s">
        <v>96</v>
      </c>
      <c r="C87" s="390">
        <v>107609</v>
      </c>
      <c r="D87" s="391">
        <v>9715</v>
      </c>
      <c r="E87" s="392">
        <v>9.0280552741871037E-2</v>
      </c>
      <c r="F87" s="393">
        <v>5.0129516300477815E-2</v>
      </c>
      <c r="G87" s="394">
        <v>1</v>
      </c>
    </row>
    <row r="88" spans="2:8" s="298" customFormat="1" ht="6" customHeight="1">
      <c r="B88" s="315"/>
      <c r="C88" s="395"/>
      <c r="D88" s="396"/>
      <c r="E88" s="396"/>
      <c r="F88" s="396"/>
      <c r="G88" s="416"/>
    </row>
    <row r="89" spans="2:8" s="298" customFormat="1" ht="12.95" customHeight="1">
      <c r="B89" s="400" t="s">
        <v>97</v>
      </c>
      <c r="C89" s="401">
        <v>12083</v>
      </c>
      <c r="D89" s="402">
        <v>932</v>
      </c>
      <c r="E89" s="403">
        <v>7.7133162294132251E-2</v>
      </c>
      <c r="F89" s="404">
        <v>4.809131157184285E-3</v>
      </c>
      <c r="G89" s="410"/>
    </row>
    <row r="90" spans="2:8" s="298" customFormat="1" ht="6" customHeight="1">
      <c r="B90" s="315"/>
      <c r="C90" s="395"/>
      <c r="D90" s="396"/>
      <c r="E90" s="396"/>
      <c r="F90" s="396"/>
      <c r="G90" s="416"/>
    </row>
    <row r="91" spans="2:8" s="298" customFormat="1" ht="12.95" customHeight="1">
      <c r="B91" s="400" t="s">
        <v>98</v>
      </c>
      <c r="C91" s="401">
        <v>9502</v>
      </c>
      <c r="D91" s="402">
        <v>1218</v>
      </c>
      <c r="E91" s="403">
        <v>0.12818354030730372</v>
      </c>
      <c r="F91" s="404">
        <v>6.2848945809554279E-3</v>
      </c>
      <c r="G91" s="410"/>
    </row>
    <row r="92" spans="2:8" s="298" customFormat="1" ht="6" customHeight="1">
      <c r="B92" s="315"/>
      <c r="C92" s="395"/>
      <c r="D92" s="396"/>
      <c r="E92" s="396"/>
      <c r="F92" s="396"/>
      <c r="G92" s="416"/>
    </row>
    <row r="93" spans="2:8" s="298" customFormat="1" ht="12.95" customHeight="1">
      <c r="B93" s="400" t="s">
        <v>99</v>
      </c>
      <c r="C93" s="401">
        <v>7882</v>
      </c>
      <c r="D93" s="402">
        <v>922</v>
      </c>
      <c r="E93" s="403">
        <v>0.11697538695762497</v>
      </c>
      <c r="F93" s="404">
        <v>4.757531037472007E-3</v>
      </c>
      <c r="G93" s="410"/>
    </row>
    <row r="94" spans="2:8" s="298" customFormat="1" ht="6" customHeight="1">
      <c r="B94" s="315"/>
      <c r="C94" s="395"/>
      <c r="D94" s="396"/>
      <c r="E94" s="396"/>
      <c r="F94" s="396"/>
      <c r="G94" s="416"/>
    </row>
    <row r="95" spans="2:8" s="298" customFormat="1" ht="15" customHeight="1">
      <c r="B95" s="400" t="s">
        <v>100</v>
      </c>
      <c r="C95" s="401">
        <v>2443766</v>
      </c>
      <c r="D95" s="402">
        <v>193798</v>
      </c>
      <c r="E95" s="403">
        <v>7.9303010190010015E-2</v>
      </c>
      <c r="F95" s="404">
        <v>1</v>
      </c>
      <c r="G95" s="410"/>
    </row>
    <row r="99" ht="12" customHeight="1"/>
    <row r="100" ht="12" customHeight="1"/>
    <row r="116" spans="2:2">
      <c r="B116" s="321" t="s">
        <v>17</v>
      </c>
    </row>
    <row r="117" spans="2:2">
      <c r="B117" s="322" t="s">
        <v>110</v>
      </c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8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17"/>
  <sheetViews>
    <sheetView showGridLines="0" view="pageBreakPreview" zoomScale="110" zoomScaleNormal="130" zoomScaleSheetLayoutView="110" workbookViewId="0">
      <selection activeCell="M40" sqref="M40"/>
    </sheetView>
  </sheetViews>
  <sheetFormatPr baseColWidth="10" defaultColWidth="11.42578125" defaultRowHeight="15"/>
  <cols>
    <col min="1" max="1" width="4.5703125" style="291" customWidth="1"/>
    <col min="2" max="2" width="22.85546875" style="291" customWidth="1"/>
    <col min="3" max="3" width="11.140625" style="291" customWidth="1"/>
    <col min="4" max="8" width="10.140625" style="291" customWidth="1"/>
    <col min="9" max="10" width="7.7109375" style="291" customWidth="1"/>
    <col min="11" max="16384" width="11.42578125" style="291"/>
  </cols>
  <sheetData>
    <row r="1" spans="1:9" s="283" customFormat="1">
      <c r="B1" s="284"/>
    </row>
    <row r="2" spans="1:9" s="283" customFormat="1">
      <c r="B2" s="284"/>
    </row>
    <row r="3" spans="1:9" s="283" customFormat="1">
      <c r="B3" s="284"/>
    </row>
    <row r="4" spans="1:9" s="283" customFormat="1">
      <c r="B4" s="284"/>
    </row>
    <row r="5" spans="1:9" s="283" customFormat="1" ht="18" customHeight="1">
      <c r="A5" s="361"/>
      <c r="B5" s="76" t="str">
        <f>'Pag1'!$B$5</f>
        <v>octubre 2025</v>
      </c>
      <c r="C5" s="361"/>
      <c r="D5" s="361"/>
      <c r="E5" s="361"/>
      <c r="F5" s="361"/>
      <c r="G5" s="361"/>
      <c r="H5" s="361"/>
      <c r="I5" s="361"/>
    </row>
    <row r="6" spans="1:9" s="283" customFormat="1" ht="18.95" customHeight="1">
      <c r="A6" s="285"/>
      <c r="B6" s="362" t="s">
        <v>169</v>
      </c>
      <c r="C6" s="286"/>
      <c r="D6" s="286"/>
      <c r="E6" s="286"/>
      <c r="F6" s="286"/>
      <c r="G6" s="286"/>
      <c r="H6" s="286"/>
      <c r="I6" s="363"/>
    </row>
    <row r="7" spans="1:9" ht="18.95" customHeight="1">
      <c r="A7" s="289"/>
      <c r="B7" s="362" t="s">
        <v>170</v>
      </c>
      <c r="C7" s="364"/>
      <c r="D7" s="364"/>
      <c r="E7" s="364"/>
      <c r="F7" s="364"/>
      <c r="G7" s="364"/>
      <c r="H7" s="364"/>
      <c r="I7" s="365"/>
    </row>
    <row r="8" spans="1:9" ht="18.95" customHeight="1">
      <c r="A8" s="289"/>
      <c r="B8" s="366" t="s">
        <v>111</v>
      </c>
      <c r="C8" s="364"/>
      <c r="D8" s="364"/>
      <c r="E8" s="364"/>
      <c r="F8" s="364"/>
      <c r="G8" s="364"/>
      <c r="H8" s="364"/>
      <c r="I8" s="365"/>
    </row>
    <row r="9" spans="1:9" ht="6" customHeight="1">
      <c r="A9" s="289"/>
      <c r="B9" s="289"/>
      <c r="C9" s="289"/>
      <c r="D9" s="289"/>
      <c r="E9" s="289"/>
      <c r="F9" s="289"/>
      <c r="G9" s="289"/>
      <c r="H9" s="289"/>
      <c r="I9" s="289"/>
    </row>
    <row r="10" spans="1:9" ht="15" customHeight="1">
      <c r="A10" s="289"/>
      <c r="B10" s="293"/>
      <c r="C10" s="367"/>
      <c r="D10" s="368"/>
      <c r="E10" s="368" t="s">
        <v>9</v>
      </c>
      <c r="F10" s="368"/>
      <c r="G10" s="368"/>
      <c r="H10" s="368"/>
      <c r="I10" s="289"/>
    </row>
    <row r="11" spans="1:9" ht="15" customHeight="1">
      <c r="A11" s="289"/>
      <c r="B11" s="294" t="s">
        <v>108</v>
      </c>
      <c r="C11" s="369" t="s">
        <v>35</v>
      </c>
      <c r="D11" s="370" t="s">
        <v>35</v>
      </c>
      <c r="E11" s="371" t="s">
        <v>171</v>
      </c>
      <c r="F11" s="371" t="s">
        <v>172</v>
      </c>
      <c r="G11" s="371" t="s">
        <v>172</v>
      </c>
      <c r="H11" s="372" t="s">
        <v>173</v>
      </c>
      <c r="I11" s="289"/>
    </row>
    <row r="12" spans="1:9" ht="15" customHeight="1">
      <c r="A12" s="289"/>
      <c r="B12" s="295" t="s">
        <v>109</v>
      </c>
      <c r="C12" s="373" t="s">
        <v>174</v>
      </c>
      <c r="D12" s="374" t="s">
        <v>175</v>
      </c>
      <c r="E12" s="374" t="s">
        <v>176</v>
      </c>
      <c r="F12" s="374" t="s">
        <v>177</v>
      </c>
      <c r="G12" s="411" t="s">
        <v>179</v>
      </c>
      <c r="H12" s="375" t="s">
        <v>178</v>
      </c>
      <c r="I12" s="289"/>
    </row>
    <row r="13" spans="1:9" ht="6" customHeight="1">
      <c r="B13" s="296"/>
      <c r="C13" s="297"/>
      <c r="D13" s="297"/>
      <c r="E13" s="297"/>
      <c r="F13" s="297"/>
      <c r="G13" s="297"/>
    </row>
    <row r="14" spans="1:9" s="298" customFormat="1" ht="12.95" customHeight="1">
      <c r="B14" s="376" t="s">
        <v>38</v>
      </c>
      <c r="C14" s="377">
        <v>25670</v>
      </c>
      <c r="D14" s="378">
        <v>1864</v>
      </c>
      <c r="E14" s="379">
        <v>7.2613946240747948E-2</v>
      </c>
      <c r="F14" s="380">
        <v>2.0134808157621847E-2</v>
      </c>
      <c r="G14" s="380">
        <v>0.46172900668813477</v>
      </c>
      <c r="H14" s="381">
        <v>7.0117363827866389E-2</v>
      </c>
    </row>
    <row r="15" spans="1:9" s="298" customFormat="1" ht="12.95" customHeight="1">
      <c r="B15" s="382" t="s">
        <v>39</v>
      </c>
      <c r="C15" s="383">
        <v>72057</v>
      </c>
      <c r="D15" s="384">
        <v>4597</v>
      </c>
      <c r="E15" s="385">
        <v>6.3796716488335625E-2</v>
      </c>
      <c r="F15" s="386">
        <v>4.965649844452126E-2</v>
      </c>
      <c r="G15" s="386">
        <v>0.4910275582140568</v>
      </c>
      <c r="H15" s="387">
        <v>0.17292356304544088</v>
      </c>
    </row>
    <row r="16" spans="1:9" s="298" customFormat="1" ht="12.95" customHeight="1">
      <c r="B16" s="382" t="s">
        <v>40</v>
      </c>
      <c r="C16" s="383">
        <v>33043</v>
      </c>
      <c r="D16" s="384">
        <v>2374</v>
      </c>
      <c r="E16" s="385">
        <v>7.1845776715189297E-2</v>
      </c>
      <c r="F16" s="386">
        <v>2.5643795368129968E-2</v>
      </c>
      <c r="G16" s="386">
        <v>0.507373370378286</v>
      </c>
      <c r="H16" s="387">
        <v>8.9301835690640985E-2</v>
      </c>
    </row>
    <row r="17" spans="2:8" s="298" customFormat="1" ht="12.95" customHeight="1">
      <c r="B17" s="382" t="s">
        <v>41</v>
      </c>
      <c r="C17" s="383">
        <v>40533</v>
      </c>
      <c r="D17" s="384">
        <v>3423</v>
      </c>
      <c r="E17" s="385">
        <v>8.4449707645622082E-2</v>
      </c>
      <c r="F17" s="386">
        <v>3.6975025924645695E-2</v>
      </c>
      <c r="G17" s="386">
        <v>0.5074117995849392</v>
      </c>
      <c r="H17" s="387">
        <v>0.12876166114956364</v>
      </c>
    </row>
    <row r="18" spans="2:8" s="298" customFormat="1" ht="12.95" customHeight="1">
      <c r="B18" s="382" t="s">
        <v>42</v>
      </c>
      <c r="C18" s="383">
        <v>18442</v>
      </c>
      <c r="D18" s="384">
        <v>1512</v>
      </c>
      <c r="E18" s="385">
        <v>8.1986769330875175E-2</v>
      </c>
      <c r="F18" s="386">
        <v>1.6332526788800553E-2</v>
      </c>
      <c r="G18" s="386">
        <v>0.45310158825292179</v>
      </c>
      <c r="H18" s="387">
        <v>5.6876316581402346E-2</v>
      </c>
    </row>
    <row r="19" spans="2:8" s="298" customFormat="1" ht="12.95" customHeight="1">
      <c r="B19" s="382" t="s">
        <v>43</v>
      </c>
      <c r="C19" s="383">
        <v>24099</v>
      </c>
      <c r="D19" s="384">
        <v>1963</v>
      </c>
      <c r="E19" s="385">
        <v>8.1455662060666414E-2</v>
      </c>
      <c r="F19" s="386">
        <v>2.1204199792602834E-2</v>
      </c>
      <c r="G19" s="386">
        <v>0.53943391041494915</v>
      </c>
      <c r="H19" s="387">
        <v>7.3841408365934391E-2</v>
      </c>
    </row>
    <row r="20" spans="2:8" s="298" customFormat="1" ht="12.95" customHeight="1">
      <c r="B20" s="382" t="s">
        <v>44</v>
      </c>
      <c r="C20" s="383">
        <v>67221</v>
      </c>
      <c r="D20" s="384">
        <v>4205</v>
      </c>
      <c r="E20" s="385">
        <v>6.2554856369289355E-2</v>
      </c>
      <c r="F20" s="386">
        <v>4.5422139647424815E-2</v>
      </c>
      <c r="G20" s="386">
        <v>0.48051651239858301</v>
      </c>
      <c r="H20" s="387">
        <v>0.15817785133915138</v>
      </c>
    </row>
    <row r="21" spans="2:8" s="298" customFormat="1" ht="12.95" customHeight="1">
      <c r="B21" s="382" t="s">
        <v>45</v>
      </c>
      <c r="C21" s="383">
        <v>91989</v>
      </c>
      <c r="D21" s="384">
        <v>6646</v>
      </c>
      <c r="E21" s="385">
        <v>7.2247768754959835E-2</v>
      </c>
      <c r="F21" s="386">
        <v>7.178966470791566E-2</v>
      </c>
      <c r="G21" s="412">
        <v>0.4990613501539386</v>
      </c>
      <c r="H21" s="388">
        <v>0.25</v>
      </c>
    </row>
    <row r="22" spans="2:8" s="298" customFormat="1" ht="12.95" customHeight="1">
      <c r="B22" s="389" t="s">
        <v>46</v>
      </c>
      <c r="C22" s="390">
        <v>373054</v>
      </c>
      <c r="D22" s="391">
        <v>26584</v>
      </c>
      <c r="E22" s="392">
        <v>7.1260460952033755E-2</v>
      </c>
      <c r="F22" s="393">
        <v>0.28715865883166264</v>
      </c>
      <c r="G22" s="393">
        <v>0.49350263607336453</v>
      </c>
      <c r="H22" s="394">
        <v>1</v>
      </c>
    </row>
    <row r="23" spans="2:8" s="298" customFormat="1" ht="6" customHeight="1">
      <c r="B23" s="315"/>
      <c r="C23" s="395"/>
      <c r="D23" s="396"/>
      <c r="E23" s="396"/>
      <c r="F23" s="396"/>
      <c r="G23" s="396"/>
      <c r="H23" s="415"/>
    </row>
    <row r="24" spans="2:8" s="298" customFormat="1" ht="12.95" customHeight="1">
      <c r="B24" s="376" t="s">
        <v>47</v>
      </c>
      <c r="C24" s="377">
        <v>3889</v>
      </c>
      <c r="D24" s="378">
        <v>349</v>
      </c>
      <c r="E24" s="397">
        <v>8.9740293134481869E-2</v>
      </c>
      <c r="F24" s="398">
        <v>3.7698755617006567E-3</v>
      </c>
      <c r="G24" s="398">
        <v>0.48337950138504154</v>
      </c>
      <c r="H24" s="399">
        <v>0.15559518502006242</v>
      </c>
    </row>
    <row r="25" spans="2:8" s="298" customFormat="1" ht="12.95" customHeight="1">
      <c r="B25" s="382" t="s">
        <v>48</v>
      </c>
      <c r="C25" s="383">
        <v>2479</v>
      </c>
      <c r="D25" s="384">
        <v>220</v>
      </c>
      <c r="E25" s="385">
        <v>8.8745461879790238E-2</v>
      </c>
      <c r="F25" s="386">
        <v>2.3764258555133079E-3</v>
      </c>
      <c r="G25" s="386">
        <v>0.44806517311608962</v>
      </c>
      <c r="H25" s="387">
        <v>9.808292465448061E-2</v>
      </c>
    </row>
    <row r="26" spans="2:8" s="298" customFormat="1" ht="12.95" customHeight="1">
      <c r="B26" s="382" t="s">
        <v>49</v>
      </c>
      <c r="C26" s="383">
        <v>23773</v>
      </c>
      <c r="D26" s="384">
        <v>1674</v>
      </c>
      <c r="E26" s="385">
        <v>7.0416018171875663E-2</v>
      </c>
      <c r="F26" s="386">
        <v>1.8082440373314898E-2</v>
      </c>
      <c r="G26" s="412">
        <v>0.4727478113527252</v>
      </c>
      <c r="H26" s="388">
        <v>0.74632189032545693</v>
      </c>
    </row>
    <row r="27" spans="2:8" s="298" customFormat="1" ht="12.95" customHeight="1">
      <c r="B27" s="389" t="s">
        <v>50</v>
      </c>
      <c r="C27" s="390">
        <v>30141</v>
      </c>
      <c r="D27" s="391">
        <v>2243</v>
      </c>
      <c r="E27" s="392">
        <v>7.4416907202813437E-2</v>
      </c>
      <c r="F27" s="393">
        <v>2.4228741790528863E-2</v>
      </c>
      <c r="G27" s="393">
        <v>0.4718132099284813</v>
      </c>
      <c r="H27" s="394">
        <v>1</v>
      </c>
    </row>
    <row r="28" spans="2:8" s="298" customFormat="1" ht="6" customHeight="1">
      <c r="B28" s="315"/>
      <c r="C28" s="395"/>
      <c r="D28" s="396"/>
      <c r="E28" s="396"/>
      <c r="F28" s="396"/>
      <c r="G28" s="396"/>
      <c r="H28" s="415"/>
    </row>
    <row r="29" spans="2:8" s="298" customFormat="1" ht="12.95" customHeight="1">
      <c r="B29" s="400" t="s">
        <v>51</v>
      </c>
      <c r="C29" s="401">
        <v>29924</v>
      </c>
      <c r="D29" s="402">
        <v>1804</v>
      </c>
      <c r="E29" s="403">
        <v>6.0286058013634541E-2</v>
      </c>
      <c r="F29" s="404">
        <v>1.9486692015209126E-2</v>
      </c>
      <c r="G29" s="404">
        <v>0.44920318725099601</v>
      </c>
      <c r="H29" s="405"/>
    </row>
    <row r="30" spans="2:8" s="298" customFormat="1" ht="6" customHeight="1">
      <c r="B30" s="315"/>
      <c r="C30" s="395"/>
      <c r="D30" s="396"/>
      <c r="E30" s="396"/>
      <c r="F30" s="396"/>
      <c r="G30" s="396"/>
      <c r="H30" s="415"/>
    </row>
    <row r="31" spans="2:8" s="298" customFormat="1" ht="12.95" customHeight="1">
      <c r="B31" s="400" t="s">
        <v>52</v>
      </c>
      <c r="C31" s="401">
        <v>15539</v>
      </c>
      <c r="D31" s="402">
        <v>1679</v>
      </c>
      <c r="E31" s="403">
        <v>0.1080507111139713</v>
      </c>
      <c r="F31" s="404">
        <v>1.8136450051849291E-2</v>
      </c>
      <c r="G31" s="404">
        <v>0.43861024033437829</v>
      </c>
      <c r="H31" s="405"/>
    </row>
    <row r="32" spans="2:8" s="298" customFormat="1" ht="6" customHeight="1">
      <c r="B32" s="315"/>
      <c r="C32" s="395"/>
      <c r="D32" s="396"/>
      <c r="E32" s="396"/>
      <c r="F32" s="396"/>
      <c r="G32" s="396"/>
      <c r="H32" s="415"/>
    </row>
    <row r="33" spans="2:8" s="298" customFormat="1" ht="12.95" customHeight="1">
      <c r="B33" s="376" t="s">
        <v>53</v>
      </c>
      <c r="C33" s="377">
        <v>43854</v>
      </c>
      <c r="D33" s="378">
        <v>2135</v>
      </c>
      <c r="E33" s="397">
        <v>4.8684270534044782E-2</v>
      </c>
      <c r="F33" s="398">
        <v>2.3062132734185965E-2</v>
      </c>
      <c r="G33" s="398">
        <v>0.46524297232512529</v>
      </c>
      <c r="H33" s="399">
        <v>0.52060473055352352</v>
      </c>
    </row>
    <row r="34" spans="2:8" s="298" customFormat="1" ht="12.95" customHeight="1">
      <c r="B34" s="406" t="s">
        <v>54</v>
      </c>
      <c r="C34" s="383">
        <v>41283</v>
      </c>
      <c r="D34" s="384">
        <v>1966</v>
      </c>
      <c r="E34" s="385">
        <v>4.7622508054162731E-2</v>
      </c>
      <c r="F34" s="386">
        <v>2.1236605599723471E-2</v>
      </c>
      <c r="G34" s="412">
        <v>0.47799659615852175</v>
      </c>
      <c r="H34" s="388">
        <v>0.47939526944647648</v>
      </c>
    </row>
    <row r="35" spans="2:8" s="298" customFormat="1" ht="12.95" customHeight="1">
      <c r="B35" s="389" t="s">
        <v>55</v>
      </c>
      <c r="C35" s="390">
        <v>85137</v>
      </c>
      <c r="D35" s="391">
        <v>4101</v>
      </c>
      <c r="E35" s="392">
        <v>4.8169421050776984E-2</v>
      </c>
      <c r="F35" s="393">
        <v>4.4298738333909439E-2</v>
      </c>
      <c r="G35" s="393">
        <v>0.47127097219030106</v>
      </c>
      <c r="H35" s="394">
        <v>1</v>
      </c>
    </row>
    <row r="36" spans="2:8" s="298" customFormat="1" ht="6" customHeight="1">
      <c r="B36" s="315"/>
      <c r="C36" s="395"/>
      <c r="D36" s="396"/>
      <c r="E36" s="396"/>
      <c r="F36" s="407"/>
      <c r="G36" s="407"/>
      <c r="H36" s="415"/>
    </row>
    <row r="37" spans="2:8" s="298" customFormat="1" ht="12.95" customHeight="1">
      <c r="B37" s="400" t="s">
        <v>56</v>
      </c>
      <c r="C37" s="401">
        <v>16450</v>
      </c>
      <c r="D37" s="402">
        <v>992</v>
      </c>
      <c r="E37" s="403">
        <v>6.0303951367781154E-2</v>
      </c>
      <c r="F37" s="404">
        <v>1.0715520221223643E-2</v>
      </c>
      <c r="G37" s="404">
        <v>0.4683663833805477</v>
      </c>
      <c r="H37" s="405"/>
    </row>
    <row r="38" spans="2:8" s="298" customFormat="1" ht="6" customHeight="1">
      <c r="B38" s="315"/>
      <c r="C38" s="395"/>
      <c r="D38" s="396"/>
      <c r="E38" s="396"/>
      <c r="F38" s="396"/>
      <c r="G38" s="396"/>
      <c r="H38" s="415"/>
    </row>
    <row r="39" spans="2:8" s="298" customFormat="1" ht="12.95" customHeight="1">
      <c r="B39" s="376" t="s">
        <v>57</v>
      </c>
      <c r="C39" s="377">
        <v>14197</v>
      </c>
      <c r="D39" s="378">
        <v>898</v>
      </c>
      <c r="E39" s="397">
        <v>6.3252799887300135E-2</v>
      </c>
      <c r="F39" s="398">
        <v>9.700138264777048E-3</v>
      </c>
      <c r="G39" s="398">
        <v>0.48047084002140183</v>
      </c>
      <c r="H39" s="399">
        <v>0.18611398963730569</v>
      </c>
    </row>
    <row r="40" spans="2:8" s="298" customFormat="1" ht="12.95" customHeight="1">
      <c r="B40" s="382" t="s">
        <v>58</v>
      </c>
      <c r="C40" s="383">
        <v>21291</v>
      </c>
      <c r="D40" s="384">
        <v>1356</v>
      </c>
      <c r="E40" s="385">
        <v>6.3688882626461885E-2</v>
      </c>
      <c r="F40" s="386">
        <v>1.4647424818527479E-2</v>
      </c>
      <c r="G40" s="386">
        <v>0.50559284116331094</v>
      </c>
      <c r="H40" s="387">
        <v>0.28103626943005183</v>
      </c>
    </row>
    <row r="41" spans="2:8" s="298" customFormat="1" ht="12.95" customHeight="1">
      <c r="B41" s="382" t="s">
        <v>59</v>
      </c>
      <c r="C41" s="383">
        <v>5576</v>
      </c>
      <c r="D41" s="384">
        <v>419</v>
      </c>
      <c r="E41" s="385">
        <v>7.5143472022955529E-2</v>
      </c>
      <c r="F41" s="386">
        <v>4.5260110611821634E-3</v>
      </c>
      <c r="G41" s="386">
        <v>0.49940405244338498</v>
      </c>
      <c r="H41" s="387">
        <v>8.6839378238341966E-2</v>
      </c>
    </row>
    <row r="42" spans="2:8" s="298" customFormat="1" ht="12.95" customHeight="1">
      <c r="B42" s="382" t="s">
        <v>60</v>
      </c>
      <c r="C42" s="383">
        <v>7415</v>
      </c>
      <c r="D42" s="384">
        <v>448</v>
      </c>
      <c r="E42" s="385">
        <v>6.0418071476736349E-2</v>
      </c>
      <c r="F42" s="386">
        <v>4.8392671966816453E-3</v>
      </c>
      <c r="G42" s="386">
        <v>0.46185567010309281</v>
      </c>
      <c r="H42" s="387">
        <v>9.2849740932642491E-2</v>
      </c>
    </row>
    <row r="43" spans="2:8" s="298" customFormat="1" ht="12.95" customHeight="1">
      <c r="B43" s="382" t="s">
        <v>61</v>
      </c>
      <c r="C43" s="383">
        <v>28909</v>
      </c>
      <c r="D43" s="384">
        <v>1704</v>
      </c>
      <c r="E43" s="385">
        <v>5.8943581583589887E-2</v>
      </c>
      <c r="F43" s="386">
        <v>1.8406498444521257E-2</v>
      </c>
      <c r="G43" s="412">
        <v>0.49405624818788052</v>
      </c>
      <c r="H43" s="388">
        <v>0.35316062176165802</v>
      </c>
    </row>
    <row r="44" spans="2:8" s="298" customFormat="1" ht="12.95" customHeight="1">
      <c r="B44" s="389" t="s">
        <v>62</v>
      </c>
      <c r="C44" s="390">
        <v>77388</v>
      </c>
      <c r="D44" s="391">
        <v>4825</v>
      </c>
      <c r="E44" s="392">
        <v>6.2348167674574871E-2</v>
      </c>
      <c r="F44" s="393">
        <v>5.2119339785689597E-2</v>
      </c>
      <c r="G44" s="393">
        <v>0.49189519828728717</v>
      </c>
      <c r="H44" s="394">
        <v>1</v>
      </c>
    </row>
    <row r="45" spans="2:8" s="298" customFormat="1" ht="6" customHeight="1">
      <c r="B45" s="315"/>
      <c r="C45" s="395"/>
      <c r="D45" s="396"/>
      <c r="E45" s="396"/>
      <c r="F45" s="396"/>
      <c r="G45" s="396"/>
      <c r="H45" s="415"/>
    </row>
    <row r="46" spans="2:8" s="298" customFormat="1" ht="12.95" customHeight="1">
      <c r="B46" s="376" t="s">
        <v>63</v>
      </c>
      <c r="C46" s="377">
        <v>5023</v>
      </c>
      <c r="D46" s="378">
        <v>297</v>
      </c>
      <c r="E46" s="397">
        <v>5.9128011148715909E-2</v>
      </c>
      <c r="F46" s="398">
        <v>3.2081749049429659E-3</v>
      </c>
      <c r="G46" s="398">
        <v>0.45343511450381679</v>
      </c>
      <c r="H46" s="399">
        <v>7.2052401746724892E-2</v>
      </c>
    </row>
    <row r="47" spans="2:8" s="298" customFormat="1" ht="12.95" customHeight="1">
      <c r="B47" s="382" t="s">
        <v>64</v>
      </c>
      <c r="C47" s="383">
        <v>8083</v>
      </c>
      <c r="D47" s="384">
        <v>433</v>
      </c>
      <c r="E47" s="385">
        <v>5.3569219349251518E-2</v>
      </c>
      <c r="F47" s="386">
        <v>4.677238161078465E-3</v>
      </c>
      <c r="G47" s="386">
        <v>0.40926275992438566</v>
      </c>
      <c r="H47" s="387">
        <v>0.10504609412906356</v>
      </c>
    </row>
    <row r="48" spans="2:8" s="298" customFormat="1" ht="12.95" customHeight="1">
      <c r="B48" s="382" t="s">
        <v>65</v>
      </c>
      <c r="C48" s="383">
        <v>12069</v>
      </c>
      <c r="D48" s="384">
        <v>712</v>
      </c>
      <c r="E48" s="385">
        <v>5.8994117159665259E-2</v>
      </c>
      <c r="F48" s="386">
        <v>7.690978223297615E-3</v>
      </c>
      <c r="G48" s="386">
        <v>0.47246184472461844</v>
      </c>
      <c r="H48" s="387">
        <v>0.17273168364871422</v>
      </c>
    </row>
    <row r="49" spans="2:8" s="298" customFormat="1" ht="12.95" customHeight="1">
      <c r="B49" s="382" t="s">
        <v>66</v>
      </c>
      <c r="C49" s="383">
        <v>3740</v>
      </c>
      <c r="D49" s="384">
        <v>283</v>
      </c>
      <c r="E49" s="385">
        <v>7.5668449197860962E-2</v>
      </c>
      <c r="F49" s="386">
        <v>3.0569478050466643E-3</v>
      </c>
      <c r="G49" s="386">
        <v>0.49649122807017543</v>
      </c>
      <c r="H49" s="387">
        <v>6.8655992236778263E-2</v>
      </c>
    </row>
    <row r="50" spans="2:8" s="298" customFormat="1" ht="12.95" customHeight="1">
      <c r="B50" s="382" t="s">
        <v>67</v>
      </c>
      <c r="C50" s="383">
        <v>9950</v>
      </c>
      <c r="D50" s="384">
        <v>797</v>
      </c>
      <c r="E50" s="385">
        <v>8.0100502512562816E-2</v>
      </c>
      <c r="F50" s="386">
        <v>8.6091427583823016E-3</v>
      </c>
      <c r="G50" s="386">
        <v>0.5168612191958496</v>
      </c>
      <c r="H50" s="387">
        <v>0.19335274138767589</v>
      </c>
    </row>
    <row r="51" spans="2:8" s="298" customFormat="1" ht="12.95" customHeight="1">
      <c r="B51" s="382" t="s">
        <v>68</v>
      </c>
      <c r="C51" s="383">
        <v>2760</v>
      </c>
      <c r="D51" s="384">
        <v>179</v>
      </c>
      <c r="E51" s="385">
        <v>6.4855072463768121E-2</v>
      </c>
      <c r="F51" s="386">
        <v>1.9335464915312824E-3</v>
      </c>
      <c r="G51" s="386">
        <v>0.52339181286549707</v>
      </c>
      <c r="H51" s="387">
        <v>4.3425521591460459E-2</v>
      </c>
    </row>
    <row r="52" spans="2:8" s="298" customFormat="1" ht="12.95" customHeight="1">
      <c r="B52" s="382" t="s">
        <v>69</v>
      </c>
      <c r="C52" s="383">
        <v>1392</v>
      </c>
      <c r="D52" s="384">
        <v>101</v>
      </c>
      <c r="E52" s="385">
        <v>7.2557471264367818E-2</v>
      </c>
      <c r="F52" s="386">
        <v>1.090995506394746E-3</v>
      </c>
      <c r="G52" s="386">
        <v>0.37546468401486988</v>
      </c>
      <c r="H52" s="387">
        <v>2.4502668607472102E-2</v>
      </c>
    </row>
    <row r="53" spans="2:8" s="298" customFormat="1" ht="12.95" customHeight="1">
      <c r="B53" s="382" t="s">
        <v>70</v>
      </c>
      <c r="C53" s="383">
        <v>13151</v>
      </c>
      <c r="D53" s="384">
        <v>989</v>
      </c>
      <c r="E53" s="385">
        <v>7.5203406585050564E-2</v>
      </c>
      <c r="F53" s="386">
        <v>1.0683114414103008E-2</v>
      </c>
      <c r="G53" s="386">
        <v>0.50075949367088612</v>
      </c>
      <c r="H53" s="387">
        <v>0.23993207180980106</v>
      </c>
    </row>
    <row r="54" spans="2:8" s="298" customFormat="1" ht="12.95" customHeight="1">
      <c r="B54" s="382" t="s">
        <v>71</v>
      </c>
      <c r="C54" s="383">
        <v>4819</v>
      </c>
      <c r="D54" s="384">
        <v>331</v>
      </c>
      <c r="E54" s="385">
        <v>6.8686449470844568E-2</v>
      </c>
      <c r="F54" s="386">
        <v>3.5754407189768408E-3</v>
      </c>
      <c r="G54" s="412">
        <v>0.51477449455676516</v>
      </c>
      <c r="H54" s="388">
        <v>8.0300824842309562E-2</v>
      </c>
    </row>
    <row r="55" spans="2:8" s="298" customFormat="1" ht="12.95" customHeight="1">
      <c r="B55" s="389" t="s">
        <v>72</v>
      </c>
      <c r="C55" s="390">
        <v>60987</v>
      </c>
      <c r="D55" s="391">
        <v>4122</v>
      </c>
      <c r="E55" s="392">
        <v>6.7588174528997985E-2</v>
      </c>
      <c r="F55" s="393">
        <v>4.4525578983753887E-2</v>
      </c>
      <c r="G55" s="393">
        <v>0.48148580773274152</v>
      </c>
      <c r="H55" s="394">
        <v>1</v>
      </c>
    </row>
    <row r="56" spans="2:8" s="298" customFormat="1" ht="6" customHeight="1">
      <c r="B56" s="315"/>
      <c r="C56" s="395"/>
      <c r="D56" s="396"/>
      <c r="E56" s="396"/>
      <c r="F56" s="396"/>
      <c r="G56" s="396"/>
      <c r="H56" s="415"/>
    </row>
    <row r="57" spans="2:8" s="298" customFormat="1" ht="12.95" customHeight="1">
      <c r="B57" s="376" t="s">
        <v>73</v>
      </c>
      <c r="C57" s="377">
        <v>139950</v>
      </c>
      <c r="D57" s="378">
        <v>7423</v>
      </c>
      <c r="E57" s="397">
        <v>5.3040371561271886E-2</v>
      </c>
      <c r="F57" s="398">
        <v>8.0182768752160391E-2</v>
      </c>
      <c r="G57" s="398">
        <v>0.44957906849978801</v>
      </c>
      <c r="H57" s="399">
        <v>0.68560081278285767</v>
      </c>
    </row>
    <row r="58" spans="2:8" s="298" customFormat="1" ht="12.95" customHeight="1">
      <c r="B58" s="382" t="s">
        <v>74</v>
      </c>
      <c r="C58" s="383">
        <v>16311</v>
      </c>
      <c r="D58" s="384">
        <v>1168</v>
      </c>
      <c r="E58" s="385">
        <v>7.1608117221506964E-2</v>
      </c>
      <c r="F58" s="386">
        <v>1.261666090563429E-2</v>
      </c>
      <c r="G58" s="386">
        <v>0.43876784372652139</v>
      </c>
      <c r="H58" s="387">
        <v>0.10787845201810289</v>
      </c>
    </row>
    <row r="59" spans="2:8" s="298" customFormat="1" ht="12.95" customHeight="1">
      <c r="B59" s="382" t="s">
        <v>75</v>
      </c>
      <c r="C59" s="383">
        <v>9281</v>
      </c>
      <c r="D59" s="384">
        <v>726</v>
      </c>
      <c r="E59" s="385">
        <v>7.8224329274862628E-2</v>
      </c>
      <c r="F59" s="386">
        <v>7.8422053231939157E-3</v>
      </c>
      <c r="G59" s="386">
        <v>0.44485294117647056</v>
      </c>
      <c r="H59" s="387">
        <v>6.7054585757827648E-2</v>
      </c>
    </row>
    <row r="60" spans="2:8" s="298" customFormat="1" ht="12.95" customHeight="1">
      <c r="B60" s="382" t="s">
        <v>76</v>
      </c>
      <c r="C60" s="383">
        <v>22434</v>
      </c>
      <c r="D60" s="384">
        <v>1510</v>
      </c>
      <c r="E60" s="385">
        <v>6.730854952304538E-2</v>
      </c>
      <c r="F60" s="386">
        <v>1.6310922917386797E-2</v>
      </c>
      <c r="G60" s="412">
        <v>0.45605557233464211</v>
      </c>
      <c r="H60" s="388">
        <v>0.13946614944121177</v>
      </c>
    </row>
    <row r="61" spans="2:8" s="298" customFormat="1" ht="12.95" customHeight="1">
      <c r="B61" s="389" t="s">
        <v>77</v>
      </c>
      <c r="C61" s="390">
        <v>187976</v>
      </c>
      <c r="D61" s="391">
        <v>10827</v>
      </c>
      <c r="E61" s="392">
        <v>5.7597778439800823E-2</v>
      </c>
      <c r="F61" s="393">
        <v>0.11695255789837539</v>
      </c>
      <c r="G61" s="393">
        <v>0.44895505058882068</v>
      </c>
      <c r="H61" s="394">
        <v>1</v>
      </c>
    </row>
    <row r="62" spans="2:8" s="298" customFormat="1" ht="6" customHeight="1">
      <c r="B62" s="315"/>
      <c r="C62" s="395"/>
      <c r="D62" s="396"/>
      <c r="E62" s="396"/>
      <c r="F62" s="396"/>
      <c r="G62" s="396"/>
      <c r="H62" s="415"/>
    </row>
    <row r="63" spans="2:8" s="298" customFormat="1" ht="12.95" customHeight="1">
      <c r="B63" s="376" t="s">
        <v>78</v>
      </c>
      <c r="C63" s="377">
        <v>72163</v>
      </c>
      <c r="D63" s="378">
        <v>3318</v>
      </c>
      <c r="E63" s="397">
        <v>4.597924143951887E-2</v>
      </c>
      <c r="F63" s="398">
        <v>3.5840822675423434E-2</v>
      </c>
      <c r="G63" s="398">
        <v>0.47170884276371911</v>
      </c>
      <c r="H63" s="399">
        <v>0.36618474782032889</v>
      </c>
    </row>
    <row r="64" spans="2:8" s="298" customFormat="1" ht="12.95" customHeight="1">
      <c r="B64" s="382" t="s">
        <v>79</v>
      </c>
      <c r="C64" s="383">
        <v>20169</v>
      </c>
      <c r="D64" s="384">
        <v>1159</v>
      </c>
      <c r="E64" s="385">
        <v>5.7464425603649165E-2</v>
      </c>
      <c r="F64" s="386">
        <v>1.2519443484272381E-2</v>
      </c>
      <c r="G64" s="386">
        <v>0.47267536704730834</v>
      </c>
      <c r="H64" s="387">
        <v>0.12791082661957842</v>
      </c>
    </row>
    <row r="65" spans="2:8" s="298" customFormat="1" ht="12.95" customHeight="1">
      <c r="B65" s="382" t="s">
        <v>80</v>
      </c>
      <c r="C65" s="383">
        <v>88508</v>
      </c>
      <c r="D65" s="384">
        <v>4584</v>
      </c>
      <c r="E65" s="385">
        <v>5.1791928413250782E-2</v>
      </c>
      <c r="F65" s="386">
        <v>4.9516073280331835E-2</v>
      </c>
      <c r="G65" s="412">
        <v>0.47789824854045038</v>
      </c>
      <c r="H65" s="388">
        <v>0.50590442556009274</v>
      </c>
    </row>
    <row r="66" spans="2:8" s="298" customFormat="1" ht="12.95" customHeight="1">
      <c r="B66" s="389" t="s">
        <v>81</v>
      </c>
      <c r="C66" s="390">
        <v>180840</v>
      </c>
      <c r="D66" s="391">
        <v>9061</v>
      </c>
      <c r="E66" s="392">
        <v>5.010506525105065E-2</v>
      </c>
      <c r="F66" s="393">
        <v>9.787633944002766E-2</v>
      </c>
      <c r="G66" s="393">
        <v>0.47494496278435894</v>
      </c>
      <c r="H66" s="394">
        <v>1</v>
      </c>
    </row>
    <row r="67" spans="2:8" s="298" customFormat="1" ht="6" customHeight="1">
      <c r="B67" s="315"/>
      <c r="C67" s="395"/>
      <c r="D67" s="396"/>
      <c r="E67" s="396"/>
      <c r="F67" s="396"/>
      <c r="G67" s="396"/>
      <c r="H67" s="415"/>
    </row>
    <row r="68" spans="2:8" s="298" customFormat="1" ht="12.95" customHeight="1">
      <c r="B68" s="376" t="s">
        <v>82</v>
      </c>
      <c r="C68" s="377">
        <v>28805</v>
      </c>
      <c r="D68" s="378">
        <v>1904</v>
      </c>
      <c r="E68" s="397">
        <v>6.6099635479951402E-2</v>
      </c>
      <c r="F68" s="398">
        <v>2.0566885585896994E-2</v>
      </c>
      <c r="G68" s="398">
        <v>0.53199217658563847</v>
      </c>
      <c r="H68" s="399">
        <v>0.68097281831187406</v>
      </c>
    </row>
    <row r="69" spans="2:8" s="298" customFormat="1" ht="12.95" customHeight="1">
      <c r="B69" s="382" t="s">
        <v>83</v>
      </c>
      <c r="C69" s="383">
        <v>13733</v>
      </c>
      <c r="D69" s="384">
        <v>892</v>
      </c>
      <c r="E69" s="385">
        <v>6.4953032840602928E-2</v>
      </c>
      <c r="F69" s="386">
        <v>9.6353266505357759E-3</v>
      </c>
      <c r="G69" s="412">
        <v>0.52072387624051375</v>
      </c>
      <c r="H69" s="388">
        <v>0.31902718168812588</v>
      </c>
    </row>
    <row r="70" spans="2:8" s="298" customFormat="1" ht="12.95" customHeight="1">
      <c r="B70" s="389" t="s">
        <v>84</v>
      </c>
      <c r="C70" s="390">
        <v>42538</v>
      </c>
      <c r="D70" s="391">
        <v>2796</v>
      </c>
      <c r="E70" s="392">
        <v>6.5729465419154642E-2</v>
      </c>
      <c r="F70" s="393">
        <v>3.0202212236432768E-2</v>
      </c>
      <c r="G70" s="393">
        <v>0.52834467120181405</v>
      </c>
      <c r="H70" s="394">
        <v>1</v>
      </c>
    </row>
    <row r="71" spans="2:8" s="298" customFormat="1" ht="6" customHeight="1">
      <c r="B71" s="315"/>
      <c r="C71" s="395"/>
      <c r="D71" s="396"/>
      <c r="E71" s="396"/>
      <c r="F71" s="396"/>
      <c r="G71" s="396"/>
      <c r="H71" s="415"/>
    </row>
    <row r="72" spans="2:8" s="298" customFormat="1" ht="12.95" customHeight="1">
      <c r="B72" s="376" t="s">
        <v>85</v>
      </c>
      <c r="C72" s="377">
        <v>26545</v>
      </c>
      <c r="D72" s="378">
        <v>1003</v>
      </c>
      <c r="E72" s="397">
        <v>3.7784893576944811E-2</v>
      </c>
      <c r="F72" s="398">
        <v>1.0834341513999309E-2</v>
      </c>
      <c r="G72" s="398">
        <v>0.50351405622489964</v>
      </c>
      <c r="H72" s="399">
        <v>0.3997608609007573</v>
      </c>
    </row>
    <row r="73" spans="2:8" s="298" customFormat="1" ht="12.95" customHeight="1">
      <c r="B73" s="382" t="s">
        <v>86</v>
      </c>
      <c r="C73" s="383">
        <v>6541</v>
      </c>
      <c r="D73" s="384">
        <v>287</v>
      </c>
      <c r="E73" s="385">
        <v>4.3877083014829538E-2</v>
      </c>
      <c r="F73" s="386">
        <v>3.100155547874179E-3</v>
      </c>
      <c r="G73" s="386">
        <v>0.50976909413854354</v>
      </c>
      <c r="H73" s="387">
        <v>0.11438820247110403</v>
      </c>
    </row>
    <row r="74" spans="2:8" s="298" customFormat="1" ht="12.95" customHeight="1">
      <c r="B74" s="382" t="s">
        <v>87</v>
      </c>
      <c r="C74" s="383">
        <v>8063</v>
      </c>
      <c r="D74" s="384">
        <v>327</v>
      </c>
      <c r="E74" s="385">
        <v>4.0555624457397993E-2</v>
      </c>
      <c r="F74" s="386">
        <v>3.532232976149326E-3</v>
      </c>
      <c r="G74" s="386">
        <v>0.47322720694645443</v>
      </c>
      <c r="H74" s="387">
        <v>0.13033080908728578</v>
      </c>
    </row>
    <row r="75" spans="2:8" s="298" customFormat="1" ht="12.95" customHeight="1">
      <c r="B75" s="382" t="s">
        <v>88</v>
      </c>
      <c r="C75" s="383">
        <v>25584</v>
      </c>
      <c r="D75" s="384">
        <v>892</v>
      </c>
      <c r="E75" s="385">
        <v>3.4865540963101939E-2</v>
      </c>
      <c r="F75" s="386">
        <v>9.6353266505357759E-3</v>
      </c>
      <c r="G75" s="412">
        <v>0.47522642514651037</v>
      </c>
      <c r="H75" s="388">
        <v>0.35552012754085294</v>
      </c>
    </row>
    <row r="76" spans="2:8" s="298" customFormat="1" ht="12.95" customHeight="1">
      <c r="B76" s="389" t="s">
        <v>89</v>
      </c>
      <c r="C76" s="390">
        <v>66733</v>
      </c>
      <c r="D76" s="391">
        <v>2509</v>
      </c>
      <c r="E76" s="392">
        <v>3.7597590397554434E-2</v>
      </c>
      <c r="F76" s="393">
        <v>2.7102056688558588E-2</v>
      </c>
      <c r="G76" s="393">
        <v>0.48975209837985556</v>
      </c>
      <c r="H76" s="394">
        <v>1</v>
      </c>
    </row>
    <row r="77" spans="2:8" s="298" customFormat="1" ht="6" customHeight="1">
      <c r="B77" s="315"/>
      <c r="C77" s="395"/>
      <c r="D77" s="396"/>
      <c r="E77" s="396"/>
      <c r="F77" s="396"/>
      <c r="G77" s="396"/>
      <c r="H77" s="415"/>
    </row>
    <row r="78" spans="2:8" s="298" customFormat="1" ht="12.95" customHeight="1">
      <c r="B78" s="400" t="s">
        <v>90</v>
      </c>
      <c r="C78" s="401">
        <v>167754</v>
      </c>
      <c r="D78" s="408">
        <v>9612</v>
      </c>
      <c r="E78" s="409">
        <v>5.7298186630423117E-2</v>
      </c>
      <c r="F78" s="404">
        <v>0.1038282060145178</v>
      </c>
      <c r="G78" s="404">
        <v>0.46499927434570171</v>
      </c>
      <c r="H78" s="405"/>
    </row>
    <row r="79" spans="2:8" s="298" customFormat="1" ht="6" customHeight="1">
      <c r="B79" s="315"/>
      <c r="C79" s="395"/>
      <c r="D79" s="396"/>
      <c r="E79" s="396"/>
      <c r="F79" s="396"/>
      <c r="G79" s="396"/>
      <c r="H79" s="415"/>
    </row>
    <row r="80" spans="2:8" s="298" customFormat="1" ht="12.95" customHeight="1">
      <c r="B80" s="400" t="s">
        <v>91</v>
      </c>
      <c r="C80" s="401">
        <v>46949</v>
      </c>
      <c r="D80" s="402">
        <v>4001</v>
      </c>
      <c r="E80" s="403">
        <v>8.522013248418496E-2</v>
      </c>
      <c r="F80" s="404">
        <v>4.3218544763221567E-2</v>
      </c>
      <c r="G80" s="404">
        <v>0.49110101877991896</v>
      </c>
      <c r="H80" s="405"/>
    </row>
    <row r="81" spans="2:9" s="298" customFormat="1" ht="6" customHeight="1">
      <c r="B81" s="315"/>
      <c r="C81" s="395"/>
      <c r="D81" s="396"/>
      <c r="E81" s="396"/>
      <c r="F81" s="396"/>
      <c r="G81" s="396"/>
      <c r="H81" s="415"/>
    </row>
    <row r="82" spans="2:9" s="298" customFormat="1" ht="12.95" customHeight="1">
      <c r="B82" s="400" t="s">
        <v>92</v>
      </c>
      <c r="C82" s="401">
        <v>17959</v>
      </c>
      <c r="D82" s="402">
        <v>1407</v>
      </c>
      <c r="E82" s="403">
        <v>7.8345119438721536E-2</v>
      </c>
      <c r="F82" s="404">
        <v>1.5198323539578293E-2</v>
      </c>
      <c r="G82" s="404">
        <v>0.48053278688524592</v>
      </c>
      <c r="H82" s="405"/>
    </row>
    <row r="83" spans="2:9" s="298" customFormat="1" ht="6" customHeight="1">
      <c r="B83" s="315"/>
      <c r="C83" s="395"/>
      <c r="D83" s="396"/>
      <c r="E83" s="396"/>
      <c r="F83" s="396"/>
      <c r="G83" s="396"/>
      <c r="H83" s="415"/>
    </row>
    <row r="84" spans="2:9" s="298" customFormat="1" ht="12.95" customHeight="1">
      <c r="B84" s="376" t="s">
        <v>93</v>
      </c>
      <c r="C84" s="377">
        <v>10975</v>
      </c>
      <c r="D84" s="378">
        <v>702</v>
      </c>
      <c r="E84" s="397">
        <v>6.3963553530751713E-2</v>
      </c>
      <c r="F84" s="398">
        <v>7.5829588662288281E-3</v>
      </c>
      <c r="G84" s="398">
        <v>0.46768820786142573</v>
      </c>
      <c r="H84" s="399">
        <v>0.15893140140366765</v>
      </c>
    </row>
    <row r="85" spans="2:9" s="298" customFormat="1" ht="12.95" customHeight="1">
      <c r="B85" s="382" t="s">
        <v>94</v>
      </c>
      <c r="C85" s="383">
        <v>35222</v>
      </c>
      <c r="D85" s="384">
        <v>2550</v>
      </c>
      <c r="E85" s="385">
        <v>7.2397933109988072E-2</v>
      </c>
      <c r="F85" s="386">
        <v>2.7544936052540617E-2</v>
      </c>
      <c r="G85" s="386">
        <v>0.45301119204121515</v>
      </c>
      <c r="H85" s="387">
        <v>0.57731491962870729</v>
      </c>
      <c r="I85" s="319"/>
    </row>
    <row r="86" spans="2:9" s="298" customFormat="1" ht="12.95" customHeight="1">
      <c r="B86" s="382" t="s">
        <v>95</v>
      </c>
      <c r="C86" s="383">
        <v>16341</v>
      </c>
      <c r="D86" s="384">
        <v>1165</v>
      </c>
      <c r="E86" s="385">
        <v>7.1293066519796833E-2</v>
      </c>
      <c r="F86" s="386">
        <v>1.2584255098513653E-2</v>
      </c>
      <c r="G86" s="412">
        <v>0.45067698259187622</v>
      </c>
      <c r="H86" s="388">
        <v>0.26375367896762508</v>
      </c>
    </row>
    <row r="87" spans="2:9" s="298" customFormat="1" ht="12.95" customHeight="1">
      <c r="B87" s="389" t="s">
        <v>96</v>
      </c>
      <c r="C87" s="390">
        <v>62538</v>
      </c>
      <c r="D87" s="391">
        <v>4417</v>
      </c>
      <c r="E87" s="392">
        <v>7.0629057533019929E-2</v>
      </c>
      <c r="F87" s="393">
        <v>4.77121500172831E-2</v>
      </c>
      <c r="G87" s="393">
        <v>0.45465774575398865</v>
      </c>
      <c r="H87" s="394">
        <v>1</v>
      </c>
    </row>
    <row r="88" spans="2:9" s="298" customFormat="1" ht="6" customHeight="1">
      <c r="B88" s="315"/>
      <c r="C88" s="395"/>
      <c r="D88" s="396"/>
      <c r="E88" s="396"/>
      <c r="F88" s="396"/>
      <c r="G88" s="396"/>
      <c r="H88" s="416"/>
    </row>
    <row r="89" spans="2:9" s="298" customFormat="1" ht="12.95" customHeight="1">
      <c r="B89" s="400" t="s">
        <v>97</v>
      </c>
      <c r="C89" s="401">
        <v>7307</v>
      </c>
      <c r="D89" s="402">
        <v>435</v>
      </c>
      <c r="E89" s="403">
        <v>5.9531955658957164E-2</v>
      </c>
      <c r="F89" s="404">
        <v>4.6988420324922224E-3</v>
      </c>
      <c r="G89" s="404">
        <v>0.4667381974248927</v>
      </c>
      <c r="H89" s="410"/>
    </row>
    <row r="90" spans="2:9" s="298" customFormat="1" ht="6" customHeight="1">
      <c r="B90" s="315"/>
      <c r="C90" s="395"/>
      <c r="D90" s="396"/>
      <c r="E90" s="396"/>
      <c r="F90" s="396"/>
      <c r="G90" s="396"/>
      <c r="H90" s="416"/>
    </row>
    <row r="91" spans="2:9" s="298" customFormat="1" ht="12.95" customHeight="1">
      <c r="B91" s="400" t="s">
        <v>98</v>
      </c>
      <c r="C91" s="401">
        <v>6023</v>
      </c>
      <c r="D91" s="402">
        <v>629</v>
      </c>
      <c r="E91" s="403">
        <v>0.10443300680723892</v>
      </c>
      <c r="F91" s="404">
        <v>6.7944175596266849E-3</v>
      </c>
      <c r="G91" s="404">
        <v>0.51642036124794743</v>
      </c>
      <c r="H91" s="410"/>
    </row>
    <row r="92" spans="2:9" s="298" customFormat="1" ht="6" customHeight="1">
      <c r="B92" s="315"/>
      <c r="C92" s="395"/>
      <c r="D92" s="396"/>
      <c r="E92" s="396"/>
      <c r="F92" s="396"/>
      <c r="G92" s="396"/>
      <c r="H92" s="416"/>
    </row>
    <row r="93" spans="2:9" s="298" customFormat="1" ht="12.95" customHeight="1">
      <c r="B93" s="400" t="s">
        <v>99</v>
      </c>
      <c r="C93" s="401">
        <v>5228</v>
      </c>
      <c r="D93" s="402">
        <v>532</v>
      </c>
      <c r="E93" s="403">
        <v>0.10175975516449885</v>
      </c>
      <c r="F93" s="404">
        <v>5.7466297960594541E-3</v>
      </c>
      <c r="G93" s="404">
        <v>0.57700650759219085</v>
      </c>
      <c r="H93" s="410"/>
    </row>
    <row r="94" spans="2:9" s="298" customFormat="1" ht="6" customHeight="1">
      <c r="B94" s="315"/>
      <c r="C94" s="395"/>
      <c r="D94" s="396"/>
      <c r="E94" s="396"/>
      <c r="F94" s="396"/>
      <c r="G94" s="396"/>
      <c r="H94" s="416"/>
    </row>
    <row r="95" spans="2:9" s="298" customFormat="1" ht="15" customHeight="1">
      <c r="B95" s="400" t="s">
        <v>100</v>
      </c>
      <c r="C95" s="401">
        <v>1480465</v>
      </c>
      <c r="D95" s="402">
        <v>92576</v>
      </c>
      <c r="E95" s="403">
        <v>6.253170456579521E-2</v>
      </c>
      <c r="F95" s="404">
        <v>1</v>
      </c>
      <c r="G95" s="404">
        <v>0.47769326824838232</v>
      </c>
      <c r="H95" s="410"/>
    </row>
    <row r="99" ht="12" customHeight="1"/>
    <row r="100" ht="12" customHeight="1"/>
    <row r="116" spans="2:2">
      <c r="B116" s="321" t="s">
        <v>17</v>
      </c>
    </row>
    <row r="117" spans="2:2">
      <c r="B117" s="322" t="s">
        <v>110</v>
      </c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8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17"/>
  <sheetViews>
    <sheetView showGridLines="0" view="pageBreakPreview" zoomScale="110" zoomScaleNormal="130" zoomScaleSheetLayoutView="110" workbookViewId="0">
      <selection activeCell="M40" sqref="M40"/>
    </sheetView>
  </sheetViews>
  <sheetFormatPr baseColWidth="10" defaultColWidth="11.42578125" defaultRowHeight="15"/>
  <cols>
    <col min="1" max="1" width="4.5703125" style="291" customWidth="1"/>
    <col min="2" max="2" width="22.85546875" style="291" customWidth="1"/>
    <col min="3" max="3" width="11.140625" style="291" customWidth="1"/>
    <col min="4" max="8" width="10.140625" style="291" customWidth="1"/>
    <col min="9" max="10" width="7.7109375" style="291" customWidth="1"/>
    <col min="11" max="16384" width="11.42578125" style="291"/>
  </cols>
  <sheetData>
    <row r="1" spans="1:9" s="283" customFormat="1">
      <c r="B1" s="284"/>
    </row>
    <row r="2" spans="1:9" s="283" customFormat="1">
      <c r="B2" s="284"/>
    </row>
    <row r="3" spans="1:9" s="283" customFormat="1">
      <c r="B3" s="284"/>
    </row>
    <row r="4" spans="1:9" s="283" customFormat="1">
      <c r="B4" s="284"/>
    </row>
    <row r="5" spans="1:9" s="283" customFormat="1" ht="18" customHeight="1">
      <c r="A5" s="361"/>
      <c r="B5" s="76" t="str">
        <f>'Pag1'!$B$5</f>
        <v>octubre 2025</v>
      </c>
      <c r="C5" s="361"/>
      <c r="D5" s="361"/>
      <c r="E5" s="361"/>
      <c r="F5" s="361"/>
      <c r="G5" s="361"/>
      <c r="H5" s="361"/>
      <c r="I5" s="361"/>
    </row>
    <row r="6" spans="1:9" s="283" customFormat="1" ht="18.95" customHeight="1">
      <c r="A6" s="285"/>
      <c r="B6" s="362" t="s">
        <v>169</v>
      </c>
      <c r="C6" s="286"/>
      <c r="D6" s="286"/>
      <c r="E6" s="286"/>
      <c r="F6" s="286"/>
      <c r="G6" s="286"/>
      <c r="H6" s="286"/>
      <c r="I6" s="363"/>
    </row>
    <row r="7" spans="1:9" ht="18.95" customHeight="1">
      <c r="A7" s="289"/>
      <c r="B7" s="362" t="s">
        <v>170</v>
      </c>
      <c r="C7" s="364"/>
      <c r="D7" s="364"/>
      <c r="E7" s="364"/>
      <c r="F7" s="364"/>
      <c r="G7" s="364"/>
      <c r="H7" s="364"/>
      <c r="I7" s="365"/>
    </row>
    <row r="8" spans="1:9" ht="18.95" customHeight="1">
      <c r="A8" s="289"/>
      <c r="B8" s="366" t="s">
        <v>112</v>
      </c>
      <c r="C8" s="364"/>
      <c r="D8" s="364"/>
      <c r="E8" s="364"/>
      <c r="F8" s="364"/>
      <c r="G8" s="364"/>
      <c r="H8" s="364"/>
      <c r="I8" s="365"/>
    </row>
    <row r="9" spans="1:9" ht="6" customHeight="1">
      <c r="A9" s="289"/>
      <c r="B9" s="289"/>
      <c r="C9" s="289"/>
      <c r="D9" s="289"/>
      <c r="E9" s="289"/>
      <c r="F9" s="289"/>
      <c r="G9" s="289"/>
      <c r="H9" s="289"/>
      <c r="I9" s="289"/>
    </row>
    <row r="10" spans="1:9" ht="15" customHeight="1">
      <c r="A10" s="289"/>
      <c r="B10" s="293"/>
      <c r="C10" s="367"/>
      <c r="D10" s="368"/>
      <c r="E10" s="368" t="s">
        <v>9</v>
      </c>
      <c r="F10" s="368"/>
      <c r="G10" s="368"/>
      <c r="H10" s="368"/>
      <c r="I10" s="289"/>
    </row>
    <row r="11" spans="1:9" ht="15" customHeight="1">
      <c r="A11" s="289"/>
      <c r="B11" s="294" t="s">
        <v>108</v>
      </c>
      <c r="C11" s="369" t="s">
        <v>35</v>
      </c>
      <c r="D11" s="370" t="s">
        <v>35</v>
      </c>
      <c r="E11" s="371" t="s">
        <v>171</v>
      </c>
      <c r="F11" s="371" t="s">
        <v>172</v>
      </c>
      <c r="G11" s="371" t="s">
        <v>172</v>
      </c>
      <c r="H11" s="372" t="s">
        <v>173</v>
      </c>
      <c r="I11" s="289"/>
    </row>
    <row r="12" spans="1:9" ht="15" customHeight="1">
      <c r="A12" s="289"/>
      <c r="B12" s="295" t="s">
        <v>109</v>
      </c>
      <c r="C12" s="373" t="s">
        <v>174</v>
      </c>
      <c r="D12" s="374" t="s">
        <v>175</v>
      </c>
      <c r="E12" s="374" t="s">
        <v>176</v>
      </c>
      <c r="F12" s="374" t="s">
        <v>177</v>
      </c>
      <c r="G12" s="411" t="s">
        <v>179</v>
      </c>
      <c r="H12" s="375" t="s">
        <v>178</v>
      </c>
      <c r="I12" s="289"/>
    </row>
    <row r="13" spans="1:9" ht="6" customHeight="1">
      <c r="B13" s="296"/>
      <c r="C13" s="297"/>
      <c r="D13" s="297"/>
      <c r="E13" s="297"/>
      <c r="F13" s="297"/>
      <c r="G13" s="297"/>
    </row>
    <row r="14" spans="1:9" s="298" customFormat="1" ht="12.95" customHeight="1">
      <c r="B14" s="376" t="s">
        <v>38</v>
      </c>
      <c r="C14" s="377">
        <v>17965</v>
      </c>
      <c r="D14" s="378">
        <v>2173</v>
      </c>
      <c r="E14" s="379">
        <v>0.12095741720011133</v>
      </c>
      <c r="F14" s="380">
        <v>2.1467665132085909E-2</v>
      </c>
      <c r="G14" s="380">
        <v>0.53827099331186523</v>
      </c>
      <c r="H14" s="381">
        <v>7.9643747251136196E-2</v>
      </c>
    </row>
    <row r="15" spans="1:9" s="298" customFormat="1" ht="12.95" customHeight="1">
      <c r="B15" s="382" t="s">
        <v>39</v>
      </c>
      <c r="C15" s="383">
        <v>41720</v>
      </c>
      <c r="D15" s="384">
        <v>4765</v>
      </c>
      <c r="E15" s="385">
        <v>0.11421380632790029</v>
      </c>
      <c r="F15" s="386">
        <v>4.7074746596589674E-2</v>
      </c>
      <c r="G15" s="386">
        <v>0.50897244178594314</v>
      </c>
      <c r="H15" s="387">
        <v>0.17464448028148366</v>
      </c>
    </row>
    <row r="16" spans="1:9" s="298" customFormat="1" ht="12.95" customHeight="1">
      <c r="B16" s="382" t="s">
        <v>40</v>
      </c>
      <c r="C16" s="383">
        <v>19341</v>
      </c>
      <c r="D16" s="384">
        <v>2305</v>
      </c>
      <c r="E16" s="385">
        <v>0.11917687813453286</v>
      </c>
      <c r="F16" s="386">
        <v>2.2771729465926378E-2</v>
      </c>
      <c r="G16" s="386">
        <v>0.49262662962171405</v>
      </c>
      <c r="H16" s="387">
        <v>8.448174754434834E-2</v>
      </c>
    </row>
    <row r="17" spans="2:8" s="298" customFormat="1" ht="12.95" customHeight="1">
      <c r="B17" s="382" t="s">
        <v>41</v>
      </c>
      <c r="C17" s="383">
        <v>28026</v>
      </c>
      <c r="D17" s="384">
        <v>3323</v>
      </c>
      <c r="E17" s="385">
        <v>0.11856847213301934</v>
      </c>
      <c r="F17" s="386">
        <v>3.2828831676908185E-2</v>
      </c>
      <c r="G17" s="386">
        <v>0.4925882004150608</v>
      </c>
      <c r="H17" s="387">
        <v>0.12179299222987831</v>
      </c>
    </row>
    <row r="18" spans="2:8" s="298" customFormat="1" ht="12.95" customHeight="1">
      <c r="B18" s="382" t="s">
        <v>42</v>
      </c>
      <c r="C18" s="383">
        <v>13034</v>
      </c>
      <c r="D18" s="384">
        <v>1825</v>
      </c>
      <c r="E18" s="385">
        <v>0.14001841338038976</v>
      </c>
      <c r="F18" s="386">
        <v>1.8029677342870126E-2</v>
      </c>
      <c r="G18" s="386">
        <v>0.54689841174707821</v>
      </c>
      <c r="H18" s="387">
        <v>6.6889019205395098E-2</v>
      </c>
    </row>
    <row r="19" spans="2:8" s="298" customFormat="1" ht="12.95" customHeight="1">
      <c r="B19" s="382" t="s">
        <v>43</v>
      </c>
      <c r="C19" s="383">
        <v>11896</v>
      </c>
      <c r="D19" s="384">
        <v>1676</v>
      </c>
      <c r="E19" s="385">
        <v>0.14088769334229992</v>
      </c>
      <c r="F19" s="386">
        <v>1.6557665329671414E-2</v>
      </c>
      <c r="G19" s="386">
        <v>0.46056608958505085</v>
      </c>
      <c r="H19" s="387">
        <v>6.1427943116845039E-2</v>
      </c>
    </row>
    <row r="20" spans="2:8" s="298" customFormat="1" ht="12.95" customHeight="1">
      <c r="B20" s="382" t="s">
        <v>44</v>
      </c>
      <c r="C20" s="383">
        <v>43130</v>
      </c>
      <c r="D20" s="384">
        <v>4546</v>
      </c>
      <c r="E20" s="385">
        <v>0.1054022722003246</v>
      </c>
      <c r="F20" s="386">
        <v>4.4911185315445259E-2</v>
      </c>
      <c r="G20" s="386">
        <v>0.51948348760141694</v>
      </c>
      <c r="H20" s="387">
        <v>0.16661779797683623</v>
      </c>
    </row>
    <row r="21" spans="2:8" s="298" customFormat="1" ht="12.95" customHeight="1">
      <c r="B21" s="382" t="s">
        <v>45</v>
      </c>
      <c r="C21" s="383">
        <v>54096</v>
      </c>
      <c r="D21" s="384">
        <v>6671</v>
      </c>
      <c r="E21" s="385">
        <v>0.12331780538302277</v>
      </c>
      <c r="F21" s="386">
        <v>6.5904645235225545E-2</v>
      </c>
      <c r="G21" s="412">
        <v>0.5009386498460614</v>
      </c>
      <c r="H21" s="388">
        <v>0.24450227239407712</v>
      </c>
    </row>
    <row r="22" spans="2:8" s="298" customFormat="1" ht="12.95" customHeight="1">
      <c r="B22" s="389" t="s">
        <v>46</v>
      </c>
      <c r="C22" s="390">
        <v>229208</v>
      </c>
      <c r="D22" s="391">
        <v>27284</v>
      </c>
      <c r="E22" s="392">
        <v>0.11903598478238107</v>
      </c>
      <c r="F22" s="393">
        <v>0.26954614609472249</v>
      </c>
      <c r="G22" s="393">
        <v>0.50649736392663547</v>
      </c>
      <c r="H22" s="394">
        <v>1</v>
      </c>
    </row>
    <row r="23" spans="2:8" s="298" customFormat="1" ht="6" customHeight="1">
      <c r="B23" s="315"/>
      <c r="C23" s="395"/>
      <c r="D23" s="396"/>
      <c r="E23" s="396"/>
      <c r="F23" s="396"/>
      <c r="G23" s="396"/>
      <c r="H23" s="415"/>
    </row>
    <row r="24" spans="2:8" s="298" customFormat="1" ht="12.95" customHeight="1">
      <c r="B24" s="376" t="s">
        <v>47</v>
      </c>
      <c r="C24" s="377">
        <v>2654</v>
      </c>
      <c r="D24" s="378">
        <v>373</v>
      </c>
      <c r="E24" s="397">
        <v>0.14054257724189903</v>
      </c>
      <c r="F24" s="398">
        <v>3.6849696706249629E-3</v>
      </c>
      <c r="G24" s="398">
        <v>0.5166204986149584</v>
      </c>
      <c r="H24" s="399">
        <v>0.14854639585822382</v>
      </c>
    </row>
    <row r="25" spans="2:8" s="298" customFormat="1" ht="12.95" customHeight="1">
      <c r="B25" s="382" t="s">
        <v>48</v>
      </c>
      <c r="C25" s="383">
        <v>1627</v>
      </c>
      <c r="D25" s="384">
        <v>271</v>
      </c>
      <c r="E25" s="385">
        <v>0.16656422864167178</v>
      </c>
      <c r="F25" s="386">
        <v>2.6772835944755091E-3</v>
      </c>
      <c r="G25" s="386">
        <v>0.55193482688391038</v>
      </c>
      <c r="H25" s="387">
        <v>0.10792512943050578</v>
      </c>
    </row>
    <row r="26" spans="2:8" s="298" customFormat="1" ht="12.95" customHeight="1">
      <c r="B26" s="382" t="s">
        <v>49</v>
      </c>
      <c r="C26" s="383">
        <v>14357</v>
      </c>
      <c r="D26" s="384">
        <v>1867</v>
      </c>
      <c r="E26" s="385">
        <v>0.13004109493626803</v>
      </c>
      <c r="F26" s="386">
        <v>1.8444606903637549E-2</v>
      </c>
      <c r="G26" s="412">
        <v>0.52725218864727474</v>
      </c>
      <c r="H26" s="388">
        <v>0.74352847471127037</v>
      </c>
    </row>
    <row r="27" spans="2:8" s="298" customFormat="1" ht="12.95" customHeight="1">
      <c r="B27" s="389" t="s">
        <v>50</v>
      </c>
      <c r="C27" s="390">
        <v>18638</v>
      </c>
      <c r="D27" s="391">
        <v>2511</v>
      </c>
      <c r="E27" s="392">
        <v>0.13472475587509389</v>
      </c>
      <c r="F27" s="393">
        <v>2.480686016873802E-2</v>
      </c>
      <c r="G27" s="393">
        <v>0.5281867900715187</v>
      </c>
      <c r="H27" s="394">
        <v>1</v>
      </c>
    </row>
    <row r="28" spans="2:8" s="298" customFormat="1" ht="6" customHeight="1">
      <c r="B28" s="315"/>
      <c r="C28" s="395"/>
      <c r="D28" s="396"/>
      <c r="E28" s="396"/>
      <c r="F28" s="396"/>
      <c r="G28" s="396"/>
      <c r="H28" s="415"/>
    </row>
    <row r="29" spans="2:8" s="298" customFormat="1" ht="12.95" customHeight="1">
      <c r="B29" s="400" t="s">
        <v>51</v>
      </c>
      <c r="C29" s="401">
        <v>20965</v>
      </c>
      <c r="D29" s="402">
        <v>2212</v>
      </c>
      <c r="E29" s="403">
        <v>0.10550918196994992</v>
      </c>
      <c r="F29" s="404">
        <v>2.1852956867084231E-2</v>
      </c>
      <c r="G29" s="404">
        <v>0.55079681274900394</v>
      </c>
      <c r="H29" s="405"/>
    </row>
    <row r="30" spans="2:8" s="298" customFormat="1" ht="6" customHeight="1">
      <c r="B30" s="315"/>
      <c r="C30" s="395"/>
      <c r="D30" s="396"/>
      <c r="E30" s="396"/>
      <c r="F30" s="396"/>
      <c r="G30" s="396"/>
      <c r="H30" s="415"/>
    </row>
    <row r="31" spans="2:8" s="298" customFormat="1" ht="12.95" customHeight="1">
      <c r="B31" s="400" t="s">
        <v>52</v>
      </c>
      <c r="C31" s="401">
        <v>12146</v>
      </c>
      <c r="D31" s="402">
        <v>2149</v>
      </c>
      <c r="E31" s="403">
        <v>0.17693067676601351</v>
      </c>
      <c r="F31" s="404">
        <v>2.1230562525933097E-2</v>
      </c>
      <c r="G31" s="404">
        <v>0.56138975966562177</v>
      </c>
      <c r="H31" s="405"/>
    </row>
    <row r="32" spans="2:8" s="298" customFormat="1" ht="6" customHeight="1">
      <c r="B32" s="315"/>
      <c r="C32" s="395"/>
      <c r="D32" s="396"/>
      <c r="E32" s="396"/>
      <c r="F32" s="396"/>
      <c r="G32" s="396"/>
      <c r="H32" s="415"/>
    </row>
    <row r="33" spans="2:8" s="298" customFormat="1" ht="12.95" customHeight="1">
      <c r="B33" s="376" t="s">
        <v>53</v>
      </c>
      <c r="C33" s="377">
        <v>32514</v>
      </c>
      <c r="D33" s="378">
        <v>2454</v>
      </c>
      <c r="E33" s="397">
        <v>7.5475179922494931E-2</v>
      </c>
      <c r="F33" s="398">
        <v>2.4243741479125093E-2</v>
      </c>
      <c r="G33" s="398">
        <v>0.53475702767487465</v>
      </c>
      <c r="H33" s="399">
        <v>0.53336231254075206</v>
      </c>
    </row>
    <row r="34" spans="2:8" s="298" customFormat="1" ht="12.95" customHeight="1">
      <c r="B34" s="406" t="s">
        <v>54</v>
      </c>
      <c r="C34" s="383">
        <v>30028</v>
      </c>
      <c r="D34" s="384">
        <v>2147</v>
      </c>
      <c r="E34" s="385">
        <v>7.1499933395497539E-2</v>
      </c>
      <c r="F34" s="386">
        <v>2.1210803975420363E-2</v>
      </c>
      <c r="G34" s="412">
        <v>0.52200340384147825</v>
      </c>
      <c r="H34" s="388">
        <v>0.466637687459248</v>
      </c>
    </row>
    <row r="35" spans="2:8" s="298" customFormat="1" ht="12.95" customHeight="1">
      <c r="B35" s="389" t="s">
        <v>55</v>
      </c>
      <c r="C35" s="390">
        <v>62542</v>
      </c>
      <c r="D35" s="391">
        <v>4601</v>
      </c>
      <c r="E35" s="392">
        <v>7.356656326948291E-2</v>
      </c>
      <c r="F35" s="393">
        <v>4.5454545454545456E-2</v>
      </c>
      <c r="G35" s="393">
        <v>0.52872902780969888</v>
      </c>
      <c r="H35" s="394">
        <v>1</v>
      </c>
    </row>
    <row r="36" spans="2:8" s="298" customFormat="1" ht="6" customHeight="1">
      <c r="B36" s="315"/>
      <c r="C36" s="395"/>
      <c r="D36" s="396"/>
      <c r="E36" s="396"/>
      <c r="F36" s="407"/>
      <c r="G36" s="407"/>
      <c r="H36" s="415"/>
    </row>
    <row r="37" spans="2:8" s="298" customFormat="1" ht="12.95" customHeight="1">
      <c r="B37" s="400" t="s">
        <v>56</v>
      </c>
      <c r="C37" s="401">
        <v>11381</v>
      </c>
      <c r="D37" s="402">
        <v>1126</v>
      </c>
      <c r="E37" s="403">
        <v>9.8936824532114928E-2</v>
      </c>
      <c r="F37" s="404">
        <v>1.112406393866946E-2</v>
      </c>
      <c r="G37" s="404">
        <v>0.5316336166194523</v>
      </c>
      <c r="H37" s="405"/>
    </row>
    <row r="38" spans="2:8" s="298" customFormat="1" ht="6" customHeight="1">
      <c r="B38" s="315"/>
      <c r="C38" s="395"/>
      <c r="D38" s="396"/>
      <c r="E38" s="396"/>
      <c r="F38" s="396"/>
      <c r="G38" s="396"/>
      <c r="H38" s="415"/>
    </row>
    <row r="39" spans="2:8" s="298" customFormat="1" ht="12.95" customHeight="1">
      <c r="B39" s="376" t="s">
        <v>57</v>
      </c>
      <c r="C39" s="377">
        <v>7167</v>
      </c>
      <c r="D39" s="378">
        <v>971</v>
      </c>
      <c r="E39" s="397">
        <v>0.13548207060136738</v>
      </c>
      <c r="F39" s="398">
        <v>9.5927762739325441E-3</v>
      </c>
      <c r="G39" s="398">
        <v>0.51952915997859817</v>
      </c>
      <c r="H39" s="399">
        <v>0.19482343499197433</v>
      </c>
    </row>
    <row r="40" spans="2:8" s="298" customFormat="1" ht="12.95" customHeight="1">
      <c r="B40" s="382" t="s">
        <v>58</v>
      </c>
      <c r="C40" s="383">
        <v>10057</v>
      </c>
      <c r="D40" s="384">
        <v>1326</v>
      </c>
      <c r="E40" s="385">
        <v>0.13184846375658746</v>
      </c>
      <c r="F40" s="386">
        <v>1.3099918989942897E-2</v>
      </c>
      <c r="G40" s="386">
        <v>0.49440715883668906</v>
      </c>
      <c r="H40" s="387">
        <v>0.2660513643659711</v>
      </c>
    </row>
    <row r="41" spans="2:8" s="298" customFormat="1" ht="12.95" customHeight="1">
      <c r="B41" s="382" t="s">
        <v>59</v>
      </c>
      <c r="C41" s="383">
        <v>3343</v>
      </c>
      <c r="D41" s="384">
        <v>420</v>
      </c>
      <c r="E41" s="385">
        <v>0.12563565659587198</v>
      </c>
      <c r="F41" s="386">
        <v>4.1492956076742207E-3</v>
      </c>
      <c r="G41" s="386">
        <v>0.50059594755661507</v>
      </c>
      <c r="H41" s="387">
        <v>8.4269662921348312E-2</v>
      </c>
    </row>
    <row r="42" spans="2:8" s="298" customFormat="1" ht="12.95" customHeight="1">
      <c r="B42" s="382" t="s">
        <v>60</v>
      </c>
      <c r="C42" s="383">
        <v>4778</v>
      </c>
      <c r="D42" s="384">
        <v>522</v>
      </c>
      <c r="E42" s="385">
        <v>0.10925073252406865</v>
      </c>
      <c r="F42" s="386">
        <v>5.1569816838236745E-3</v>
      </c>
      <c r="G42" s="386">
        <v>0.53814432989690719</v>
      </c>
      <c r="H42" s="387">
        <v>0.10473515248796147</v>
      </c>
    </row>
    <row r="43" spans="2:8" s="298" customFormat="1" ht="12.95" customHeight="1">
      <c r="B43" s="382" t="s">
        <v>61</v>
      </c>
      <c r="C43" s="383">
        <v>15408</v>
      </c>
      <c r="D43" s="384">
        <v>1745</v>
      </c>
      <c r="E43" s="385">
        <v>0.11325285565939772</v>
      </c>
      <c r="F43" s="386">
        <v>1.7239335322360751E-2</v>
      </c>
      <c r="G43" s="412">
        <v>0.50594375181211948</v>
      </c>
      <c r="H43" s="388">
        <v>0.3501203852327448</v>
      </c>
    </row>
    <row r="44" spans="2:8" s="298" customFormat="1" ht="12.95" customHeight="1">
      <c r="B44" s="389" t="s">
        <v>62</v>
      </c>
      <c r="C44" s="390">
        <v>40753</v>
      </c>
      <c r="D44" s="391">
        <v>4984</v>
      </c>
      <c r="E44" s="392">
        <v>0.12229774495129193</v>
      </c>
      <c r="F44" s="393">
        <v>4.9238307877734089E-2</v>
      </c>
      <c r="G44" s="393">
        <v>0.50810480171271277</v>
      </c>
      <c r="H44" s="394">
        <v>1</v>
      </c>
    </row>
    <row r="45" spans="2:8" s="298" customFormat="1" ht="6" customHeight="1">
      <c r="B45" s="315"/>
      <c r="C45" s="395"/>
      <c r="D45" s="396"/>
      <c r="E45" s="396"/>
      <c r="F45" s="396"/>
      <c r="G45" s="396"/>
      <c r="H45" s="415"/>
    </row>
    <row r="46" spans="2:8" s="298" customFormat="1" ht="12.95" customHeight="1">
      <c r="B46" s="376" t="s">
        <v>63</v>
      </c>
      <c r="C46" s="377">
        <v>3214</v>
      </c>
      <c r="D46" s="378">
        <v>358</v>
      </c>
      <c r="E46" s="397">
        <v>0.11138767890479154</v>
      </c>
      <c r="F46" s="398">
        <v>3.5367805417794549E-3</v>
      </c>
      <c r="G46" s="398">
        <v>0.54656488549618321</v>
      </c>
      <c r="H46" s="399">
        <v>8.0648794773597654E-2</v>
      </c>
    </row>
    <row r="47" spans="2:8" s="298" customFormat="1" ht="12.95" customHeight="1">
      <c r="B47" s="382" t="s">
        <v>64</v>
      </c>
      <c r="C47" s="383">
        <v>5197</v>
      </c>
      <c r="D47" s="384">
        <v>625</v>
      </c>
      <c r="E47" s="385">
        <v>0.1202616894362132</v>
      </c>
      <c r="F47" s="386">
        <v>6.1745470352294954E-3</v>
      </c>
      <c r="G47" s="386">
        <v>0.59073724007561434</v>
      </c>
      <c r="H47" s="387">
        <v>0.14079747690921379</v>
      </c>
    </row>
    <row r="48" spans="2:8" s="298" customFormat="1" ht="12.95" customHeight="1">
      <c r="B48" s="382" t="s">
        <v>65</v>
      </c>
      <c r="C48" s="383">
        <v>8023</v>
      </c>
      <c r="D48" s="384">
        <v>795</v>
      </c>
      <c r="E48" s="385">
        <v>9.9090115916739371E-2</v>
      </c>
      <c r="F48" s="386">
        <v>7.8540238288119183E-3</v>
      </c>
      <c r="G48" s="386">
        <v>0.5275381552753815</v>
      </c>
      <c r="H48" s="387">
        <v>0.17909439062851995</v>
      </c>
    </row>
    <row r="49" spans="2:8" s="298" customFormat="1" ht="12.95" customHeight="1">
      <c r="B49" s="382" t="s">
        <v>66</v>
      </c>
      <c r="C49" s="383">
        <v>2410</v>
      </c>
      <c r="D49" s="384">
        <v>287</v>
      </c>
      <c r="E49" s="385">
        <v>0.11908713692946057</v>
      </c>
      <c r="F49" s="386">
        <v>2.8353519985773843E-3</v>
      </c>
      <c r="G49" s="386">
        <v>0.50350877192982457</v>
      </c>
      <c r="H49" s="387">
        <v>6.4654201396710964E-2</v>
      </c>
    </row>
    <row r="50" spans="2:8" s="298" customFormat="1" ht="12.95" customHeight="1">
      <c r="B50" s="382" t="s">
        <v>67</v>
      </c>
      <c r="C50" s="383">
        <v>6279</v>
      </c>
      <c r="D50" s="384">
        <v>745</v>
      </c>
      <c r="E50" s="385">
        <v>0.11864946647555344</v>
      </c>
      <c r="F50" s="386">
        <v>7.3600600659935586E-3</v>
      </c>
      <c r="G50" s="386">
        <v>0.48313878080415046</v>
      </c>
      <c r="H50" s="387">
        <v>0.16783059247578283</v>
      </c>
    </row>
    <row r="51" spans="2:8" s="298" customFormat="1" ht="12.95" customHeight="1">
      <c r="B51" s="382" t="s">
        <v>68</v>
      </c>
      <c r="C51" s="383">
        <v>1821</v>
      </c>
      <c r="D51" s="384">
        <v>163</v>
      </c>
      <c r="E51" s="385">
        <v>8.9511257550796267E-2</v>
      </c>
      <c r="F51" s="386">
        <v>1.6103218667878525E-3</v>
      </c>
      <c r="G51" s="386">
        <v>0.47660818713450293</v>
      </c>
      <c r="H51" s="387">
        <v>3.6719981977922957E-2</v>
      </c>
    </row>
    <row r="52" spans="2:8" s="298" customFormat="1" ht="12.95" customHeight="1">
      <c r="B52" s="382" t="s">
        <v>69</v>
      </c>
      <c r="C52" s="383">
        <v>1110</v>
      </c>
      <c r="D52" s="384">
        <v>168</v>
      </c>
      <c r="E52" s="385">
        <v>0.15135135135135136</v>
      </c>
      <c r="F52" s="386">
        <v>1.6597182430696884E-3</v>
      </c>
      <c r="G52" s="386">
        <v>0.62453531598513012</v>
      </c>
      <c r="H52" s="387">
        <v>3.7846361793196663E-2</v>
      </c>
    </row>
    <row r="53" spans="2:8" s="298" customFormat="1" ht="12.95" customHeight="1">
      <c r="B53" s="382" t="s">
        <v>70</v>
      </c>
      <c r="C53" s="383">
        <v>8294</v>
      </c>
      <c r="D53" s="384">
        <v>986</v>
      </c>
      <c r="E53" s="385">
        <v>0.11888111888111888</v>
      </c>
      <c r="F53" s="386">
        <v>9.740965402778053E-3</v>
      </c>
      <c r="G53" s="386">
        <v>0.49924050632911393</v>
      </c>
      <c r="H53" s="387">
        <v>0.22212209957197568</v>
      </c>
    </row>
    <row r="54" spans="2:8" s="298" customFormat="1" ht="12.95" customHeight="1">
      <c r="B54" s="382" t="s">
        <v>71</v>
      </c>
      <c r="C54" s="383">
        <v>3233</v>
      </c>
      <c r="D54" s="384">
        <v>312</v>
      </c>
      <c r="E54" s="385">
        <v>9.6504794308691619E-2</v>
      </c>
      <c r="F54" s="386">
        <v>3.0823338799865641E-3</v>
      </c>
      <c r="G54" s="412">
        <v>0.48522550544323484</v>
      </c>
      <c r="H54" s="388">
        <v>7.0286100473079524E-2</v>
      </c>
    </row>
    <row r="55" spans="2:8" s="298" customFormat="1" ht="12.95" customHeight="1">
      <c r="B55" s="389" t="s">
        <v>72</v>
      </c>
      <c r="C55" s="390">
        <v>39581</v>
      </c>
      <c r="D55" s="391">
        <v>4439</v>
      </c>
      <c r="E55" s="392">
        <v>0.11214976882847831</v>
      </c>
      <c r="F55" s="393">
        <v>4.3854102863013972E-2</v>
      </c>
      <c r="G55" s="393">
        <v>0.51851419226725848</v>
      </c>
      <c r="H55" s="394">
        <v>1</v>
      </c>
    </row>
    <row r="56" spans="2:8" s="298" customFormat="1" ht="6" customHeight="1">
      <c r="B56" s="315"/>
      <c r="C56" s="395"/>
      <c r="D56" s="396"/>
      <c r="E56" s="396"/>
      <c r="F56" s="396"/>
      <c r="G56" s="396"/>
      <c r="H56" s="415"/>
    </row>
    <row r="57" spans="2:8" s="298" customFormat="1" ht="12.95" customHeight="1">
      <c r="B57" s="376" t="s">
        <v>73</v>
      </c>
      <c r="C57" s="377">
        <v>101977</v>
      </c>
      <c r="D57" s="378">
        <v>9088</v>
      </c>
      <c r="E57" s="397">
        <v>8.9118134481304609E-2</v>
      </c>
      <c r="F57" s="398">
        <v>8.978285352986505E-2</v>
      </c>
      <c r="G57" s="398">
        <v>0.55042093150021199</v>
      </c>
      <c r="H57" s="399">
        <v>0.68387388065317178</v>
      </c>
    </row>
    <row r="58" spans="2:8" s="298" customFormat="1" ht="12.95" customHeight="1">
      <c r="B58" s="382" t="s">
        <v>74</v>
      </c>
      <c r="C58" s="383">
        <v>12282</v>
      </c>
      <c r="D58" s="384">
        <v>1494</v>
      </c>
      <c r="E58" s="385">
        <v>0.12164142647777235</v>
      </c>
      <c r="F58" s="386">
        <v>1.4759637233012586E-2</v>
      </c>
      <c r="G58" s="386">
        <v>0.56123215627347856</v>
      </c>
      <c r="H58" s="387">
        <v>0.1124238091654752</v>
      </c>
    </row>
    <row r="59" spans="2:8" s="298" customFormat="1" ht="12.95" customHeight="1">
      <c r="B59" s="382" t="s">
        <v>75</v>
      </c>
      <c r="C59" s="383">
        <v>6582</v>
      </c>
      <c r="D59" s="384">
        <v>906</v>
      </c>
      <c r="E59" s="385">
        <v>0.13764813126709208</v>
      </c>
      <c r="F59" s="386">
        <v>8.9506233822686763E-3</v>
      </c>
      <c r="G59" s="386">
        <v>0.55514705882352944</v>
      </c>
      <c r="H59" s="387">
        <v>6.8176687485890591E-2</v>
      </c>
    </row>
    <row r="60" spans="2:8" s="298" customFormat="1" ht="12.95" customHeight="1">
      <c r="B60" s="382" t="s">
        <v>76</v>
      </c>
      <c r="C60" s="383">
        <v>15678</v>
      </c>
      <c r="D60" s="384">
        <v>1801</v>
      </c>
      <c r="E60" s="385">
        <v>0.11487434621762981</v>
      </c>
      <c r="F60" s="386">
        <v>1.7792574736717314E-2</v>
      </c>
      <c r="G60" s="412">
        <v>0.54394442766535789</v>
      </c>
      <c r="H60" s="388">
        <v>0.13552562269546242</v>
      </c>
    </row>
    <row r="61" spans="2:8" s="298" customFormat="1" ht="12.95" customHeight="1">
      <c r="B61" s="389" t="s">
        <v>77</v>
      </c>
      <c r="C61" s="390">
        <v>136519</v>
      </c>
      <c r="D61" s="391">
        <v>13289</v>
      </c>
      <c r="E61" s="392">
        <v>9.7341761952548733E-2</v>
      </c>
      <c r="F61" s="393">
        <v>0.13128568888186362</v>
      </c>
      <c r="G61" s="393">
        <v>0.55104494941117932</v>
      </c>
      <c r="H61" s="394">
        <v>1</v>
      </c>
    </row>
    <row r="62" spans="2:8" s="298" customFormat="1" ht="6" customHeight="1">
      <c r="B62" s="315"/>
      <c r="C62" s="395"/>
      <c r="D62" s="396"/>
      <c r="E62" s="396"/>
      <c r="F62" s="396"/>
      <c r="G62" s="396"/>
      <c r="H62" s="415"/>
    </row>
    <row r="63" spans="2:8" s="298" customFormat="1" ht="12.95" customHeight="1">
      <c r="B63" s="376" t="s">
        <v>78</v>
      </c>
      <c r="C63" s="377">
        <v>47079</v>
      </c>
      <c r="D63" s="378">
        <v>3716</v>
      </c>
      <c r="E63" s="397">
        <v>7.8931158265893503E-2</v>
      </c>
      <c r="F63" s="398">
        <v>3.6711386852660489E-2</v>
      </c>
      <c r="G63" s="398">
        <v>0.52829115723628095</v>
      </c>
      <c r="H63" s="399">
        <v>0.37096935210142756</v>
      </c>
    </row>
    <row r="64" spans="2:8" s="298" customFormat="1" ht="12.95" customHeight="1">
      <c r="B64" s="382" t="s">
        <v>79</v>
      </c>
      <c r="C64" s="383">
        <v>12359</v>
      </c>
      <c r="D64" s="384">
        <v>1293</v>
      </c>
      <c r="E64" s="385">
        <v>0.10462011489602718</v>
      </c>
      <c r="F64" s="386">
        <v>1.277390290648278E-2</v>
      </c>
      <c r="G64" s="386">
        <v>0.52732463295269172</v>
      </c>
      <c r="H64" s="387">
        <v>0.1290805630428272</v>
      </c>
    </row>
    <row r="65" spans="2:8" s="298" customFormat="1" ht="12.95" customHeight="1">
      <c r="B65" s="382" t="s">
        <v>80</v>
      </c>
      <c r="C65" s="383">
        <v>54479</v>
      </c>
      <c r="D65" s="384">
        <v>5008</v>
      </c>
      <c r="E65" s="385">
        <v>9.1925329025863173E-2</v>
      </c>
      <c r="F65" s="386">
        <v>4.94754104838869E-2</v>
      </c>
      <c r="G65" s="412">
        <v>0.52210175145954962</v>
      </c>
      <c r="H65" s="388">
        <v>0.49995008485574521</v>
      </c>
    </row>
    <row r="66" spans="2:8" s="298" customFormat="1" ht="12.95" customHeight="1">
      <c r="B66" s="389" t="s">
        <v>81</v>
      </c>
      <c r="C66" s="390">
        <v>113917</v>
      </c>
      <c r="D66" s="391">
        <v>10017</v>
      </c>
      <c r="E66" s="392">
        <v>8.7932442041135206E-2</v>
      </c>
      <c r="F66" s="393">
        <v>9.8960700243030178E-2</v>
      </c>
      <c r="G66" s="393">
        <v>0.52505503721564106</v>
      </c>
      <c r="H66" s="394">
        <v>1</v>
      </c>
    </row>
    <row r="67" spans="2:8" s="298" customFormat="1" ht="6" customHeight="1">
      <c r="B67" s="315"/>
      <c r="C67" s="395"/>
      <c r="D67" s="396"/>
      <c r="E67" s="396"/>
      <c r="F67" s="396"/>
      <c r="G67" s="396"/>
      <c r="H67" s="415"/>
    </row>
    <row r="68" spans="2:8" s="298" customFormat="1" ht="12.95" customHeight="1">
      <c r="B68" s="376" t="s">
        <v>82</v>
      </c>
      <c r="C68" s="377">
        <v>14519</v>
      </c>
      <c r="D68" s="378">
        <v>1675</v>
      </c>
      <c r="E68" s="397">
        <v>0.11536607204352917</v>
      </c>
      <c r="F68" s="398">
        <v>1.6547786054415047E-2</v>
      </c>
      <c r="G68" s="398">
        <v>0.46800782341436153</v>
      </c>
      <c r="H68" s="399">
        <v>0.67107371794871795</v>
      </c>
    </row>
    <row r="69" spans="2:8" s="298" customFormat="1" ht="12.95" customHeight="1">
      <c r="B69" s="382" t="s">
        <v>83</v>
      </c>
      <c r="C69" s="383">
        <v>8563</v>
      </c>
      <c r="D69" s="384">
        <v>821</v>
      </c>
      <c r="E69" s="385">
        <v>9.5877612986103006E-2</v>
      </c>
      <c r="F69" s="386">
        <v>8.1108849854774658E-3</v>
      </c>
      <c r="G69" s="412">
        <v>0.47927612375948631</v>
      </c>
      <c r="H69" s="388">
        <v>0.32892628205128205</v>
      </c>
    </row>
    <row r="70" spans="2:8" s="298" customFormat="1" ht="12.95" customHeight="1">
      <c r="B70" s="389" t="s">
        <v>84</v>
      </c>
      <c r="C70" s="390">
        <v>23082</v>
      </c>
      <c r="D70" s="391">
        <v>2496</v>
      </c>
      <c r="E70" s="392">
        <v>0.10813621003379256</v>
      </c>
      <c r="F70" s="393">
        <v>2.4658671039892513E-2</v>
      </c>
      <c r="G70" s="393">
        <v>0.47165532879818595</v>
      </c>
      <c r="H70" s="394">
        <v>1</v>
      </c>
    </row>
    <row r="71" spans="2:8" s="298" customFormat="1" ht="6" customHeight="1">
      <c r="B71" s="315"/>
      <c r="C71" s="395"/>
      <c r="D71" s="396"/>
      <c r="E71" s="396"/>
      <c r="F71" s="396"/>
      <c r="G71" s="396"/>
      <c r="H71" s="415"/>
    </row>
    <row r="72" spans="2:8" s="298" customFormat="1" ht="12.95" customHeight="1">
      <c r="B72" s="376" t="s">
        <v>85</v>
      </c>
      <c r="C72" s="377">
        <v>18425</v>
      </c>
      <c r="D72" s="378">
        <v>989</v>
      </c>
      <c r="E72" s="397">
        <v>5.3677069199457257E-2</v>
      </c>
      <c r="F72" s="398">
        <v>9.7706032285471544E-3</v>
      </c>
      <c r="G72" s="398">
        <v>0.49648594377510041</v>
      </c>
      <c r="H72" s="399">
        <v>0.37834736036725325</v>
      </c>
    </row>
    <row r="73" spans="2:8" s="298" customFormat="1" ht="12.95" customHeight="1">
      <c r="B73" s="382" t="s">
        <v>86</v>
      </c>
      <c r="C73" s="383">
        <v>4704</v>
      </c>
      <c r="D73" s="384">
        <v>276</v>
      </c>
      <c r="E73" s="385">
        <v>5.8673469387755105E-2</v>
      </c>
      <c r="F73" s="386">
        <v>2.7266799707573453E-3</v>
      </c>
      <c r="G73" s="386">
        <v>0.49023090586145646</v>
      </c>
      <c r="H73" s="387">
        <v>0.10558530986993114</v>
      </c>
    </row>
    <row r="74" spans="2:8" s="298" customFormat="1" ht="12.95" customHeight="1">
      <c r="B74" s="382" t="s">
        <v>87</v>
      </c>
      <c r="C74" s="383">
        <v>5712</v>
      </c>
      <c r="D74" s="384">
        <v>364</v>
      </c>
      <c r="E74" s="385">
        <v>6.3725490196078427E-2</v>
      </c>
      <c r="F74" s="386">
        <v>3.5960561933176581E-3</v>
      </c>
      <c r="G74" s="386">
        <v>0.52677279305354563</v>
      </c>
      <c r="H74" s="387">
        <v>0.13925019127773527</v>
      </c>
    </row>
    <row r="75" spans="2:8" s="298" customFormat="1" ht="12.95" customHeight="1">
      <c r="B75" s="382" t="s">
        <v>88</v>
      </c>
      <c r="C75" s="383">
        <v>17812</v>
      </c>
      <c r="D75" s="384">
        <v>985</v>
      </c>
      <c r="E75" s="385">
        <v>5.529979788906355E-2</v>
      </c>
      <c r="F75" s="386">
        <v>9.7310861275216858E-3</v>
      </c>
      <c r="G75" s="412">
        <v>0.52477357485348963</v>
      </c>
      <c r="H75" s="388">
        <v>0.37681713848508036</v>
      </c>
    </row>
    <row r="76" spans="2:8" s="298" customFormat="1" ht="12.95" customHeight="1">
      <c r="B76" s="389" t="s">
        <v>89</v>
      </c>
      <c r="C76" s="390">
        <v>46653</v>
      </c>
      <c r="D76" s="391">
        <v>2614</v>
      </c>
      <c r="E76" s="392">
        <v>5.6030694703448868E-2</v>
      </c>
      <c r="F76" s="393">
        <v>2.5824425520143843E-2</v>
      </c>
      <c r="G76" s="393">
        <v>0.51024790162014444</v>
      </c>
      <c r="H76" s="394">
        <v>1</v>
      </c>
    </row>
    <row r="77" spans="2:8" s="298" customFormat="1" ht="6" customHeight="1">
      <c r="B77" s="315"/>
      <c r="C77" s="395"/>
      <c r="D77" s="396"/>
      <c r="E77" s="396"/>
      <c r="F77" s="396"/>
      <c r="G77" s="396"/>
      <c r="H77" s="415"/>
    </row>
    <row r="78" spans="2:8" s="298" customFormat="1" ht="12.95" customHeight="1">
      <c r="B78" s="400" t="s">
        <v>90</v>
      </c>
      <c r="C78" s="401">
        <v>112583</v>
      </c>
      <c r="D78" s="408">
        <v>11059</v>
      </c>
      <c r="E78" s="409">
        <v>9.8229750495190213E-2</v>
      </c>
      <c r="F78" s="404">
        <v>0.10925490506016479</v>
      </c>
      <c r="G78" s="404">
        <v>0.53500072565429824</v>
      </c>
      <c r="H78" s="405"/>
    </row>
    <row r="79" spans="2:8" s="298" customFormat="1" ht="6" customHeight="1">
      <c r="B79" s="315"/>
      <c r="C79" s="395"/>
      <c r="D79" s="396"/>
      <c r="E79" s="396"/>
      <c r="F79" s="396"/>
      <c r="G79" s="396"/>
      <c r="H79" s="415"/>
    </row>
    <row r="80" spans="2:8" s="298" customFormat="1" ht="12.95" customHeight="1">
      <c r="B80" s="400" t="s">
        <v>91</v>
      </c>
      <c r="C80" s="401">
        <v>28353</v>
      </c>
      <c r="D80" s="402">
        <v>4146</v>
      </c>
      <c r="E80" s="403">
        <v>0.14622791239022326</v>
      </c>
      <c r="F80" s="404">
        <v>4.0959475212898382E-2</v>
      </c>
      <c r="G80" s="404">
        <v>0.50889898122008104</v>
      </c>
      <c r="H80" s="405"/>
    </row>
    <row r="81" spans="2:9" s="298" customFormat="1" ht="6" customHeight="1">
      <c r="B81" s="315"/>
      <c r="C81" s="395"/>
      <c r="D81" s="396"/>
      <c r="E81" s="396"/>
      <c r="F81" s="396"/>
      <c r="G81" s="396"/>
      <c r="H81" s="415"/>
    </row>
    <row r="82" spans="2:9" s="298" customFormat="1" ht="12.95" customHeight="1">
      <c r="B82" s="400" t="s">
        <v>92</v>
      </c>
      <c r="C82" s="401">
        <v>11000</v>
      </c>
      <c r="D82" s="402">
        <v>1521</v>
      </c>
      <c r="E82" s="403">
        <v>0.13827272727272727</v>
      </c>
      <c r="F82" s="404">
        <v>1.50263776649345E-2</v>
      </c>
      <c r="G82" s="404">
        <v>0.51946721311475408</v>
      </c>
      <c r="H82" s="405"/>
    </row>
    <row r="83" spans="2:9" s="298" customFormat="1" ht="6" customHeight="1">
      <c r="B83" s="315"/>
      <c r="C83" s="395"/>
      <c r="D83" s="396"/>
      <c r="E83" s="396"/>
      <c r="F83" s="396"/>
      <c r="G83" s="396"/>
      <c r="H83" s="415"/>
    </row>
    <row r="84" spans="2:9" s="298" customFormat="1" ht="12.95" customHeight="1">
      <c r="B84" s="376" t="s">
        <v>93</v>
      </c>
      <c r="C84" s="377">
        <v>7365</v>
      </c>
      <c r="D84" s="378">
        <v>799</v>
      </c>
      <c r="E84" s="397">
        <v>0.10848608282416837</v>
      </c>
      <c r="F84" s="398">
        <v>7.8935409298373869E-3</v>
      </c>
      <c r="G84" s="398">
        <v>0.53231179213857427</v>
      </c>
      <c r="H84" s="399">
        <v>0.15081162702906759</v>
      </c>
    </row>
    <row r="85" spans="2:9" s="298" customFormat="1" ht="12.95" customHeight="1">
      <c r="B85" s="382" t="s">
        <v>94</v>
      </c>
      <c r="C85" s="383">
        <v>25698</v>
      </c>
      <c r="D85" s="384">
        <v>3079</v>
      </c>
      <c r="E85" s="385">
        <v>0.11981477157755467</v>
      </c>
      <c r="F85" s="386">
        <v>3.0418288514354588E-2</v>
      </c>
      <c r="G85" s="386">
        <v>0.54698880795878491</v>
      </c>
      <c r="H85" s="387">
        <v>0.58116270290675731</v>
      </c>
      <c r="I85" s="319"/>
    </row>
    <row r="86" spans="2:9" s="298" customFormat="1" ht="12.95" customHeight="1">
      <c r="B86" s="382" t="s">
        <v>95</v>
      </c>
      <c r="C86" s="383">
        <v>12008</v>
      </c>
      <c r="D86" s="384">
        <v>1420</v>
      </c>
      <c r="E86" s="385">
        <v>0.11825449700199867</v>
      </c>
      <c r="F86" s="386">
        <v>1.4028570864041414E-2</v>
      </c>
      <c r="G86" s="412">
        <v>0.54932301740812384</v>
      </c>
      <c r="H86" s="388">
        <v>0.26802567006417516</v>
      </c>
    </row>
    <row r="87" spans="2:9" s="298" customFormat="1" ht="12.95" customHeight="1">
      <c r="B87" s="389" t="s">
        <v>96</v>
      </c>
      <c r="C87" s="390">
        <v>45071</v>
      </c>
      <c r="D87" s="391">
        <v>5298</v>
      </c>
      <c r="E87" s="392">
        <v>0.11754786891792948</v>
      </c>
      <c r="F87" s="393">
        <v>5.2340400308233385E-2</v>
      </c>
      <c r="G87" s="393">
        <v>0.54534225424601135</v>
      </c>
      <c r="H87" s="394">
        <v>1</v>
      </c>
    </row>
    <row r="88" spans="2:9" s="298" customFormat="1" ht="6" customHeight="1">
      <c r="B88" s="315"/>
      <c r="C88" s="395"/>
      <c r="D88" s="396"/>
      <c r="E88" s="396"/>
      <c r="F88" s="396"/>
      <c r="G88" s="396"/>
      <c r="H88" s="416"/>
    </row>
    <row r="89" spans="2:9" s="298" customFormat="1" ht="12.95" customHeight="1">
      <c r="B89" s="400" t="s">
        <v>97</v>
      </c>
      <c r="C89" s="401">
        <v>4776</v>
      </c>
      <c r="D89" s="402">
        <v>497</v>
      </c>
      <c r="E89" s="403">
        <v>0.10406197654941374</v>
      </c>
      <c r="F89" s="404">
        <v>4.9099998024144951E-3</v>
      </c>
      <c r="G89" s="404">
        <v>0.53326180257510725</v>
      </c>
      <c r="H89" s="410"/>
    </row>
    <row r="90" spans="2:9" s="298" customFormat="1" ht="6" customHeight="1">
      <c r="B90" s="315"/>
      <c r="C90" s="395"/>
      <c r="D90" s="396"/>
      <c r="E90" s="396"/>
      <c r="F90" s="396"/>
      <c r="G90" s="396"/>
      <c r="H90" s="416"/>
    </row>
    <row r="91" spans="2:9" s="298" customFormat="1" ht="12.95" customHeight="1">
      <c r="B91" s="400" t="s">
        <v>98</v>
      </c>
      <c r="C91" s="401">
        <v>3479</v>
      </c>
      <c r="D91" s="402">
        <v>589</v>
      </c>
      <c r="E91" s="403">
        <v>0.16930152342627192</v>
      </c>
      <c r="F91" s="404">
        <v>5.8188931260002765E-3</v>
      </c>
      <c r="G91" s="404">
        <v>0.48357963875205257</v>
      </c>
      <c r="H91" s="410"/>
    </row>
    <row r="92" spans="2:9" s="298" customFormat="1" ht="6" customHeight="1">
      <c r="B92" s="315"/>
      <c r="C92" s="395"/>
      <c r="D92" s="396"/>
      <c r="E92" s="396"/>
      <c r="F92" s="396"/>
      <c r="G92" s="396"/>
      <c r="H92" s="416"/>
    </row>
    <row r="93" spans="2:9" s="298" customFormat="1" ht="12.95" customHeight="1">
      <c r="B93" s="400" t="s">
        <v>99</v>
      </c>
      <c r="C93" s="401">
        <v>2654</v>
      </c>
      <c r="D93" s="402">
        <v>390</v>
      </c>
      <c r="E93" s="403">
        <v>0.14694800301431801</v>
      </c>
      <c r="F93" s="404">
        <v>3.8529173499832052E-3</v>
      </c>
      <c r="G93" s="404">
        <v>0.42299349240780909</v>
      </c>
      <c r="H93" s="410"/>
    </row>
    <row r="94" spans="2:9" s="298" customFormat="1" ht="6" customHeight="1">
      <c r="B94" s="315"/>
      <c r="C94" s="395"/>
      <c r="D94" s="396"/>
      <c r="E94" s="396"/>
      <c r="F94" s="396"/>
      <c r="G94" s="396"/>
      <c r="H94" s="416"/>
    </row>
    <row r="95" spans="2:9" s="298" customFormat="1" ht="15" customHeight="1">
      <c r="B95" s="400" t="s">
        <v>100</v>
      </c>
      <c r="C95" s="401">
        <v>963301</v>
      </c>
      <c r="D95" s="402">
        <v>101222</v>
      </c>
      <c r="E95" s="403">
        <v>0.1050782673328482</v>
      </c>
      <c r="F95" s="404">
        <v>1</v>
      </c>
      <c r="G95" s="404">
        <v>0.52230673175161768</v>
      </c>
      <c r="H95" s="410"/>
    </row>
    <row r="99" ht="12" customHeight="1"/>
    <row r="100" ht="12" customHeight="1"/>
    <row r="116" spans="2:2">
      <c r="B116" s="321" t="s">
        <v>17</v>
      </c>
    </row>
    <row r="117" spans="2:2">
      <c r="B117" s="322" t="s">
        <v>110</v>
      </c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8"/>
  <sheetViews>
    <sheetView showGridLines="0" tabSelected="1" view="pageBreakPreview" topLeftCell="A2" zoomScaleNormal="145" zoomScaleSheetLayoutView="100" workbookViewId="0">
      <selection activeCell="C11" sqref="C11:J11"/>
    </sheetView>
  </sheetViews>
  <sheetFormatPr baseColWidth="10" defaultColWidth="11.42578125" defaultRowHeight="15"/>
  <cols>
    <col min="1" max="1" width="5.28515625" style="5" customWidth="1"/>
    <col min="2" max="2" width="11.140625" style="5" customWidth="1"/>
    <col min="3" max="5" width="10.42578125" style="5" customWidth="1"/>
    <col min="6" max="6" width="9.42578125" style="5" customWidth="1"/>
    <col min="7" max="7" width="10.140625" style="5" customWidth="1"/>
    <col min="8" max="9" width="9.42578125" style="5" customWidth="1"/>
    <col min="10" max="10" width="8.140625" style="5" customWidth="1"/>
    <col min="11" max="11" width="9.7109375" style="5" customWidth="1"/>
    <col min="12" max="16384" width="11.42578125" style="5"/>
  </cols>
  <sheetData>
    <row r="1" spans="1:10" ht="13.15" customHeight="1">
      <c r="B1" s="132"/>
    </row>
    <row r="2" spans="1:10">
      <c r="B2" s="132"/>
    </row>
    <row r="3" spans="1:10">
      <c r="B3" s="132"/>
    </row>
    <row r="4" spans="1:10">
      <c r="A4" s="75"/>
      <c r="B4" s="133"/>
      <c r="C4" s="75"/>
      <c r="D4" s="75"/>
      <c r="E4" s="75"/>
      <c r="F4" s="75"/>
      <c r="G4" s="75"/>
      <c r="H4" s="75"/>
      <c r="I4" s="75"/>
      <c r="J4" s="75"/>
    </row>
    <row r="5" spans="1:10" ht="18" customHeight="1">
      <c r="A5" s="75"/>
      <c r="B5"/>
      <c r="C5"/>
      <c r="D5"/>
      <c r="E5"/>
      <c r="F5"/>
      <c r="G5" s="417" t="str">
        <f>'Pag1'!$B$5</f>
        <v>octubre 2025</v>
      </c>
      <c r="I5"/>
      <c r="J5" s="75"/>
    </row>
    <row r="6" spans="1:10" ht="15" customHeight="1">
      <c r="A6" s="75"/>
      <c r="B6"/>
      <c r="C6"/>
      <c r="D6"/>
      <c r="E6"/>
      <c r="G6"/>
      <c r="J6" s="75"/>
    </row>
    <row r="7" spans="1:10" ht="23.25">
      <c r="A7" s="75"/>
      <c r="B7"/>
      <c r="C7" s="449" t="s">
        <v>194</v>
      </c>
      <c r="D7" s="449"/>
      <c r="E7" s="449"/>
      <c r="F7" s="449"/>
      <c r="G7" s="449"/>
      <c r="H7" s="449"/>
      <c r="I7"/>
      <c r="J7" s="75"/>
    </row>
    <row r="8" spans="1:10">
      <c r="A8" s="75"/>
      <c r="B8"/>
      <c r="C8"/>
      <c r="D8"/>
      <c r="E8"/>
      <c r="F8"/>
      <c r="G8"/>
      <c r="H8"/>
      <c r="I8"/>
      <c r="J8" s="75"/>
    </row>
    <row r="9" spans="1:10" s="8" customFormat="1" ht="15" customHeight="1">
      <c r="A9" s="79"/>
      <c r="B9"/>
      <c r="C9"/>
      <c r="D9"/>
      <c r="E9"/>
      <c r="F9"/>
      <c r="G9"/>
      <c r="H9"/>
      <c r="I9"/>
      <c r="J9" s="79"/>
    </row>
    <row r="10" spans="1:10" s="8" customFormat="1" ht="24" customHeight="1">
      <c r="A10" s="79"/>
      <c r="B10" s="419" t="s">
        <v>192</v>
      </c>
      <c r="C10" s="448" t="s">
        <v>3</v>
      </c>
      <c r="D10" s="448"/>
      <c r="E10" s="448"/>
      <c r="F10" s="448"/>
      <c r="G10" s="448"/>
      <c r="H10" s="448"/>
      <c r="I10" s="448"/>
      <c r="J10" s="79"/>
    </row>
    <row r="11" spans="1:10" s="8" customFormat="1" ht="43.5" customHeight="1">
      <c r="A11" s="79"/>
      <c r="B11" s="419" t="s">
        <v>193</v>
      </c>
      <c r="C11" s="447" t="s">
        <v>212</v>
      </c>
      <c r="D11" s="447"/>
      <c r="E11" s="447"/>
      <c r="F11" s="447"/>
      <c r="G11" s="447"/>
      <c r="H11" s="447"/>
      <c r="I11" s="447"/>
      <c r="J11" s="447"/>
    </row>
    <row r="12" spans="1:10" s="8" customFormat="1" ht="33.950000000000003" customHeight="1">
      <c r="A12" s="79"/>
      <c r="B12" s="419" t="s">
        <v>195</v>
      </c>
      <c r="C12" s="448" t="s">
        <v>213</v>
      </c>
      <c r="D12" s="448"/>
      <c r="E12" s="448"/>
      <c r="F12" s="448"/>
      <c r="G12" s="448"/>
      <c r="H12" s="448"/>
      <c r="I12" s="448"/>
      <c r="J12" s="79"/>
    </row>
    <row r="13" spans="1:10" s="8" customFormat="1" ht="43.5" customHeight="1">
      <c r="A13" s="79"/>
      <c r="B13" s="419" t="s">
        <v>196</v>
      </c>
      <c r="C13" s="447" t="s">
        <v>214</v>
      </c>
      <c r="D13" s="447"/>
      <c r="E13" s="447"/>
      <c r="F13" s="447"/>
      <c r="G13" s="447"/>
      <c r="H13" s="447"/>
      <c r="I13" s="447"/>
      <c r="J13" s="79"/>
    </row>
    <row r="14" spans="1:10" s="8" customFormat="1" ht="43.5" customHeight="1">
      <c r="A14" s="79"/>
      <c r="B14" s="418" t="s">
        <v>197</v>
      </c>
      <c r="C14" s="447" t="s">
        <v>215</v>
      </c>
      <c r="D14" s="447"/>
      <c r="E14" s="447"/>
      <c r="F14" s="447"/>
      <c r="G14" s="447"/>
      <c r="H14" s="447"/>
      <c r="I14" s="447"/>
      <c r="J14" s="79"/>
    </row>
    <row r="15" spans="1:10" s="8" customFormat="1" ht="33.950000000000003" customHeight="1">
      <c r="A15" s="79"/>
      <c r="B15" s="419" t="s">
        <v>198</v>
      </c>
      <c r="C15" s="448" t="s">
        <v>216</v>
      </c>
      <c r="D15" s="448"/>
      <c r="E15" s="448"/>
      <c r="F15" s="448"/>
      <c r="G15" s="448"/>
      <c r="H15" s="448"/>
      <c r="I15" s="448"/>
      <c r="J15" s="79"/>
    </row>
    <row r="16" spans="1:10" s="8" customFormat="1" ht="33.950000000000003" customHeight="1">
      <c r="A16" s="79"/>
      <c r="B16" s="419" t="s">
        <v>199</v>
      </c>
      <c r="C16" s="448" t="s">
        <v>217</v>
      </c>
      <c r="D16" s="448"/>
      <c r="E16" s="448"/>
      <c r="F16" s="448"/>
      <c r="G16" s="448"/>
      <c r="H16" s="448"/>
      <c r="I16" s="448"/>
      <c r="J16" s="79"/>
    </row>
    <row r="17" spans="1:10" s="8" customFormat="1" ht="33.950000000000003" customHeight="1">
      <c r="A17" s="79"/>
      <c r="B17" s="419" t="s">
        <v>200</v>
      </c>
      <c r="C17" s="448" t="s">
        <v>218</v>
      </c>
      <c r="D17" s="448"/>
      <c r="E17" s="448"/>
      <c r="F17" s="448"/>
      <c r="G17" s="448"/>
      <c r="H17" s="448"/>
      <c r="I17" s="448"/>
      <c r="J17" s="79"/>
    </row>
    <row r="18" spans="1:10" s="8" customFormat="1" ht="33.950000000000003" customHeight="1">
      <c r="A18" s="79"/>
      <c r="B18" s="419" t="s">
        <v>201</v>
      </c>
      <c r="C18" s="448" t="s">
        <v>219</v>
      </c>
      <c r="D18" s="448"/>
      <c r="E18" s="448"/>
      <c r="F18" s="448"/>
      <c r="G18" s="448"/>
      <c r="H18" s="448"/>
      <c r="I18" s="448"/>
      <c r="J18" s="79"/>
    </row>
    <row r="19" spans="1:10" s="8" customFormat="1" ht="33.950000000000003" customHeight="1">
      <c r="A19" s="79"/>
      <c r="B19" s="419" t="s">
        <v>202</v>
      </c>
      <c r="C19" s="448" t="s">
        <v>220</v>
      </c>
      <c r="D19" s="448"/>
      <c r="E19" s="448"/>
      <c r="F19" s="448"/>
      <c r="G19" s="448"/>
      <c r="H19" s="448"/>
      <c r="I19" s="448"/>
      <c r="J19" s="79"/>
    </row>
    <row r="20" spans="1:10" s="8" customFormat="1" ht="33.950000000000003" customHeight="1">
      <c r="A20" s="79"/>
      <c r="B20" s="418" t="s">
        <v>203</v>
      </c>
      <c r="C20" s="448" t="s">
        <v>221</v>
      </c>
      <c r="D20" s="448"/>
      <c r="E20" s="448"/>
      <c r="F20" s="448"/>
      <c r="G20" s="448"/>
      <c r="H20" s="448"/>
      <c r="I20" s="448"/>
      <c r="J20" s="79"/>
    </row>
    <row r="21" spans="1:10" s="8" customFormat="1" ht="33.950000000000003" customHeight="1">
      <c r="A21" s="79"/>
      <c r="B21" s="418" t="s">
        <v>204</v>
      </c>
      <c r="C21" s="448" t="s">
        <v>222</v>
      </c>
      <c r="D21" s="448"/>
      <c r="E21" s="448"/>
      <c r="F21" s="448"/>
      <c r="G21" s="448"/>
      <c r="H21" s="448"/>
      <c r="I21" s="448"/>
      <c r="J21" s="79"/>
    </row>
    <row r="22" spans="1:10" s="8" customFormat="1" ht="33.950000000000003" customHeight="1">
      <c r="A22" s="79"/>
      <c r="B22" s="418" t="s">
        <v>205</v>
      </c>
      <c r="C22" s="448" t="s">
        <v>223</v>
      </c>
      <c r="D22" s="448"/>
      <c r="E22" s="448"/>
      <c r="F22" s="448"/>
      <c r="G22" s="448"/>
      <c r="H22" s="448"/>
      <c r="I22" s="448"/>
      <c r="J22" s="79"/>
    </row>
    <row r="23" spans="1:10" s="8" customFormat="1" ht="43.5" customHeight="1">
      <c r="A23" s="79"/>
      <c r="B23" s="418" t="s">
        <v>206</v>
      </c>
      <c r="C23" s="447" t="s">
        <v>224</v>
      </c>
      <c r="D23" s="447"/>
      <c r="E23" s="447"/>
      <c r="F23" s="447"/>
      <c r="G23" s="447"/>
      <c r="H23" s="447"/>
      <c r="I23" s="447"/>
      <c r="J23" s="79"/>
    </row>
    <row r="24" spans="1:10" s="8" customFormat="1" ht="43.5" customHeight="1">
      <c r="A24" s="79"/>
      <c r="B24" s="418" t="s">
        <v>207</v>
      </c>
      <c r="C24" s="447" t="s">
        <v>225</v>
      </c>
      <c r="D24" s="447"/>
      <c r="E24" s="447"/>
      <c r="F24" s="447"/>
      <c r="G24" s="447"/>
      <c r="H24" s="447"/>
      <c r="I24" s="447"/>
      <c r="J24" s="79"/>
    </row>
    <row r="25" spans="1:10" s="8" customFormat="1" ht="43.5" customHeight="1">
      <c r="A25" s="79"/>
      <c r="B25" s="418" t="s">
        <v>208</v>
      </c>
      <c r="C25" s="447" t="s">
        <v>226</v>
      </c>
      <c r="D25" s="447"/>
      <c r="E25" s="447"/>
      <c r="F25" s="447"/>
      <c r="G25" s="447"/>
      <c r="H25" s="447"/>
      <c r="I25" s="447"/>
      <c r="J25" s="79"/>
    </row>
    <row r="26" spans="1:10" s="8" customFormat="1">
      <c r="A26" s="79"/>
      <c r="B26"/>
      <c r="C26"/>
      <c r="D26"/>
      <c r="E26"/>
      <c r="F26"/>
      <c r="G26"/>
      <c r="H26"/>
      <c r="I26"/>
      <c r="J26" s="79"/>
    </row>
    <row r="27" spans="1:10" s="8" customFormat="1">
      <c r="A27" s="79"/>
      <c r="B27"/>
      <c r="C27"/>
      <c r="D27"/>
      <c r="E27"/>
      <c r="F27"/>
      <c r="G27"/>
      <c r="H27"/>
      <c r="I27"/>
      <c r="J27" s="79"/>
    </row>
    <row r="28" spans="1:10" s="8" customFormat="1">
      <c r="A28" s="79"/>
      <c r="B28"/>
      <c r="C28"/>
      <c r="D28"/>
      <c r="E28"/>
      <c r="F28"/>
      <c r="G28"/>
      <c r="H28"/>
      <c r="I28"/>
      <c r="J28" s="79"/>
    </row>
    <row r="29" spans="1:10" s="8" customFormat="1">
      <c r="A29" s="79"/>
      <c r="B29"/>
      <c r="C29"/>
      <c r="D29"/>
      <c r="E29"/>
      <c r="F29"/>
      <c r="G29"/>
      <c r="H29"/>
      <c r="I29"/>
      <c r="J29" s="79"/>
    </row>
    <row r="30" spans="1:10" s="8" customFormat="1">
      <c r="A30" s="79"/>
      <c r="B30"/>
      <c r="C30"/>
      <c r="D30"/>
      <c r="E30"/>
      <c r="F30"/>
      <c r="G30"/>
      <c r="H30"/>
      <c r="I30"/>
      <c r="J30" s="79"/>
    </row>
    <row r="31" spans="1:10" s="8" customFormat="1">
      <c r="A31" s="79"/>
      <c r="B31"/>
      <c r="C31"/>
      <c r="D31"/>
      <c r="E31"/>
      <c r="F31"/>
      <c r="G31"/>
      <c r="H31"/>
      <c r="I31"/>
      <c r="J31" s="79"/>
    </row>
    <row r="32" spans="1:10" s="8" customFormat="1">
      <c r="A32" s="79"/>
      <c r="B32"/>
      <c r="C32"/>
      <c r="D32"/>
      <c r="E32"/>
      <c r="F32"/>
      <c r="G32"/>
      <c r="H32"/>
      <c r="I32"/>
      <c r="J32" s="79"/>
    </row>
    <row r="33" spans="1:10">
      <c r="A33" s="75"/>
      <c r="B33"/>
      <c r="C33"/>
      <c r="D33"/>
      <c r="E33"/>
      <c r="F33"/>
      <c r="G33"/>
      <c r="H33"/>
      <c r="I33"/>
      <c r="J33" s="75"/>
    </row>
    <row r="34" spans="1:10" s="8" customFormat="1">
      <c r="A34" s="79"/>
      <c r="B34"/>
      <c r="C34"/>
      <c r="D34"/>
      <c r="E34"/>
      <c r="F34"/>
      <c r="G34"/>
      <c r="H34"/>
      <c r="I34"/>
      <c r="J34" s="79"/>
    </row>
    <row r="35" spans="1:10" s="8" customFormat="1">
      <c r="A35" s="79"/>
      <c r="B35"/>
      <c r="C35"/>
      <c r="D35"/>
      <c r="E35"/>
      <c r="F35"/>
      <c r="G35"/>
      <c r="H35"/>
      <c r="I35"/>
      <c r="J35" s="79"/>
    </row>
    <row r="36" spans="1:10" s="8" customFormat="1">
      <c r="A36" s="79"/>
      <c r="B36"/>
      <c r="C36"/>
      <c r="D36"/>
      <c r="E36"/>
      <c r="F36"/>
      <c r="G36"/>
      <c r="H36"/>
      <c r="I36"/>
      <c r="J36" s="79"/>
    </row>
    <row r="37" spans="1:10" s="8" customFormat="1">
      <c r="A37" s="79"/>
      <c r="B37"/>
      <c r="C37"/>
      <c r="D37"/>
      <c r="E37"/>
      <c r="F37"/>
      <c r="G37"/>
      <c r="H37"/>
      <c r="I37"/>
      <c r="J37" s="79"/>
    </row>
    <row r="38" spans="1:10" s="8" customFormat="1">
      <c r="A38" s="79"/>
      <c r="B38"/>
      <c r="C38"/>
      <c r="D38"/>
      <c r="E38"/>
      <c r="F38"/>
      <c r="G38"/>
      <c r="H38"/>
      <c r="I38"/>
      <c r="J38" s="79"/>
    </row>
    <row r="39" spans="1:10" s="8" customFormat="1">
      <c r="A39" s="79"/>
      <c r="B39"/>
      <c r="C39"/>
      <c r="D39"/>
      <c r="E39"/>
      <c r="F39"/>
      <c r="G39"/>
      <c r="H39"/>
      <c r="I39"/>
      <c r="J39" s="79"/>
    </row>
    <row r="40" spans="1:10" s="8" customFormat="1">
      <c r="A40" s="79"/>
      <c r="B40"/>
      <c r="C40"/>
      <c r="D40"/>
      <c r="E40"/>
      <c r="F40"/>
      <c r="G40"/>
      <c r="H40"/>
      <c r="I40"/>
      <c r="J40" s="79"/>
    </row>
    <row r="41" spans="1:10" s="8" customFormat="1">
      <c r="A41" s="79"/>
      <c r="B41"/>
      <c r="C41"/>
      <c r="D41"/>
      <c r="E41"/>
      <c r="F41"/>
      <c r="G41"/>
      <c r="H41"/>
      <c r="I41"/>
      <c r="J41" s="79"/>
    </row>
    <row r="42" spans="1:10" s="8" customFormat="1">
      <c r="A42" s="79"/>
      <c r="B42"/>
      <c r="C42"/>
      <c r="D42"/>
      <c r="E42"/>
      <c r="F42"/>
      <c r="G42"/>
      <c r="H42"/>
      <c r="I42"/>
      <c r="J42" s="79"/>
    </row>
    <row r="43" spans="1:10" s="8" customFormat="1">
      <c r="A43" s="79"/>
      <c r="B43"/>
      <c r="C43"/>
      <c r="D43"/>
      <c r="E43"/>
      <c r="F43"/>
      <c r="G43"/>
      <c r="H43"/>
      <c r="I43"/>
      <c r="J43" s="79"/>
    </row>
    <row r="44" spans="1:10">
      <c r="A44" s="75"/>
      <c r="B44"/>
      <c r="C44"/>
      <c r="D44"/>
      <c r="E44"/>
      <c r="F44"/>
      <c r="G44"/>
      <c r="H44"/>
      <c r="I44"/>
      <c r="J44" s="75"/>
    </row>
    <row r="45" spans="1:10">
      <c r="A45" s="75"/>
      <c r="B45"/>
      <c r="C45"/>
      <c r="D45"/>
      <c r="E45"/>
      <c r="F45"/>
      <c r="G45"/>
      <c r="H45"/>
      <c r="I45"/>
      <c r="J45" s="75"/>
    </row>
    <row r="46" spans="1:10">
      <c r="A46" s="75"/>
      <c r="B46"/>
      <c r="C46"/>
      <c r="D46"/>
      <c r="E46"/>
      <c r="F46"/>
      <c r="G46"/>
      <c r="H46"/>
      <c r="I46"/>
      <c r="J46" s="75"/>
    </row>
    <row r="47" spans="1:10">
      <c r="A47" s="75"/>
      <c r="B47"/>
      <c r="C47"/>
      <c r="D47"/>
      <c r="E47"/>
      <c r="F47"/>
      <c r="G47"/>
      <c r="H47"/>
      <c r="I47"/>
      <c r="J47" s="75"/>
    </row>
    <row r="48" spans="1:10">
      <c r="A48" s="75"/>
      <c r="B48"/>
      <c r="C48"/>
      <c r="D48"/>
      <c r="E48"/>
      <c r="F48"/>
      <c r="G48"/>
      <c r="H48"/>
      <c r="I48"/>
      <c r="J48" s="75"/>
    </row>
    <row r="49" spans="2:9">
      <c r="B49"/>
      <c r="C49"/>
      <c r="D49"/>
      <c r="E49"/>
      <c r="F49"/>
      <c r="G49"/>
      <c r="H49"/>
      <c r="I49"/>
    </row>
    <row r="50" spans="2:9">
      <c r="B50"/>
      <c r="C50"/>
      <c r="D50"/>
      <c r="E50"/>
      <c r="F50"/>
      <c r="G50"/>
      <c r="H50"/>
      <c r="I50"/>
    </row>
    <row r="51" spans="2:9" ht="13.15" customHeight="1">
      <c r="B51"/>
      <c r="C51"/>
      <c r="D51"/>
      <c r="E51"/>
      <c r="F51"/>
      <c r="G51"/>
      <c r="H51"/>
      <c r="I51"/>
    </row>
    <row r="52" spans="2:9" ht="13.15" customHeight="1">
      <c r="B52"/>
    </row>
    <row r="53" spans="2:9" ht="13.15" customHeight="1"/>
    <row r="54" spans="2:9" ht="13.15" customHeight="1"/>
    <row r="55" spans="2:9" ht="13.15" customHeight="1"/>
    <row r="56" spans="2:9" ht="13.15" customHeight="1"/>
    <row r="57" spans="2:9" ht="13.15" customHeight="1"/>
    <row r="58" spans="2:9" ht="13.15" customHeight="1"/>
    <row r="59" spans="2:9" ht="13.15" customHeight="1"/>
    <row r="60" spans="2:9" ht="13.15" customHeight="1"/>
    <row r="61" spans="2:9" ht="13.15" customHeight="1"/>
    <row r="62" spans="2:9" ht="13.15" customHeight="1"/>
    <row r="63" spans="2:9" ht="13.15" customHeight="1"/>
    <row r="64" spans="2:9" ht="13.15" customHeight="1"/>
    <row r="65" ht="13.15" customHeight="1"/>
    <row r="66" ht="13.15" customHeight="1"/>
    <row r="67" ht="13.15" customHeight="1"/>
    <row r="68" ht="13.15" customHeight="1"/>
    <row r="69" ht="13.15" customHeight="1"/>
    <row r="70" ht="13.15" customHeight="1"/>
    <row r="71" ht="13.15" customHeight="1"/>
    <row r="72" ht="13.15" customHeight="1"/>
    <row r="73" ht="13.15" customHeight="1"/>
    <row r="74" ht="13.15" customHeight="1"/>
    <row r="75" ht="13.15" customHeight="1"/>
    <row r="76" ht="13.15" customHeight="1"/>
    <row r="77" ht="13.15" customHeight="1"/>
    <row r="78" ht="13.15" customHeight="1"/>
    <row r="79" ht="13.15" customHeight="1"/>
    <row r="80" ht="13.15" customHeight="1"/>
    <row r="81" ht="13.15" customHeight="1"/>
    <row r="82" ht="13.15" customHeight="1"/>
    <row r="83" ht="13.15" customHeight="1"/>
    <row r="84" ht="13.15" customHeight="1"/>
    <row r="85" ht="13.15" customHeight="1"/>
    <row r="86" ht="13.15" customHeight="1"/>
    <row r="87" ht="13.15" customHeight="1"/>
    <row r="88" ht="13.15" customHeight="1"/>
  </sheetData>
  <mergeCells count="17">
    <mergeCell ref="C7:H7"/>
    <mergeCell ref="C10:I10"/>
    <mergeCell ref="C12:I12"/>
    <mergeCell ref="C13:I13"/>
    <mergeCell ref="C14:I14"/>
    <mergeCell ref="C25:I25"/>
    <mergeCell ref="C11:J11"/>
    <mergeCell ref="C20:I20"/>
    <mergeCell ref="C21:I21"/>
    <mergeCell ref="C22:I22"/>
    <mergeCell ref="C23:I23"/>
    <mergeCell ref="C24:I24"/>
    <mergeCell ref="C15:I15"/>
    <mergeCell ref="C16:I16"/>
    <mergeCell ref="C17:I17"/>
    <mergeCell ref="C18:I18"/>
    <mergeCell ref="C19:I19"/>
  </mergeCells>
  <hyperlinks>
    <hyperlink ref="B10" location="'Pag1'!A1" display="Pag1" xr:uid="{00000000-0004-0000-0100-000000000000}"/>
    <hyperlink ref="B11" location="'Pag2'!A1" display="Pag2" xr:uid="{00000000-0004-0000-0100-000001000000}"/>
    <hyperlink ref="B12" location="'Pag3-4'!Área_de_impresión" display="Pag3-4" xr:uid="{00000000-0004-0000-0100-000002000000}"/>
    <hyperlink ref="B13" location="'Pag5'!Área_de_impresión" display="Pag5" xr:uid="{00000000-0004-0000-0100-000003000000}"/>
    <hyperlink ref="B14" location="'Pag6'!Área_de_impresión" display="Pag6" xr:uid="{00000000-0004-0000-0100-000004000000}"/>
    <hyperlink ref="B15" location="'Pag7-8'!Área_de_impresión" display="Pag7-8" xr:uid="{00000000-0004-0000-0100-000005000000}"/>
    <hyperlink ref="B16" location="'Pag9-10'!Área_de_impresión" display="Pag9-10" xr:uid="{00000000-0004-0000-0100-000006000000}"/>
    <hyperlink ref="B18" location="'Pag13-14'!A1" display="Pag13-14" xr:uid="{00000000-0004-0000-0100-000007000000}"/>
    <hyperlink ref="B19" location="'Pag15-16'!A1" display="Pag15-16" xr:uid="{00000000-0004-0000-0100-000008000000}"/>
    <hyperlink ref="B20" location="'Pag17-18'!A1" display="Pag17-18" xr:uid="{00000000-0004-0000-0100-000009000000}"/>
    <hyperlink ref="B21" location="'Pag19-20'!A1" display="Pag19-20" xr:uid="{00000000-0004-0000-0100-00000A000000}"/>
    <hyperlink ref="B22" location="'Pag21-22'!A1" display="Pag21-22" xr:uid="{00000000-0004-0000-0100-00000B000000}"/>
    <hyperlink ref="B23" location="'Pag23-24'!A1" display="Pag23-24" xr:uid="{00000000-0004-0000-0100-00000C000000}"/>
    <hyperlink ref="B17" location="'Pag11-12'!A1" display="Pag11-12" xr:uid="{00000000-0004-0000-0100-00000D000000}"/>
    <hyperlink ref="B24" location="'Pag23-24'!A1" display="Pag23-24" xr:uid="{00000000-0004-0000-0100-00000E000000}"/>
    <hyperlink ref="B25" location="'Pag23-24'!A1" display="Pag23-24" xr:uid="{00000000-0004-0000-0100-00000F000000}"/>
  </hyperlinks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L54"/>
  <sheetViews>
    <sheetView showGridLines="0" view="pageBreakPreview" topLeftCell="A23" zoomScale="130" zoomScaleNormal="130" zoomScaleSheetLayoutView="130" zoomScalePageLayoutView="145" workbookViewId="0">
      <selection activeCell="M40" sqref="M40"/>
    </sheetView>
  </sheetViews>
  <sheetFormatPr baseColWidth="10" defaultColWidth="11.42578125" defaultRowHeight="15"/>
  <cols>
    <col min="1" max="1" width="5.28515625" style="5" customWidth="1"/>
    <col min="2" max="2" width="15.28515625" style="5" customWidth="1"/>
    <col min="3" max="3" width="10.42578125" style="5" customWidth="1"/>
    <col min="4" max="9" width="9.28515625" style="5" customWidth="1"/>
    <col min="10" max="10" width="10.5703125" style="5" customWidth="1"/>
    <col min="11" max="16384" width="11.42578125" style="5"/>
  </cols>
  <sheetData>
    <row r="5" spans="2:12" ht="18" customHeight="1">
      <c r="B5" s="4" t="s">
        <v>227</v>
      </c>
    </row>
    <row r="6" spans="2:12" ht="15" customHeight="1">
      <c r="C6" s="6"/>
      <c r="D6" s="6"/>
      <c r="E6" s="6"/>
      <c r="F6" s="6"/>
      <c r="G6" s="6"/>
      <c r="H6" s="6"/>
      <c r="I6" s="6"/>
    </row>
    <row r="7" spans="2:12" ht="18.75">
      <c r="B7" s="7" t="s">
        <v>3</v>
      </c>
      <c r="C7" s="7"/>
      <c r="D7" s="7"/>
      <c r="E7" s="7"/>
      <c r="F7" s="7"/>
      <c r="G7" s="7"/>
      <c r="H7" s="7"/>
      <c r="I7" s="7"/>
    </row>
    <row r="8" spans="2:12" s="8" customFormat="1" ht="6" customHeight="1"/>
    <row r="9" spans="2:12" s="8" customFormat="1" ht="14.1" customHeight="1">
      <c r="B9" s="9"/>
      <c r="C9" s="10" t="s">
        <v>228</v>
      </c>
      <c r="D9" s="11"/>
      <c r="E9" s="12" t="s">
        <v>4</v>
      </c>
      <c r="F9" s="13"/>
      <c r="G9" s="14"/>
      <c r="H9" s="15" t="s">
        <v>5</v>
      </c>
      <c r="I9" s="16"/>
    </row>
    <row r="10" spans="2:12" s="8" customFormat="1" ht="14.1" customHeight="1">
      <c r="B10" s="17"/>
      <c r="C10" s="93" t="s">
        <v>229</v>
      </c>
      <c r="D10" s="18"/>
      <c r="E10" s="19" t="s">
        <v>230</v>
      </c>
      <c r="F10" s="20"/>
      <c r="G10" s="21"/>
      <c r="H10" s="19" t="s">
        <v>231</v>
      </c>
      <c r="I10" s="22"/>
    </row>
    <row r="11" spans="2:12" s="8" customFormat="1" ht="15" customHeight="1">
      <c r="B11" s="23"/>
      <c r="C11" s="24" t="s">
        <v>6</v>
      </c>
      <c r="D11" s="25" t="s">
        <v>7</v>
      </c>
      <c r="E11" s="25" t="s">
        <v>8</v>
      </c>
      <c r="F11" s="26" t="s">
        <v>6</v>
      </c>
      <c r="G11" s="25" t="s">
        <v>7</v>
      </c>
      <c r="H11" s="25" t="s">
        <v>8</v>
      </c>
      <c r="I11" s="27" t="s">
        <v>6</v>
      </c>
    </row>
    <row r="12" spans="2:12" s="32" customFormat="1" ht="18" customHeight="1">
      <c r="B12" s="28" t="s">
        <v>9</v>
      </c>
      <c r="C12" s="29"/>
      <c r="D12" s="29"/>
      <c r="E12" s="30"/>
      <c r="F12" s="31"/>
      <c r="G12" s="29"/>
      <c r="H12" s="30"/>
      <c r="I12" s="31"/>
    </row>
    <row r="13" spans="2:12" s="32" customFormat="1" ht="20.100000000000001" customHeight="1">
      <c r="B13" s="33" t="s">
        <v>10</v>
      </c>
      <c r="C13" s="34">
        <v>101222</v>
      </c>
      <c r="D13" s="35">
        <v>5697</v>
      </c>
      <c r="E13" s="36">
        <v>5.9638838000523418</v>
      </c>
      <c r="F13" s="37">
        <v>95525</v>
      </c>
      <c r="G13" s="35">
        <v>-2722</v>
      </c>
      <c r="H13" s="36">
        <v>-2.6187177711075194</v>
      </c>
      <c r="I13" s="38">
        <v>103944</v>
      </c>
      <c r="L13" s="39"/>
    </row>
    <row r="14" spans="2:12" s="32" customFormat="1" ht="20.100000000000001" customHeight="1">
      <c r="B14" s="33" t="s">
        <v>11</v>
      </c>
      <c r="C14" s="34">
        <v>92576</v>
      </c>
      <c r="D14" s="35">
        <v>4385</v>
      </c>
      <c r="E14" s="36">
        <v>4.9721626923382205</v>
      </c>
      <c r="F14" s="37">
        <v>88191</v>
      </c>
      <c r="G14" s="35">
        <v>-3980</v>
      </c>
      <c r="H14" s="36">
        <v>-4.12196031318613</v>
      </c>
      <c r="I14" s="38">
        <v>96556</v>
      </c>
    </row>
    <row r="15" spans="2:12" s="32" customFormat="1" ht="5.0999999999999996" customHeight="1">
      <c r="B15" s="40"/>
      <c r="C15" s="41"/>
      <c r="D15" s="42"/>
      <c r="E15" s="43"/>
      <c r="F15" s="44"/>
      <c r="G15" s="42"/>
      <c r="H15" s="43"/>
      <c r="I15" s="44"/>
    </row>
    <row r="16" spans="2:12" s="32" customFormat="1" ht="20.100000000000001" customHeight="1">
      <c r="B16" s="45" t="s">
        <v>12</v>
      </c>
      <c r="C16" s="46">
        <v>193798</v>
      </c>
      <c r="D16" s="47">
        <v>10082</v>
      </c>
      <c r="E16" s="48">
        <v>5.4878181541074262</v>
      </c>
      <c r="F16" s="49">
        <v>183716</v>
      </c>
      <c r="G16" s="47">
        <v>-6702</v>
      </c>
      <c r="H16" s="48">
        <v>-3.3426433915211966</v>
      </c>
      <c r="I16" s="50">
        <v>200500</v>
      </c>
    </row>
    <row r="17" spans="1:9" s="32" customFormat="1" ht="18" customHeight="1">
      <c r="B17" s="51" t="s">
        <v>13</v>
      </c>
      <c r="C17" s="29"/>
      <c r="D17" s="29"/>
      <c r="E17" s="52"/>
      <c r="F17" s="53"/>
      <c r="G17" s="29"/>
      <c r="H17" s="52"/>
      <c r="I17" s="53"/>
    </row>
    <row r="18" spans="1:9" s="32" customFormat="1" ht="20.100000000000001" customHeight="1">
      <c r="B18" s="54" t="s">
        <v>10</v>
      </c>
      <c r="C18" s="55">
        <v>862079</v>
      </c>
      <c r="D18" s="56">
        <v>4843</v>
      </c>
      <c r="E18" s="57">
        <v>0.56495527486013186</v>
      </c>
      <c r="F18" s="37">
        <v>857236</v>
      </c>
      <c r="G18" s="56">
        <v>-68420</v>
      </c>
      <c r="H18" s="57">
        <v>-7.3530439043996827</v>
      </c>
      <c r="I18" s="38">
        <v>930499</v>
      </c>
    </row>
    <row r="19" spans="1:9" s="32" customFormat="1" ht="20.100000000000001" customHeight="1">
      <c r="B19" s="54" t="s">
        <v>11</v>
      </c>
      <c r="C19" s="55">
        <v>1387889</v>
      </c>
      <c r="D19" s="56">
        <v>7176</v>
      </c>
      <c r="E19" s="57">
        <v>0.51973147207276238</v>
      </c>
      <c r="F19" s="37">
        <v>1380713</v>
      </c>
      <c r="G19" s="56">
        <v>-83166</v>
      </c>
      <c r="H19" s="57">
        <v>-5.6534935811373472</v>
      </c>
      <c r="I19" s="38">
        <v>1471055</v>
      </c>
    </row>
    <row r="20" spans="1:9" s="32" customFormat="1" ht="5.0999999999999996" customHeight="1">
      <c r="B20" s="58"/>
      <c r="C20" s="59"/>
      <c r="D20" s="60"/>
      <c r="E20" s="61"/>
      <c r="F20" s="44"/>
      <c r="G20" s="60"/>
      <c r="H20" s="61"/>
      <c r="I20" s="44"/>
    </row>
    <row r="21" spans="1:9" s="32" customFormat="1" ht="20.100000000000001" customHeight="1">
      <c r="B21" s="54" t="s">
        <v>12</v>
      </c>
      <c r="C21" s="55">
        <v>2249968</v>
      </c>
      <c r="D21" s="56">
        <v>12019</v>
      </c>
      <c r="E21" s="57">
        <v>0.53705424028876436</v>
      </c>
      <c r="F21" s="37">
        <v>2237949</v>
      </c>
      <c r="G21" s="56">
        <v>-151586</v>
      </c>
      <c r="H21" s="57">
        <v>-6.3119963157189058</v>
      </c>
      <c r="I21" s="38">
        <v>2401554</v>
      </c>
    </row>
    <row r="22" spans="1:9" s="32" customFormat="1" ht="18" customHeight="1">
      <c r="B22" s="51" t="s">
        <v>14</v>
      </c>
      <c r="C22" s="62"/>
      <c r="D22" s="62"/>
      <c r="E22" s="63"/>
      <c r="F22" s="64"/>
      <c r="G22" s="62"/>
      <c r="H22" s="63"/>
      <c r="I22" s="64"/>
    </row>
    <row r="23" spans="1:9" s="32" customFormat="1" ht="20.100000000000001" customHeight="1">
      <c r="A23" s="65"/>
      <c r="B23" s="54" t="s">
        <v>10</v>
      </c>
      <c r="C23" s="55">
        <v>963301</v>
      </c>
      <c r="D23" s="56">
        <v>10540</v>
      </c>
      <c r="E23" s="57">
        <v>1.1062585475266096</v>
      </c>
      <c r="F23" s="37">
        <v>952761</v>
      </c>
      <c r="G23" s="56">
        <v>-71142</v>
      </c>
      <c r="H23" s="57">
        <v>-6.8773243184979735</v>
      </c>
      <c r="I23" s="38">
        <v>1034443</v>
      </c>
    </row>
    <row r="24" spans="1:9" s="32" customFormat="1" ht="20.100000000000001" customHeight="1">
      <c r="A24" s="66"/>
      <c r="B24" s="54" t="s">
        <v>11</v>
      </c>
      <c r="C24" s="55">
        <v>1480465</v>
      </c>
      <c r="D24" s="56">
        <v>11561</v>
      </c>
      <c r="E24" s="57">
        <v>0.78704939192758683</v>
      </c>
      <c r="F24" s="37">
        <v>1468904</v>
      </c>
      <c r="G24" s="56">
        <v>-87146</v>
      </c>
      <c r="H24" s="57">
        <v>-5.5591597660388956</v>
      </c>
      <c r="I24" s="38">
        <v>1567611</v>
      </c>
    </row>
    <row r="25" spans="1:9" s="32" customFormat="1" ht="5.0999999999999996" customHeight="1">
      <c r="B25" s="58"/>
      <c r="C25" s="59"/>
      <c r="D25" s="60"/>
      <c r="E25" s="61"/>
      <c r="F25" s="44"/>
      <c r="G25" s="60"/>
      <c r="H25" s="61"/>
      <c r="I25" s="44"/>
    </row>
    <row r="26" spans="1:9" ht="20.100000000000001" customHeight="1">
      <c r="B26" s="54" t="s">
        <v>12</v>
      </c>
      <c r="C26" s="55">
        <v>2443766</v>
      </c>
      <c r="D26" s="56">
        <v>22101</v>
      </c>
      <c r="E26" s="57">
        <v>0.91263655377601771</v>
      </c>
      <c r="F26" s="37">
        <v>2421665</v>
      </c>
      <c r="G26" s="56">
        <v>-158288</v>
      </c>
      <c r="H26" s="57">
        <v>-6.0831942765215485</v>
      </c>
      <c r="I26" s="38">
        <v>2602054</v>
      </c>
    </row>
    <row r="27" spans="1:9">
      <c r="B27" s="67"/>
    </row>
    <row r="28" spans="1:9" s="32" customFormat="1" hidden="1">
      <c r="B28" s="68" t="s">
        <v>15</v>
      </c>
    </row>
    <row r="29" spans="1:9">
      <c r="C29" s="69"/>
    </row>
    <row r="30" spans="1:9">
      <c r="C30" s="69"/>
    </row>
    <row r="31" spans="1:9">
      <c r="C31" s="69"/>
      <c r="D31" s="70"/>
    </row>
    <row r="32" spans="1:9">
      <c r="C32" s="69"/>
      <c r="D32" s="70"/>
    </row>
    <row r="33" spans="2:9" s="8" customFormat="1"/>
    <row r="34" spans="2:9" s="8" customFormat="1" ht="17.25">
      <c r="B34" s="71" t="s">
        <v>16</v>
      </c>
      <c r="C34" s="71"/>
      <c r="D34" s="71"/>
      <c r="E34" s="71"/>
      <c r="F34" s="71"/>
      <c r="G34" s="71"/>
      <c r="H34" s="71"/>
      <c r="I34" s="71"/>
    </row>
    <row r="35" spans="2:9" s="32" customFormat="1" ht="15" customHeight="1">
      <c r="B35" s="72" t="s">
        <v>209</v>
      </c>
      <c r="C35" s="72"/>
      <c r="D35" s="72"/>
      <c r="E35" s="72"/>
      <c r="F35" s="72"/>
      <c r="G35" s="72"/>
      <c r="H35" s="72"/>
      <c r="I35" s="72"/>
    </row>
    <row r="44" spans="2:9" s="32" customFormat="1" ht="9.9499999999999993" customHeight="1"/>
    <row r="45" spans="2:9" s="32" customFormat="1"/>
    <row r="46" spans="2:9" s="32" customFormat="1"/>
    <row r="47" spans="2:9" s="32" customFormat="1"/>
    <row r="48" spans="2:9" s="32" customFormat="1"/>
    <row r="49" spans="2:2" s="32" customFormat="1"/>
    <row r="50" spans="2:2" s="32" customFormat="1"/>
    <row r="51" spans="2:2" s="32" customFormat="1"/>
    <row r="52" spans="2:2" s="32" customFormat="1"/>
    <row r="53" spans="2:2" s="32" customFormat="1">
      <c r="B53" s="73" t="s">
        <v>17</v>
      </c>
    </row>
    <row r="54" spans="2:2">
      <c r="B54" s="74" t="s">
        <v>18</v>
      </c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74"/>
  <sheetViews>
    <sheetView showGridLines="0" view="pageBreakPreview" zoomScaleNormal="130" zoomScaleSheetLayoutView="100" workbookViewId="0">
      <selection activeCell="M40" sqref="M40"/>
    </sheetView>
  </sheetViews>
  <sheetFormatPr baseColWidth="10" defaultColWidth="11.42578125" defaultRowHeight="15"/>
  <cols>
    <col min="1" max="1" width="2.85546875" style="5" customWidth="1"/>
    <col min="2" max="2" width="14.7109375" style="5" customWidth="1"/>
    <col min="3" max="3" width="10.5703125" style="5" customWidth="1"/>
    <col min="4" max="4" width="8.5703125" style="5" customWidth="1"/>
    <col min="5" max="5" width="8" style="5" customWidth="1"/>
    <col min="6" max="6" width="8.85546875" style="5" customWidth="1"/>
    <col min="7" max="7" width="8.5703125" style="5" customWidth="1"/>
    <col min="8" max="8" width="8" style="5" customWidth="1"/>
    <col min="9" max="9" width="8.85546875" style="5" customWidth="1"/>
    <col min="10" max="10" width="1" style="5" customWidth="1"/>
    <col min="11" max="11" width="9.28515625" style="5" customWidth="1"/>
    <col min="12" max="12" width="9.85546875" style="5" customWidth="1"/>
    <col min="13" max="13" width="2.85546875" style="5" customWidth="1"/>
    <col min="14" max="16384" width="11.42578125" style="5"/>
  </cols>
  <sheetData>
    <row r="2" spans="1:12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2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2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</row>
    <row r="5" spans="1:12" ht="18" customHeight="1">
      <c r="A5" s="75"/>
      <c r="B5" s="76" t="str">
        <f>'Pag1'!$B$5</f>
        <v>octubre 2025</v>
      </c>
      <c r="C5" s="75"/>
      <c r="D5" s="75"/>
      <c r="E5" s="75"/>
      <c r="F5" s="75"/>
      <c r="G5" s="75"/>
      <c r="H5" s="75"/>
      <c r="I5" s="75"/>
      <c r="J5" s="75"/>
      <c r="K5" s="75"/>
      <c r="L5" s="75"/>
    </row>
    <row r="6" spans="1:12" ht="15" customHeight="1">
      <c r="A6" s="75"/>
      <c r="C6" s="77"/>
      <c r="D6" s="77"/>
      <c r="E6" s="77"/>
      <c r="F6" s="77"/>
      <c r="G6" s="77"/>
      <c r="H6" s="77"/>
      <c r="I6" s="77"/>
      <c r="J6" s="77"/>
      <c r="K6" s="77"/>
      <c r="L6" s="77"/>
    </row>
    <row r="7" spans="1:12" ht="17.25">
      <c r="A7" s="75"/>
      <c r="B7" s="78" t="s">
        <v>19</v>
      </c>
      <c r="C7" s="78"/>
      <c r="D7" s="78"/>
      <c r="E7" s="78"/>
      <c r="F7" s="78"/>
      <c r="G7" s="78"/>
      <c r="H7" s="78"/>
      <c r="I7" s="78"/>
      <c r="J7" s="78"/>
      <c r="K7" s="78"/>
      <c r="L7" s="78"/>
    </row>
    <row r="8" spans="1:12" s="8" customFormat="1" ht="6" customHeight="1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</row>
    <row r="9" spans="1:12" s="8" customFormat="1" ht="14.1" customHeight="1">
      <c r="A9" s="79"/>
      <c r="B9" s="80"/>
      <c r="C9" s="81"/>
      <c r="D9" s="82"/>
      <c r="E9" s="83"/>
      <c r="F9" s="84" t="s">
        <v>20</v>
      </c>
      <c r="G9" s="83"/>
      <c r="H9" s="83"/>
      <c r="I9" s="83"/>
      <c r="J9" s="79"/>
      <c r="K9" s="450" t="str">
        <f t="shared" ref="K9" si="0">$B$5</f>
        <v>octubre 2025</v>
      </c>
      <c r="L9" s="450"/>
    </row>
    <row r="10" spans="1:12" s="8" customFormat="1" ht="14.1" customHeight="1">
      <c r="A10" s="79"/>
      <c r="B10" s="85"/>
      <c r="C10" s="86" t="str">
        <f>'Pag1'!$C$9</f>
        <v>octubre</v>
      </c>
      <c r="D10" s="11"/>
      <c r="E10" s="87" t="s">
        <v>4</v>
      </c>
      <c r="F10" s="13"/>
      <c r="G10" s="88"/>
      <c r="H10" s="87" t="s">
        <v>5</v>
      </c>
      <c r="I10" s="89"/>
      <c r="J10" s="90"/>
      <c r="K10" s="91" t="s">
        <v>21</v>
      </c>
      <c r="L10" s="92" t="s">
        <v>22</v>
      </c>
    </row>
    <row r="11" spans="1:12" s="8" customFormat="1" ht="14.1" customHeight="1">
      <c r="A11" s="79"/>
      <c r="B11" s="85"/>
      <c r="C11" s="93" t="str">
        <f>'Pag1'!$C$10</f>
        <v xml:space="preserve"> 2025</v>
      </c>
      <c r="D11" s="94"/>
      <c r="E11" s="19" t="str">
        <f>'Pag1'!$E$10</f>
        <v>septiembre 2025</v>
      </c>
      <c r="F11" s="95"/>
      <c r="G11" s="96"/>
      <c r="H11" s="19" t="str">
        <f>'Pag1'!$H$10</f>
        <v>octubre 2024</v>
      </c>
      <c r="I11" s="97"/>
      <c r="J11" s="98"/>
      <c r="K11" s="99" t="s">
        <v>23</v>
      </c>
      <c r="L11" s="100" t="s">
        <v>24</v>
      </c>
    </row>
    <row r="12" spans="1:12" s="8" customFormat="1" ht="14.1" customHeight="1">
      <c r="A12" s="79"/>
      <c r="B12" s="101"/>
      <c r="C12" s="24" t="s">
        <v>6</v>
      </c>
      <c r="D12" s="102" t="s">
        <v>7</v>
      </c>
      <c r="E12" s="102" t="s">
        <v>8</v>
      </c>
      <c r="F12" s="103" t="s">
        <v>6</v>
      </c>
      <c r="G12" s="102" t="s">
        <v>7</v>
      </c>
      <c r="H12" s="102" t="s">
        <v>8</v>
      </c>
      <c r="I12" s="104" t="s">
        <v>6</v>
      </c>
      <c r="J12" s="98"/>
      <c r="K12" s="105" t="s">
        <v>25</v>
      </c>
      <c r="L12" s="106" t="s">
        <v>26</v>
      </c>
    </row>
    <row r="13" spans="1:12" s="32" customFormat="1" ht="18" customHeight="1">
      <c r="A13" s="58"/>
      <c r="B13" s="107" t="s">
        <v>9</v>
      </c>
      <c r="C13" s="108"/>
      <c r="D13" s="109"/>
      <c r="E13" s="109"/>
      <c r="F13" s="108"/>
      <c r="G13" s="110"/>
      <c r="H13" s="108"/>
      <c r="I13" s="110"/>
      <c r="J13" s="110"/>
      <c r="K13" s="75"/>
      <c r="L13" s="75"/>
    </row>
    <row r="14" spans="1:12" s="32" customFormat="1" ht="15.95" customHeight="1">
      <c r="A14" s="58"/>
      <c r="B14" s="33" t="s">
        <v>10</v>
      </c>
      <c r="C14" s="34">
        <v>12061</v>
      </c>
      <c r="D14" s="35">
        <v>861</v>
      </c>
      <c r="E14" s="36">
        <v>7.6875</v>
      </c>
      <c r="F14" s="37">
        <v>11200</v>
      </c>
      <c r="G14" s="35">
        <v>374</v>
      </c>
      <c r="H14" s="36">
        <v>3.200136904252588</v>
      </c>
      <c r="I14" s="38">
        <v>11687</v>
      </c>
      <c r="J14" s="41">
        <v>0</v>
      </c>
      <c r="K14" s="111">
        <v>2663</v>
      </c>
      <c r="L14" s="112">
        <v>9398</v>
      </c>
    </row>
    <row r="15" spans="1:12" s="32" customFormat="1" ht="15.95" customHeight="1">
      <c r="A15" s="58"/>
      <c r="B15" s="33" t="s">
        <v>11</v>
      </c>
      <c r="C15" s="34">
        <v>10346</v>
      </c>
      <c r="D15" s="35">
        <v>769</v>
      </c>
      <c r="E15" s="36">
        <v>8.029654380286102</v>
      </c>
      <c r="F15" s="37">
        <v>9577</v>
      </c>
      <c r="G15" s="35">
        <v>114</v>
      </c>
      <c r="H15" s="36">
        <v>1.1141516810007819</v>
      </c>
      <c r="I15" s="38">
        <v>10232</v>
      </c>
      <c r="J15" s="41">
        <v>0</v>
      </c>
      <c r="K15" s="111">
        <v>2620</v>
      </c>
      <c r="L15" s="112">
        <v>7726</v>
      </c>
    </row>
    <row r="16" spans="1:12" s="32" customFormat="1" ht="5.0999999999999996" customHeight="1">
      <c r="A16" s="58"/>
      <c r="B16" s="40"/>
      <c r="C16" s="41"/>
      <c r="D16" s="42"/>
      <c r="E16" s="43"/>
      <c r="F16" s="44"/>
      <c r="G16" s="42"/>
      <c r="H16" s="43"/>
      <c r="I16" s="44"/>
      <c r="J16" s="41"/>
      <c r="K16" s="113"/>
      <c r="L16" s="113"/>
    </row>
    <row r="17" spans="1:12" s="32" customFormat="1" ht="15.95" customHeight="1">
      <c r="A17" s="58"/>
      <c r="B17" s="45" t="s">
        <v>12</v>
      </c>
      <c r="C17" s="46">
        <v>22407</v>
      </c>
      <c r="D17" s="47">
        <v>1630</v>
      </c>
      <c r="E17" s="48">
        <v>7.8452134571882368</v>
      </c>
      <c r="F17" s="49">
        <v>20777</v>
      </c>
      <c r="G17" s="47">
        <v>488</v>
      </c>
      <c r="H17" s="48">
        <v>2.2263789406451027</v>
      </c>
      <c r="I17" s="50">
        <v>21919</v>
      </c>
      <c r="J17" s="114">
        <v>0</v>
      </c>
      <c r="K17" s="115">
        <v>5283</v>
      </c>
      <c r="L17" s="116">
        <v>17124</v>
      </c>
    </row>
    <row r="18" spans="1:12" s="32" customFormat="1" ht="18" customHeight="1">
      <c r="A18" s="58"/>
      <c r="B18" s="413" t="s">
        <v>27</v>
      </c>
      <c r="C18" s="108"/>
      <c r="D18" s="117"/>
      <c r="E18" s="118"/>
      <c r="F18" s="119"/>
      <c r="G18" s="117"/>
      <c r="H18" s="118"/>
      <c r="I18" s="119"/>
      <c r="J18" s="119"/>
      <c r="K18" s="120"/>
      <c r="L18" s="121"/>
    </row>
    <row r="19" spans="1:12" s="32" customFormat="1" ht="15.95" customHeight="1">
      <c r="A19" s="58"/>
      <c r="B19" s="54" t="s">
        <v>10</v>
      </c>
      <c r="C19" s="55">
        <v>112799</v>
      </c>
      <c r="D19" s="56">
        <v>2424</v>
      </c>
      <c r="E19" s="57">
        <v>2.1961494903737262</v>
      </c>
      <c r="F19" s="37">
        <v>110375</v>
      </c>
      <c r="G19" s="56">
        <v>-8762</v>
      </c>
      <c r="H19" s="57">
        <v>-7.2079038507416024</v>
      </c>
      <c r="I19" s="38">
        <v>121561</v>
      </c>
      <c r="J19" s="44">
        <v>0</v>
      </c>
      <c r="K19" s="122">
        <v>38498</v>
      </c>
      <c r="L19" s="123">
        <v>74301</v>
      </c>
    </row>
    <row r="20" spans="1:12" s="32" customFormat="1" ht="15.95" customHeight="1">
      <c r="A20" s="58"/>
      <c r="B20" s="54" t="s">
        <v>11</v>
      </c>
      <c r="C20" s="55">
        <v>199977</v>
      </c>
      <c r="D20" s="56">
        <v>5221</v>
      </c>
      <c r="E20" s="57">
        <v>2.6807903222493787</v>
      </c>
      <c r="F20" s="37">
        <v>194756</v>
      </c>
      <c r="G20" s="56">
        <v>-7833</v>
      </c>
      <c r="H20" s="57">
        <v>-3.7693085029594342</v>
      </c>
      <c r="I20" s="38">
        <v>207810</v>
      </c>
      <c r="J20" s="44">
        <v>0</v>
      </c>
      <c r="K20" s="122">
        <v>57673</v>
      </c>
      <c r="L20" s="123">
        <v>142304</v>
      </c>
    </row>
    <row r="21" spans="1:12" s="32" customFormat="1" ht="5.0999999999999996" customHeight="1">
      <c r="A21" s="58"/>
      <c r="B21" s="58"/>
      <c r="C21" s="59"/>
      <c r="D21" s="60"/>
      <c r="E21" s="61"/>
      <c r="F21" s="44"/>
      <c r="G21" s="60"/>
      <c r="H21" s="61"/>
      <c r="I21" s="44"/>
      <c r="J21" s="44"/>
      <c r="K21" s="124"/>
      <c r="L21" s="124"/>
    </row>
    <row r="22" spans="1:12" s="32" customFormat="1" ht="15.95" customHeight="1">
      <c r="A22" s="58"/>
      <c r="B22" s="54" t="s">
        <v>12</v>
      </c>
      <c r="C22" s="55">
        <v>312776</v>
      </c>
      <c r="D22" s="56">
        <v>7645</v>
      </c>
      <c r="E22" s="57">
        <v>2.5054812523145795</v>
      </c>
      <c r="F22" s="37">
        <v>305131</v>
      </c>
      <c r="G22" s="56">
        <v>-16595</v>
      </c>
      <c r="H22" s="57">
        <v>-5.0383913580734188</v>
      </c>
      <c r="I22" s="38">
        <v>329371</v>
      </c>
      <c r="J22" s="44">
        <v>0</v>
      </c>
      <c r="K22" s="122">
        <v>96171</v>
      </c>
      <c r="L22" s="123">
        <v>216605</v>
      </c>
    </row>
    <row r="23" spans="1:12" s="32" customFormat="1" ht="18" customHeight="1">
      <c r="A23" s="58"/>
      <c r="B23" s="413" t="s">
        <v>14</v>
      </c>
      <c r="C23" s="125"/>
      <c r="D23" s="126"/>
      <c r="E23" s="127"/>
      <c r="F23" s="128"/>
      <c r="G23" s="126"/>
      <c r="H23" s="127"/>
      <c r="I23" s="128"/>
      <c r="J23" s="128"/>
      <c r="K23" s="120"/>
      <c r="L23" s="121"/>
    </row>
    <row r="24" spans="1:12" s="32" customFormat="1" ht="15.95" customHeight="1">
      <c r="A24" s="58"/>
      <c r="B24" s="54" t="s">
        <v>10</v>
      </c>
      <c r="C24" s="55">
        <v>124860</v>
      </c>
      <c r="D24" s="56">
        <v>3285</v>
      </c>
      <c r="E24" s="57">
        <v>2.7020357803824799</v>
      </c>
      <c r="F24" s="37">
        <v>121575</v>
      </c>
      <c r="G24" s="56">
        <v>-8388</v>
      </c>
      <c r="H24" s="57">
        <v>-6.2950288184438037</v>
      </c>
      <c r="I24" s="38">
        <v>133248</v>
      </c>
      <c r="J24" s="44">
        <v>0</v>
      </c>
      <c r="K24" s="122">
        <v>41161</v>
      </c>
      <c r="L24" s="123">
        <v>83699</v>
      </c>
    </row>
    <row r="25" spans="1:12" s="32" customFormat="1" ht="15.95" customHeight="1">
      <c r="A25" s="58"/>
      <c r="B25" s="54" t="s">
        <v>11</v>
      </c>
      <c r="C25" s="55">
        <v>210323</v>
      </c>
      <c r="D25" s="56">
        <v>5990</v>
      </c>
      <c r="E25" s="57">
        <v>2.9314892846480989</v>
      </c>
      <c r="F25" s="37">
        <v>204333</v>
      </c>
      <c r="G25" s="56">
        <v>-7719</v>
      </c>
      <c r="H25" s="57">
        <v>-3.540143642050614</v>
      </c>
      <c r="I25" s="38">
        <v>218042</v>
      </c>
      <c r="J25" s="44">
        <v>0</v>
      </c>
      <c r="K25" s="122">
        <v>60293</v>
      </c>
      <c r="L25" s="123">
        <v>150030</v>
      </c>
    </row>
    <row r="26" spans="1:12" s="32" customFormat="1" ht="5.0999999999999996" customHeight="1">
      <c r="A26" s="58"/>
      <c r="B26" s="58"/>
      <c r="C26" s="59"/>
      <c r="D26" s="60"/>
      <c r="E26" s="61"/>
      <c r="F26" s="44"/>
      <c r="G26" s="60"/>
      <c r="H26" s="61"/>
      <c r="I26" s="44"/>
      <c r="J26" s="44"/>
      <c r="K26" s="124"/>
      <c r="L26" s="124"/>
    </row>
    <row r="27" spans="1:12" ht="15.95" customHeight="1">
      <c r="A27" s="75"/>
      <c r="B27" s="54" t="s">
        <v>12</v>
      </c>
      <c r="C27" s="55">
        <v>335183</v>
      </c>
      <c r="D27" s="56">
        <v>9275</v>
      </c>
      <c r="E27" s="57">
        <v>2.8458951605974692</v>
      </c>
      <c r="F27" s="37">
        <v>325908</v>
      </c>
      <c r="G27" s="56">
        <v>-16107</v>
      </c>
      <c r="H27" s="57">
        <v>-4.5851006291098519</v>
      </c>
      <c r="I27" s="38">
        <v>351290</v>
      </c>
      <c r="J27" s="44">
        <v>0</v>
      </c>
      <c r="K27" s="122">
        <v>101454</v>
      </c>
      <c r="L27" s="123">
        <v>233729</v>
      </c>
    </row>
    <row r="28" spans="1:12" s="32" customFormat="1">
      <c r="A28" s="58"/>
      <c r="B28" s="73"/>
      <c r="C28" s="79"/>
      <c r="D28" s="79"/>
      <c r="E28" s="79"/>
      <c r="F28" s="79"/>
      <c r="G28" s="79"/>
      <c r="H28" s="79"/>
      <c r="I28" s="58"/>
      <c r="J28" s="58"/>
      <c r="K28" s="58"/>
      <c r="L28" s="58"/>
    </row>
    <row r="29" spans="1:12" s="8" customFormat="1" ht="16.5">
      <c r="A29" s="79"/>
      <c r="B29" s="129" t="s">
        <v>28</v>
      </c>
      <c r="C29" s="129"/>
      <c r="D29" s="129"/>
      <c r="E29" s="129"/>
      <c r="F29" s="129"/>
      <c r="G29" s="129"/>
      <c r="H29" s="129"/>
      <c r="I29" s="129"/>
      <c r="J29" s="129"/>
      <c r="K29" s="129"/>
      <c r="L29" s="129"/>
    </row>
    <row r="30" spans="1:12" s="32" customFormat="1" ht="12" customHeight="1">
      <c r="A30" s="58"/>
      <c r="B30" s="72" t="s">
        <v>210</v>
      </c>
      <c r="C30" s="72"/>
      <c r="D30" s="72"/>
      <c r="E30" s="72"/>
      <c r="F30" s="72"/>
      <c r="G30" s="72"/>
      <c r="H30" s="72"/>
      <c r="I30" s="72"/>
      <c r="J30" s="72"/>
      <c r="K30" s="72"/>
      <c r="L30" s="72"/>
    </row>
    <row r="31" spans="1:12" s="32" customFormat="1">
      <c r="A31" s="58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</row>
    <row r="32" spans="1:12">
      <c r="A32" s="75"/>
      <c r="B32" s="75"/>
      <c r="C32" s="75"/>
      <c r="D32" s="75"/>
      <c r="E32" s="131"/>
      <c r="F32" s="75"/>
      <c r="G32" s="75"/>
      <c r="H32" s="75"/>
      <c r="I32" s="75"/>
      <c r="J32" s="75"/>
      <c r="K32" s="75"/>
      <c r="L32" s="75"/>
    </row>
    <row r="33" spans="1:12">
      <c r="A33" s="75"/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</row>
    <row r="34" spans="1:12">
      <c r="A34" s="75"/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</row>
    <row r="35" spans="1:12">
      <c r="A35" s="75"/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</row>
    <row r="36" spans="1:12">
      <c r="A36" s="75"/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</row>
    <row r="37" spans="1:12">
      <c r="A37" s="75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</row>
    <row r="38" spans="1:12">
      <c r="A38" s="75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</row>
    <row r="39" spans="1:12">
      <c r="A39" s="75"/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</row>
    <row r="40" spans="1:12" s="32" customFormat="1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</row>
    <row r="41" spans="1:12" s="32" customFormat="1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</row>
    <row r="42" spans="1:12" s="32" customFormat="1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</row>
    <row r="43" spans="1:12" s="32" customFormat="1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</row>
    <row r="44" spans="1:12" s="8" customFormat="1" ht="16.5">
      <c r="A44" s="79"/>
      <c r="B44" s="129" t="s">
        <v>29</v>
      </c>
      <c r="C44" s="129"/>
      <c r="D44" s="129"/>
      <c r="E44" s="129"/>
      <c r="F44" s="129"/>
      <c r="G44" s="129"/>
      <c r="H44" s="129"/>
      <c r="I44" s="129"/>
      <c r="J44" s="129"/>
      <c r="K44" s="129"/>
      <c r="L44" s="129"/>
    </row>
    <row r="45" spans="1:12" s="32" customFormat="1" ht="12" customHeight="1">
      <c r="A45" s="58"/>
      <c r="B45" s="72" t="s">
        <v>211</v>
      </c>
      <c r="C45" s="72"/>
      <c r="D45" s="72"/>
      <c r="E45" s="72"/>
      <c r="F45" s="72"/>
      <c r="G45" s="72"/>
      <c r="H45" s="72"/>
      <c r="I45" s="72"/>
      <c r="J45" s="72"/>
      <c r="K45" s="72"/>
      <c r="L45" s="72"/>
    </row>
    <row r="46" spans="1:12">
      <c r="A46" s="75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</row>
    <row r="47" spans="1:12">
      <c r="A47" s="75"/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</row>
    <row r="48" spans="1:12">
      <c r="A48" s="75"/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</row>
    <row r="49" spans="1:12">
      <c r="A49" s="75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</row>
    <row r="50" spans="1:12">
      <c r="A50" s="75"/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</row>
    <row r="51" spans="1:12">
      <c r="A51" s="75"/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</row>
    <row r="52" spans="1:12">
      <c r="A52" s="75"/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</row>
    <row r="53" spans="1:12">
      <c r="A53" s="75"/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</row>
    <row r="54" spans="1:12">
      <c r="A54" s="75"/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</row>
    <row r="55" spans="1:12">
      <c r="A55" s="75"/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</row>
    <row r="56" spans="1:12">
      <c r="A56" s="75"/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</row>
    <row r="57" spans="1:12" s="32" customFormat="1">
      <c r="A57" s="58"/>
      <c r="B57"/>
      <c r="C57" s="73"/>
      <c r="D57" s="73"/>
      <c r="E57" s="73"/>
      <c r="F57" s="73"/>
      <c r="G57" s="73"/>
      <c r="H57" s="73"/>
      <c r="I57" s="73"/>
      <c r="J57" s="73"/>
      <c r="K57" s="73"/>
      <c r="L57" s="73"/>
    </row>
    <row r="58" spans="1:12" s="32" customFormat="1">
      <c r="B58" s="73" t="s">
        <v>17</v>
      </c>
    </row>
    <row r="59" spans="1:12" s="32" customFormat="1">
      <c r="B59" s="74" t="s">
        <v>18</v>
      </c>
    </row>
    <row r="60" spans="1:12" s="32" customFormat="1">
      <c r="B60" s="8"/>
      <c r="C60" s="8"/>
      <c r="D60" s="8"/>
      <c r="E60" s="8"/>
      <c r="F60" s="8"/>
      <c r="G60" s="8"/>
      <c r="H60" s="8"/>
    </row>
    <row r="61" spans="1:12" s="32" customFormat="1" ht="9.9499999999999993" customHeight="1"/>
    <row r="62" spans="1:12" s="32" customFormat="1"/>
    <row r="63" spans="1:12" s="32" customFormat="1"/>
    <row r="64" spans="1:12" s="32" customFormat="1"/>
    <row r="65" spans="2:8" s="32" customFormat="1"/>
    <row r="66" spans="2:8">
      <c r="B66" s="32"/>
      <c r="C66" s="32"/>
      <c r="D66" s="32"/>
      <c r="E66" s="32"/>
      <c r="F66" s="32"/>
      <c r="G66" s="32"/>
      <c r="H66" s="32"/>
    </row>
    <row r="67" spans="2:8">
      <c r="B67" s="32"/>
      <c r="C67" s="32"/>
      <c r="D67" s="32"/>
      <c r="E67" s="32"/>
      <c r="F67" s="32"/>
      <c r="G67" s="32"/>
      <c r="H67" s="32"/>
    </row>
    <row r="68" spans="2:8">
      <c r="B68" s="32"/>
      <c r="C68" s="32"/>
      <c r="D68" s="32"/>
      <c r="E68" s="32"/>
      <c r="F68" s="32"/>
      <c r="G68" s="32"/>
      <c r="H68" s="32"/>
    </row>
    <row r="69" spans="2:8">
      <c r="B69" s="32"/>
      <c r="C69" s="32"/>
      <c r="D69" s="32"/>
      <c r="E69" s="32"/>
      <c r="F69" s="32"/>
      <c r="G69" s="32"/>
      <c r="H69" s="32"/>
    </row>
    <row r="70" spans="2:8">
      <c r="B70" s="32"/>
      <c r="C70" s="32"/>
      <c r="D70" s="32"/>
      <c r="E70" s="32"/>
      <c r="F70" s="32"/>
      <c r="G70" s="32"/>
      <c r="H70" s="32"/>
    </row>
    <row r="71" spans="2:8">
      <c r="B71" s="32"/>
      <c r="C71" s="32"/>
      <c r="D71" s="32"/>
      <c r="E71" s="32"/>
      <c r="F71" s="32"/>
      <c r="G71" s="32"/>
      <c r="H71" s="32"/>
    </row>
    <row r="72" spans="2:8">
      <c r="B72" s="32"/>
      <c r="C72" s="32"/>
      <c r="D72" s="32"/>
      <c r="E72" s="32"/>
      <c r="F72" s="32"/>
      <c r="G72" s="32"/>
      <c r="H72" s="32"/>
    </row>
    <row r="73" spans="2:8">
      <c r="B73" s="32"/>
      <c r="C73" s="32"/>
      <c r="D73" s="32"/>
      <c r="E73" s="32"/>
      <c r="F73" s="32"/>
      <c r="G73" s="32"/>
      <c r="H73" s="32"/>
    </row>
    <row r="74" spans="2:8">
      <c r="B74" s="32"/>
      <c r="C74" s="32"/>
      <c r="D74" s="32"/>
      <c r="E74" s="32"/>
      <c r="F74" s="32"/>
      <c r="G74" s="32"/>
      <c r="H74" s="32"/>
    </row>
  </sheetData>
  <mergeCells count="1">
    <mergeCell ref="K9:L9"/>
  </mergeCells>
  <printOptions horizontalCentered="1"/>
  <pageMargins left="0.19685039370078741" right="0.19685039370078741" top="0.19685039370078741" bottom="0.19685039370078741" header="0" footer="0.19685039370078741"/>
  <pageSetup paperSize="9" scale="96" orientation="portrait" r:id="rId1"/>
  <headerFooter alignWithMargins="0"/>
  <rowBreaks count="1" manualBreakCount="1">
    <brk id="62" min="1" max="1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35"/>
  <sheetViews>
    <sheetView showGridLines="0" view="pageBreakPreview" topLeftCell="A106" zoomScale="110" zoomScaleNormal="130" zoomScaleSheetLayoutView="110" workbookViewId="0">
      <selection activeCell="M40" sqref="M40"/>
    </sheetView>
  </sheetViews>
  <sheetFormatPr baseColWidth="10" defaultColWidth="11.42578125" defaultRowHeight="15"/>
  <cols>
    <col min="1" max="1" width="23" style="8" customWidth="1"/>
    <col min="2" max="4" width="9.28515625" style="8" customWidth="1"/>
    <col min="5" max="7" width="8.140625" style="8" customWidth="1"/>
    <col min="8" max="10" width="9.28515625" style="8" customWidth="1"/>
    <col min="11" max="13" width="6.5703125" style="8" customWidth="1"/>
    <col min="14" max="16384" width="11.42578125" style="8"/>
  </cols>
  <sheetData>
    <row r="1" spans="1:13" s="5" customFormat="1">
      <c r="A1" s="132"/>
    </row>
    <row r="2" spans="1:13" s="5" customFormat="1">
      <c r="A2" s="132"/>
    </row>
    <row r="3" spans="1:13" s="5" customFormat="1">
      <c r="A3" s="132"/>
    </row>
    <row r="4" spans="1:13" s="5" customFormat="1">
      <c r="A4" s="13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s="5" customFormat="1" ht="18" customHeight="1">
      <c r="A5" s="76" t="str">
        <f>'Pag1'!$B$5</f>
        <v>octubre 2025</v>
      </c>
      <c r="B5" s="134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</row>
    <row r="6" spans="1:13" s="5" customFormat="1" ht="18" customHeight="1">
      <c r="A6" s="135" t="s">
        <v>30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</row>
    <row r="7" spans="1:13" ht="18" customHeight="1">
      <c r="A7" s="135" t="s">
        <v>31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</row>
    <row r="8" spans="1:13" ht="6" customHeight="1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</row>
    <row r="9" spans="1:13" ht="14.1" customHeight="1">
      <c r="A9" s="137"/>
      <c r="B9" s="138"/>
      <c r="C9" s="139" t="s">
        <v>32</v>
      </c>
      <c r="D9" s="140"/>
      <c r="E9" s="141"/>
      <c r="F9" s="139" t="s">
        <v>33</v>
      </c>
      <c r="G9" s="142"/>
      <c r="H9" s="141"/>
      <c r="I9" s="139" t="s">
        <v>27</v>
      </c>
      <c r="J9" s="142"/>
      <c r="K9" s="143"/>
      <c r="L9" s="144" t="s">
        <v>34</v>
      </c>
      <c r="M9" s="145"/>
    </row>
    <row r="10" spans="1:13" ht="24" customHeight="1">
      <c r="A10" s="146"/>
      <c r="B10" s="147" t="s">
        <v>35</v>
      </c>
      <c r="C10" s="147" t="s">
        <v>10</v>
      </c>
      <c r="D10" s="147" t="s">
        <v>11</v>
      </c>
      <c r="E10" s="147" t="s">
        <v>35</v>
      </c>
      <c r="F10" s="147" t="s">
        <v>10</v>
      </c>
      <c r="G10" s="147" t="s">
        <v>11</v>
      </c>
      <c r="H10" s="147" t="s">
        <v>35</v>
      </c>
      <c r="I10" s="147" t="s">
        <v>10</v>
      </c>
      <c r="J10" s="147" t="s">
        <v>11</v>
      </c>
      <c r="K10" s="147" t="s">
        <v>35</v>
      </c>
      <c r="L10" s="148" t="s">
        <v>36</v>
      </c>
      <c r="M10" s="149" t="s">
        <v>37</v>
      </c>
    </row>
    <row r="11" spans="1:13" ht="6" customHeight="1">
      <c r="A11" s="150"/>
      <c r="B11" s="151"/>
      <c r="C11" s="151"/>
      <c r="D11" s="151"/>
      <c r="E11" s="152"/>
      <c r="F11" s="152"/>
      <c r="G11" s="152"/>
      <c r="H11" s="151"/>
      <c r="I11" s="151"/>
      <c r="J11" s="151"/>
      <c r="K11" s="151"/>
      <c r="L11" s="152"/>
      <c r="M11" s="151"/>
    </row>
    <row r="12" spans="1:13" s="32" customFormat="1" ht="14.1" customHeight="1">
      <c r="A12" s="153" t="s">
        <v>38</v>
      </c>
      <c r="B12" s="154">
        <v>43635</v>
      </c>
      <c r="C12" s="155">
        <v>17965</v>
      </c>
      <c r="D12" s="156">
        <v>25670</v>
      </c>
      <c r="E12" s="157">
        <v>4037</v>
      </c>
      <c r="F12" s="158">
        <v>2173</v>
      </c>
      <c r="G12" s="159">
        <v>1864</v>
      </c>
      <c r="H12" s="154">
        <v>39598</v>
      </c>
      <c r="I12" s="155">
        <v>15792</v>
      </c>
      <c r="J12" s="160">
        <v>23806</v>
      </c>
      <c r="K12" s="161">
        <v>69.984417608102845</v>
      </c>
      <c r="L12" s="162">
        <v>116.57725321888412</v>
      </c>
      <c r="M12" s="163">
        <v>66.336217760228507</v>
      </c>
    </row>
    <row r="13" spans="1:13" s="32" customFormat="1" ht="14.1" customHeight="1">
      <c r="A13" s="164" t="s">
        <v>39</v>
      </c>
      <c r="B13" s="165">
        <v>113777</v>
      </c>
      <c r="C13" s="166">
        <v>41720</v>
      </c>
      <c r="D13" s="167">
        <v>72057</v>
      </c>
      <c r="E13" s="168">
        <v>9362</v>
      </c>
      <c r="F13" s="169">
        <v>4765</v>
      </c>
      <c r="G13" s="170">
        <v>4597</v>
      </c>
      <c r="H13" s="165">
        <v>104415</v>
      </c>
      <c r="I13" s="166">
        <v>36955</v>
      </c>
      <c r="J13" s="171">
        <v>67460</v>
      </c>
      <c r="K13" s="172">
        <v>57.898608046407709</v>
      </c>
      <c r="L13" s="173">
        <v>103.6545573199913</v>
      </c>
      <c r="M13" s="174">
        <v>54.780610732285794</v>
      </c>
    </row>
    <row r="14" spans="1:13" s="32" customFormat="1" ht="14.1" customHeight="1">
      <c r="A14" s="164" t="s">
        <v>40</v>
      </c>
      <c r="B14" s="165">
        <v>52384</v>
      </c>
      <c r="C14" s="166">
        <v>19341</v>
      </c>
      <c r="D14" s="167">
        <v>33043</v>
      </c>
      <c r="E14" s="168">
        <v>4679</v>
      </c>
      <c r="F14" s="169">
        <v>2305</v>
      </c>
      <c r="G14" s="170">
        <v>2374</v>
      </c>
      <c r="H14" s="165">
        <v>47705</v>
      </c>
      <c r="I14" s="166">
        <v>17036</v>
      </c>
      <c r="J14" s="171">
        <v>30669</v>
      </c>
      <c r="K14" s="172">
        <v>58.532820869775747</v>
      </c>
      <c r="L14" s="173">
        <v>97.093513058129744</v>
      </c>
      <c r="M14" s="174">
        <v>55.547947438781833</v>
      </c>
    </row>
    <row r="15" spans="1:13" s="32" customFormat="1" ht="14.1" customHeight="1">
      <c r="A15" s="164" t="s">
        <v>41</v>
      </c>
      <c r="B15" s="165">
        <v>68559</v>
      </c>
      <c r="C15" s="166">
        <v>28026</v>
      </c>
      <c r="D15" s="167">
        <v>40533</v>
      </c>
      <c r="E15" s="168">
        <v>6746</v>
      </c>
      <c r="F15" s="169">
        <v>3323</v>
      </c>
      <c r="G15" s="170">
        <v>3423</v>
      </c>
      <c r="H15" s="165">
        <v>61813</v>
      </c>
      <c r="I15" s="166">
        <v>24703</v>
      </c>
      <c r="J15" s="171">
        <v>37110</v>
      </c>
      <c r="K15" s="172">
        <v>69.14366072089409</v>
      </c>
      <c r="L15" s="173">
        <v>97.078586035641251</v>
      </c>
      <c r="M15" s="174">
        <v>66.566963082727028</v>
      </c>
    </row>
    <row r="16" spans="1:13" s="32" customFormat="1" ht="14.1" customHeight="1">
      <c r="A16" s="164" t="s">
        <v>42</v>
      </c>
      <c r="B16" s="165">
        <v>31476</v>
      </c>
      <c r="C16" s="166">
        <v>13034</v>
      </c>
      <c r="D16" s="167">
        <v>18442</v>
      </c>
      <c r="E16" s="168">
        <v>3337</v>
      </c>
      <c r="F16" s="169">
        <v>1825</v>
      </c>
      <c r="G16" s="170">
        <v>1512</v>
      </c>
      <c r="H16" s="165">
        <v>28139</v>
      </c>
      <c r="I16" s="166">
        <v>11209</v>
      </c>
      <c r="J16" s="171">
        <v>16930</v>
      </c>
      <c r="K16" s="172">
        <v>70.675631710226668</v>
      </c>
      <c r="L16" s="173">
        <v>120.7010582010582</v>
      </c>
      <c r="M16" s="174">
        <v>66.207914943886593</v>
      </c>
    </row>
    <row r="17" spans="1:13" s="32" customFormat="1" ht="14.1" customHeight="1">
      <c r="A17" s="164" t="s">
        <v>43</v>
      </c>
      <c r="B17" s="165">
        <v>35995</v>
      </c>
      <c r="C17" s="166">
        <v>11896</v>
      </c>
      <c r="D17" s="167">
        <v>24099</v>
      </c>
      <c r="E17" s="168">
        <v>3639</v>
      </c>
      <c r="F17" s="169">
        <v>1676</v>
      </c>
      <c r="G17" s="170">
        <v>1963</v>
      </c>
      <c r="H17" s="165">
        <v>32356</v>
      </c>
      <c r="I17" s="166">
        <v>10220</v>
      </c>
      <c r="J17" s="171">
        <v>22136</v>
      </c>
      <c r="K17" s="172">
        <v>49.363044109714096</v>
      </c>
      <c r="L17" s="173">
        <v>85.379521141110544</v>
      </c>
      <c r="M17" s="174">
        <v>46.16913624864474</v>
      </c>
    </row>
    <row r="18" spans="1:13" s="32" customFormat="1" ht="14.1" customHeight="1">
      <c r="A18" s="164" t="s">
        <v>44</v>
      </c>
      <c r="B18" s="165">
        <v>110351</v>
      </c>
      <c r="C18" s="166">
        <v>43130</v>
      </c>
      <c r="D18" s="167">
        <v>67221</v>
      </c>
      <c r="E18" s="168">
        <v>8751</v>
      </c>
      <c r="F18" s="169">
        <v>4546</v>
      </c>
      <c r="G18" s="170">
        <v>4205</v>
      </c>
      <c r="H18" s="165">
        <v>101600</v>
      </c>
      <c r="I18" s="166">
        <v>38584</v>
      </c>
      <c r="J18" s="171">
        <v>63016</v>
      </c>
      <c r="K18" s="172">
        <v>64.161497151187874</v>
      </c>
      <c r="L18" s="173">
        <v>108.10939357907255</v>
      </c>
      <c r="M18" s="174">
        <v>61.228894249079602</v>
      </c>
    </row>
    <row r="19" spans="1:13" s="32" customFormat="1" ht="14.1" customHeight="1">
      <c r="A19" s="175" t="s">
        <v>45</v>
      </c>
      <c r="B19" s="176">
        <v>146085</v>
      </c>
      <c r="C19" s="177">
        <v>54096</v>
      </c>
      <c r="D19" s="178">
        <v>91989</v>
      </c>
      <c r="E19" s="179">
        <v>13317</v>
      </c>
      <c r="F19" s="180">
        <v>6671</v>
      </c>
      <c r="G19" s="181">
        <v>6646</v>
      </c>
      <c r="H19" s="176">
        <v>132768</v>
      </c>
      <c r="I19" s="177">
        <v>47425</v>
      </c>
      <c r="J19" s="182">
        <v>85343</v>
      </c>
      <c r="K19" s="183">
        <v>58.807031275478593</v>
      </c>
      <c r="L19" s="184">
        <v>100.37616611495636</v>
      </c>
      <c r="M19" s="185">
        <v>55.569876849888104</v>
      </c>
    </row>
    <row r="20" spans="1:13" s="32" customFormat="1" ht="14.1" customHeight="1">
      <c r="A20" s="186" t="s">
        <v>46</v>
      </c>
      <c r="B20" s="187">
        <v>602262</v>
      </c>
      <c r="C20" s="188">
        <v>229208</v>
      </c>
      <c r="D20" s="189">
        <v>373054</v>
      </c>
      <c r="E20" s="190">
        <v>53868</v>
      </c>
      <c r="F20" s="191">
        <v>27284</v>
      </c>
      <c r="G20" s="192">
        <v>26584</v>
      </c>
      <c r="H20" s="187">
        <v>548394</v>
      </c>
      <c r="I20" s="188">
        <v>201924</v>
      </c>
      <c r="J20" s="193">
        <v>346470</v>
      </c>
      <c r="K20" s="194">
        <v>61.440971012239523</v>
      </c>
      <c r="L20" s="195">
        <v>102.63316280469455</v>
      </c>
      <c r="M20" s="196">
        <v>58.280370594856699</v>
      </c>
    </row>
    <row r="21" spans="1:13" s="32" customFormat="1" ht="6" customHeight="1">
      <c r="A21" s="197"/>
      <c r="B21" s="198"/>
      <c r="C21" s="198"/>
      <c r="D21" s="198"/>
      <c r="E21" s="199"/>
      <c r="F21" s="199"/>
      <c r="G21" s="199"/>
      <c r="H21" s="198"/>
      <c r="I21" s="198"/>
      <c r="J21" s="198"/>
      <c r="K21" s="200"/>
      <c r="L21" s="201"/>
      <c r="M21" s="200"/>
    </row>
    <row r="22" spans="1:13" s="32" customFormat="1" ht="14.1" customHeight="1">
      <c r="A22" s="153" t="s">
        <v>47</v>
      </c>
      <c r="B22" s="154">
        <v>6543</v>
      </c>
      <c r="C22" s="155">
        <v>2654</v>
      </c>
      <c r="D22" s="156">
        <v>3889</v>
      </c>
      <c r="E22" s="157">
        <v>722</v>
      </c>
      <c r="F22" s="158">
        <v>373</v>
      </c>
      <c r="G22" s="159">
        <v>349</v>
      </c>
      <c r="H22" s="154">
        <v>5821</v>
      </c>
      <c r="I22" s="155">
        <v>2281</v>
      </c>
      <c r="J22" s="160">
        <v>3540</v>
      </c>
      <c r="K22" s="161">
        <v>68.243764463872452</v>
      </c>
      <c r="L22" s="162">
        <v>106.87679083094557</v>
      </c>
      <c r="M22" s="163">
        <v>64.435028248587571</v>
      </c>
    </row>
    <row r="23" spans="1:13" s="32" customFormat="1" ht="14.1" customHeight="1">
      <c r="A23" s="164" t="s">
        <v>48</v>
      </c>
      <c r="B23" s="165">
        <v>4106</v>
      </c>
      <c r="C23" s="166">
        <v>1627</v>
      </c>
      <c r="D23" s="167">
        <v>2479</v>
      </c>
      <c r="E23" s="168">
        <v>491</v>
      </c>
      <c r="F23" s="169">
        <v>271</v>
      </c>
      <c r="G23" s="170">
        <v>220</v>
      </c>
      <c r="H23" s="165">
        <v>3615</v>
      </c>
      <c r="I23" s="166">
        <v>1356</v>
      </c>
      <c r="J23" s="171">
        <v>2259</v>
      </c>
      <c r="K23" s="172">
        <v>65.631302944735779</v>
      </c>
      <c r="L23" s="173">
        <v>123.18181818181819</v>
      </c>
      <c r="M23" s="174">
        <v>60.026560424966803</v>
      </c>
    </row>
    <row r="24" spans="1:13" s="32" customFormat="1" ht="14.1" customHeight="1">
      <c r="A24" s="175" t="s">
        <v>49</v>
      </c>
      <c r="B24" s="176">
        <v>38130</v>
      </c>
      <c r="C24" s="177">
        <v>14357</v>
      </c>
      <c r="D24" s="178">
        <v>23773</v>
      </c>
      <c r="E24" s="179">
        <v>3541</v>
      </c>
      <c r="F24" s="180">
        <v>1867</v>
      </c>
      <c r="G24" s="181">
        <v>1674</v>
      </c>
      <c r="H24" s="176">
        <v>34589</v>
      </c>
      <c r="I24" s="177">
        <v>12490</v>
      </c>
      <c r="J24" s="182">
        <v>22099</v>
      </c>
      <c r="K24" s="202">
        <v>60.392041391494558</v>
      </c>
      <c r="L24" s="184">
        <v>111.52927120669057</v>
      </c>
      <c r="M24" s="185">
        <v>56.518394497488579</v>
      </c>
    </row>
    <row r="25" spans="1:13" s="32" customFormat="1" ht="14.1" customHeight="1">
      <c r="A25" s="186" t="s">
        <v>50</v>
      </c>
      <c r="B25" s="187">
        <v>48779</v>
      </c>
      <c r="C25" s="188">
        <v>18638</v>
      </c>
      <c r="D25" s="189">
        <v>30141</v>
      </c>
      <c r="E25" s="190">
        <v>4754</v>
      </c>
      <c r="F25" s="191">
        <v>2511</v>
      </c>
      <c r="G25" s="192">
        <v>2243</v>
      </c>
      <c r="H25" s="187">
        <v>44025</v>
      </c>
      <c r="I25" s="188">
        <v>16127</v>
      </c>
      <c r="J25" s="193">
        <v>27898</v>
      </c>
      <c r="K25" s="194">
        <v>61.836037291397105</v>
      </c>
      <c r="L25" s="195">
        <v>111.94828354881854</v>
      </c>
      <c r="M25" s="196">
        <v>57.807011255287122</v>
      </c>
    </row>
    <row r="26" spans="1:13" s="32" customFormat="1" ht="6" customHeight="1">
      <c r="A26" s="197"/>
      <c r="B26" s="198"/>
      <c r="C26" s="198"/>
      <c r="D26" s="198"/>
      <c r="E26" s="199"/>
      <c r="F26" s="199"/>
      <c r="G26" s="199"/>
      <c r="H26" s="198"/>
      <c r="I26" s="198"/>
      <c r="J26" s="198"/>
      <c r="K26" s="203"/>
      <c r="L26" s="204"/>
      <c r="M26" s="203"/>
    </row>
    <row r="27" spans="1:13" s="32" customFormat="1" ht="14.1" customHeight="1">
      <c r="A27" s="186" t="s">
        <v>51</v>
      </c>
      <c r="B27" s="187">
        <v>50889</v>
      </c>
      <c r="C27" s="188">
        <v>20965</v>
      </c>
      <c r="D27" s="189">
        <v>29924</v>
      </c>
      <c r="E27" s="190">
        <v>4016</v>
      </c>
      <c r="F27" s="191">
        <v>2212</v>
      </c>
      <c r="G27" s="192">
        <v>1804</v>
      </c>
      <c r="H27" s="205">
        <v>46873</v>
      </c>
      <c r="I27" s="188">
        <v>18753</v>
      </c>
      <c r="J27" s="193">
        <v>28120</v>
      </c>
      <c r="K27" s="194">
        <v>70.060820745889586</v>
      </c>
      <c r="L27" s="195">
        <v>122.61640798226163</v>
      </c>
      <c r="M27" s="196">
        <v>66.689189189189193</v>
      </c>
    </row>
    <row r="28" spans="1:13" s="32" customFormat="1" ht="6" customHeight="1">
      <c r="A28" s="197"/>
      <c r="B28" s="198"/>
      <c r="C28" s="198"/>
      <c r="D28" s="198"/>
      <c r="E28" s="199"/>
      <c r="F28" s="199"/>
      <c r="G28" s="199"/>
      <c r="H28" s="198"/>
      <c r="I28" s="198"/>
      <c r="J28" s="198"/>
      <c r="K28" s="203"/>
      <c r="L28" s="204"/>
      <c r="M28" s="203"/>
    </row>
    <row r="29" spans="1:13" s="32" customFormat="1" ht="14.1" customHeight="1">
      <c r="A29" s="186" t="s">
        <v>52</v>
      </c>
      <c r="B29" s="187">
        <v>27685</v>
      </c>
      <c r="C29" s="188">
        <v>12146</v>
      </c>
      <c r="D29" s="189">
        <v>15539</v>
      </c>
      <c r="E29" s="190">
        <v>3828</v>
      </c>
      <c r="F29" s="191">
        <v>2149</v>
      </c>
      <c r="G29" s="192">
        <v>1679</v>
      </c>
      <c r="H29" s="205">
        <v>23857</v>
      </c>
      <c r="I29" s="188">
        <v>9997</v>
      </c>
      <c r="J29" s="193">
        <v>13860</v>
      </c>
      <c r="K29" s="194">
        <v>78.164618057790079</v>
      </c>
      <c r="L29" s="195">
        <v>127.99285288862418</v>
      </c>
      <c r="M29" s="196">
        <v>72.128427128427134</v>
      </c>
    </row>
    <row r="30" spans="1:13" s="32" customFormat="1" ht="6" customHeight="1">
      <c r="A30" s="197"/>
      <c r="B30" s="198"/>
      <c r="C30" s="198"/>
      <c r="D30" s="198"/>
      <c r="E30" s="199"/>
      <c r="F30" s="199"/>
      <c r="G30" s="199"/>
      <c r="H30" s="198"/>
      <c r="I30" s="198"/>
      <c r="J30" s="198"/>
      <c r="K30" s="203"/>
      <c r="L30" s="204"/>
      <c r="M30" s="203"/>
    </row>
    <row r="31" spans="1:13" s="32" customFormat="1" ht="14.1" customHeight="1">
      <c r="A31" s="153" t="s">
        <v>53</v>
      </c>
      <c r="B31" s="154">
        <v>76368</v>
      </c>
      <c r="C31" s="155">
        <v>32514</v>
      </c>
      <c r="D31" s="167">
        <v>43854</v>
      </c>
      <c r="E31" s="157">
        <v>4589</v>
      </c>
      <c r="F31" s="158">
        <v>2454</v>
      </c>
      <c r="G31" s="159">
        <v>2135</v>
      </c>
      <c r="H31" s="206">
        <v>71779</v>
      </c>
      <c r="I31" s="155">
        <v>30060</v>
      </c>
      <c r="J31" s="160">
        <v>41719</v>
      </c>
      <c r="K31" s="161">
        <v>74.141469421261462</v>
      </c>
      <c r="L31" s="162">
        <v>114.94145199063233</v>
      </c>
      <c r="M31" s="163">
        <v>72.053500802991437</v>
      </c>
    </row>
    <row r="32" spans="1:13" s="32" customFormat="1" ht="14.1" customHeight="1">
      <c r="A32" s="207" t="s">
        <v>54</v>
      </c>
      <c r="B32" s="165">
        <v>71311</v>
      </c>
      <c r="C32" s="166">
        <v>30028</v>
      </c>
      <c r="D32" s="167">
        <v>41283</v>
      </c>
      <c r="E32" s="168">
        <v>4113</v>
      </c>
      <c r="F32" s="169">
        <v>2147</v>
      </c>
      <c r="G32" s="170">
        <v>1966</v>
      </c>
      <c r="H32" s="208">
        <v>67198</v>
      </c>
      <c r="I32" s="166">
        <v>27881</v>
      </c>
      <c r="J32" s="171">
        <v>39317</v>
      </c>
      <c r="K32" s="172">
        <v>72.736961945595041</v>
      </c>
      <c r="L32" s="173">
        <v>109.20651068158698</v>
      </c>
      <c r="M32" s="174">
        <v>70.913345372230836</v>
      </c>
    </row>
    <row r="33" spans="1:13" s="32" customFormat="1" ht="14.1" customHeight="1">
      <c r="A33" s="209" t="s">
        <v>55</v>
      </c>
      <c r="B33" s="210">
        <v>147679</v>
      </c>
      <c r="C33" s="211">
        <v>62542</v>
      </c>
      <c r="D33" s="212">
        <v>85137</v>
      </c>
      <c r="E33" s="213">
        <v>8702</v>
      </c>
      <c r="F33" s="214">
        <v>4601</v>
      </c>
      <c r="G33" s="215">
        <v>4101</v>
      </c>
      <c r="H33" s="216">
        <v>138977</v>
      </c>
      <c r="I33" s="211">
        <v>57941</v>
      </c>
      <c r="J33" s="217">
        <v>81036</v>
      </c>
      <c r="K33" s="218">
        <v>73.460422612964976</v>
      </c>
      <c r="L33" s="219">
        <v>112.1921482565228</v>
      </c>
      <c r="M33" s="220">
        <v>71.500320845056521</v>
      </c>
    </row>
    <row r="34" spans="1:13" s="32" customFormat="1" ht="6" customHeight="1">
      <c r="A34" s="197"/>
      <c r="B34" s="198"/>
      <c r="C34" s="198"/>
      <c r="D34" s="198"/>
      <c r="E34" s="199"/>
      <c r="F34" s="199"/>
      <c r="G34" s="199"/>
      <c r="H34" s="198"/>
      <c r="I34" s="198"/>
      <c r="J34" s="198"/>
      <c r="K34" s="203"/>
      <c r="L34" s="204"/>
      <c r="M34" s="203"/>
    </row>
    <row r="35" spans="1:13" s="32" customFormat="1" ht="14.1" customHeight="1">
      <c r="A35" s="186" t="s">
        <v>56</v>
      </c>
      <c r="B35" s="187">
        <v>27831</v>
      </c>
      <c r="C35" s="188">
        <v>11381</v>
      </c>
      <c r="D35" s="189">
        <v>16450</v>
      </c>
      <c r="E35" s="190">
        <v>2118</v>
      </c>
      <c r="F35" s="191">
        <v>1126</v>
      </c>
      <c r="G35" s="192">
        <v>992</v>
      </c>
      <c r="H35" s="205">
        <v>25713</v>
      </c>
      <c r="I35" s="188">
        <v>10255</v>
      </c>
      <c r="J35" s="193">
        <v>15458</v>
      </c>
      <c r="K35" s="194">
        <v>69.185410334346514</v>
      </c>
      <c r="L35" s="195">
        <v>113.50806451612902</v>
      </c>
      <c r="M35" s="196">
        <v>66.341053176348822</v>
      </c>
    </row>
    <row r="36" spans="1:13" s="32" customFormat="1" ht="6" customHeight="1">
      <c r="A36" s="197"/>
      <c r="B36" s="198"/>
      <c r="C36" s="198"/>
      <c r="D36" s="198"/>
      <c r="E36" s="199"/>
      <c r="F36" s="199"/>
      <c r="G36" s="199"/>
      <c r="H36" s="198"/>
      <c r="I36" s="198"/>
      <c r="J36" s="198"/>
      <c r="K36" s="203"/>
      <c r="L36" s="204"/>
      <c r="M36" s="203"/>
    </row>
    <row r="37" spans="1:13" s="32" customFormat="1" ht="14.1" customHeight="1">
      <c r="A37" s="153" t="s">
        <v>57</v>
      </c>
      <c r="B37" s="154">
        <v>21364</v>
      </c>
      <c r="C37" s="155">
        <v>7167</v>
      </c>
      <c r="D37" s="156">
        <v>14197</v>
      </c>
      <c r="E37" s="157">
        <v>1869</v>
      </c>
      <c r="F37" s="158">
        <v>971</v>
      </c>
      <c r="G37" s="159">
        <v>898</v>
      </c>
      <c r="H37" s="206">
        <v>19495</v>
      </c>
      <c r="I37" s="155">
        <v>6196</v>
      </c>
      <c r="J37" s="160">
        <v>13299</v>
      </c>
      <c r="K37" s="161">
        <v>50.482496302035642</v>
      </c>
      <c r="L37" s="162">
        <v>108.12917594654789</v>
      </c>
      <c r="M37" s="163">
        <v>46.589969170614332</v>
      </c>
    </row>
    <row r="38" spans="1:13" s="32" customFormat="1" ht="14.1" customHeight="1">
      <c r="A38" s="164" t="s">
        <v>58</v>
      </c>
      <c r="B38" s="165">
        <v>31348</v>
      </c>
      <c r="C38" s="166">
        <v>10057</v>
      </c>
      <c r="D38" s="167">
        <v>21291</v>
      </c>
      <c r="E38" s="168">
        <v>2682</v>
      </c>
      <c r="F38" s="169">
        <v>1326</v>
      </c>
      <c r="G38" s="170">
        <v>1356</v>
      </c>
      <c r="H38" s="208">
        <v>28666</v>
      </c>
      <c r="I38" s="166">
        <v>8731</v>
      </c>
      <c r="J38" s="171">
        <v>19935</v>
      </c>
      <c r="K38" s="172">
        <v>47.235921281292562</v>
      </c>
      <c r="L38" s="173">
        <v>97.787610619469021</v>
      </c>
      <c r="M38" s="174">
        <v>43.797341359418105</v>
      </c>
    </row>
    <row r="39" spans="1:13" s="32" customFormat="1" ht="14.1" customHeight="1">
      <c r="A39" s="164" t="s">
        <v>59</v>
      </c>
      <c r="B39" s="165">
        <v>8919</v>
      </c>
      <c r="C39" s="166">
        <v>3343</v>
      </c>
      <c r="D39" s="167">
        <v>5576</v>
      </c>
      <c r="E39" s="168">
        <v>839</v>
      </c>
      <c r="F39" s="169">
        <v>420</v>
      </c>
      <c r="G39" s="170">
        <v>419</v>
      </c>
      <c r="H39" s="208">
        <v>8080</v>
      </c>
      <c r="I39" s="166">
        <v>2923</v>
      </c>
      <c r="J39" s="171">
        <v>5157</v>
      </c>
      <c r="K39" s="172">
        <v>59.953371592539447</v>
      </c>
      <c r="L39" s="173">
        <v>100.23866348448686</v>
      </c>
      <c r="M39" s="174">
        <v>56.680240449873956</v>
      </c>
    </row>
    <row r="40" spans="1:13" s="32" customFormat="1" ht="14.1" customHeight="1">
      <c r="A40" s="164" t="s">
        <v>60</v>
      </c>
      <c r="B40" s="165">
        <v>12193</v>
      </c>
      <c r="C40" s="166">
        <v>4778</v>
      </c>
      <c r="D40" s="167">
        <v>7415</v>
      </c>
      <c r="E40" s="168">
        <v>970</v>
      </c>
      <c r="F40" s="169">
        <v>522</v>
      </c>
      <c r="G40" s="170">
        <v>448</v>
      </c>
      <c r="H40" s="208">
        <v>11223</v>
      </c>
      <c r="I40" s="166">
        <v>4256</v>
      </c>
      <c r="J40" s="171">
        <v>6967</v>
      </c>
      <c r="K40" s="172">
        <v>64.436952124072818</v>
      </c>
      <c r="L40" s="173">
        <v>116.51785714285714</v>
      </c>
      <c r="M40" s="174">
        <v>61.087986220754985</v>
      </c>
    </row>
    <row r="41" spans="1:13" s="32" customFormat="1" ht="14.1" customHeight="1">
      <c r="A41" s="175" t="s">
        <v>61</v>
      </c>
      <c r="B41" s="176">
        <v>44317</v>
      </c>
      <c r="C41" s="177">
        <v>15408</v>
      </c>
      <c r="D41" s="178">
        <v>28909</v>
      </c>
      <c r="E41" s="179">
        <v>3449</v>
      </c>
      <c r="F41" s="180">
        <v>1745</v>
      </c>
      <c r="G41" s="181">
        <v>1704</v>
      </c>
      <c r="H41" s="221">
        <v>40868</v>
      </c>
      <c r="I41" s="177">
        <v>13663</v>
      </c>
      <c r="J41" s="182">
        <v>27205</v>
      </c>
      <c r="K41" s="183">
        <v>53.298280812203814</v>
      </c>
      <c r="L41" s="184">
        <v>102.40610328638498</v>
      </c>
      <c r="M41" s="185">
        <v>50.222385590884031</v>
      </c>
    </row>
    <row r="42" spans="1:13" s="32" customFormat="1" ht="14.1" customHeight="1">
      <c r="A42" s="186" t="s">
        <v>62</v>
      </c>
      <c r="B42" s="187">
        <v>118141</v>
      </c>
      <c r="C42" s="188">
        <v>40753</v>
      </c>
      <c r="D42" s="189">
        <v>77388</v>
      </c>
      <c r="E42" s="190">
        <v>9809</v>
      </c>
      <c r="F42" s="191">
        <v>4984</v>
      </c>
      <c r="G42" s="192">
        <v>4825</v>
      </c>
      <c r="H42" s="205">
        <v>108332</v>
      </c>
      <c r="I42" s="188">
        <v>35769</v>
      </c>
      <c r="J42" s="193">
        <v>72563</v>
      </c>
      <c r="K42" s="194">
        <v>52.660619217449735</v>
      </c>
      <c r="L42" s="195">
        <v>103.29533678756478</v>
      </c>
      <c r="M42" s="196">
        <v>49.293717183688656</v>
      </c>
    </row>
    <row r="43" spans="1:13" s="32" customFormat="1" ht="6" customHeight="1">
      <c r="A43" s="197"/>
      <c r="B43" s="198"/>
      <c r="C43" s="198"/>
      <c r="D43" s="198"/>
      <c r="E43" s="199"/>
      <c r="F43" s="199"/>
      <c r="G43" s="199"/>
      <c r="H43" s="198"/>
      <c r="I43" s="198"/>
      <c r="J43" s="198"/>
      <c r="K43" s="203"/>
      <c r="L43" s="204"/>
      <c r="M43" s="203"/>
    </row>
    <row r="44" spans="1:13" s="32" customFormat="1" ht="14.1" customHeight="1">
      <c r="A44" s="153" t="s">
        <v>63</v>
      </c>
      <c r="B44" s="154">
        <v>8237</v>
      </c>
      <c r="C44" s="155">
        <v>3214</v>
      </c>
      <c r="D44" s="156">
        <v>5023</v>
      </c>
      <c r="E44" s="157">
        <v>655</v>
      </c>
      <c r="F44" s="158">
        <v>358</v>
      </c>
      <c r="G44" s="159">
        <v>297</v>
      </c>
      <c r="H44" s="206">
        <v>7582</v>
      </c>
      <c r="I44" s="155">
        <v>2856</v>
      </c>
      <c r="J44" s="160">
        <v>4726</v>
      </c>
      <c r="K44" s="161">
        <v>63.98566593669122</v>
      </c>
      <c r="L44" s="162">
        <v>120.53872053872054</v>
      </c>
      <c r="M44" s="163">
        <v>60.431654676258994</v>
      </c>
    </row>
    <row r="45" spans="1:13" s="32" customFormat="1" ht="14.1" customHeight="1">
      <c r="A45" s="164" t="s">
        <v>64</v>
      </c>
      <c r="B45" s="165">
        <v>13280</v>
      </c>
      <c r="C45" s="166">
        <v>5197</v>
      </c>
      <c r="D45" s="167">
        <v>8083</v>
      </c>
      <c r="E45" s="168">
        <v>1058</v>
      </c>
      <c r="F45" s="169">
        <v>625</v>
      </c>
      <c r="G45" s="170">
        <v>433</v>
      </c>
      <c r="H45" s="208">
        <v>12222</v>
      </c>
      <c r="I45" s="166">
        <v>4572</v>
      </c>
      <c r="J45" s="171">
        <v>7650</v>
      </c>
      <c r="K45" s="172">
        <v>64.295434863293337</v>
      </c>
      <c r="L45" s="173">
        <v>144.34180138568129</v>
      </c>
      <c r="M45" s="174">
        <v>59.764705882352942</v>
      </c>
    </row>
    <row r="46" spans="1:13" s="32" customFormat="1" ht="14.1" customHeight="1">
      <c r="A46" s="164" t="s">
        <v>65</v>
      </c>
      <c r="B46" s="165">
        <v>20092</v>
      </c>
      <c r="C46" s="166">
        <v>8023</v>
      </c>
      <c r="D46" s="167">
        <v>12069</v>
      </c>
      <c r="E46" s="168">
        <v>1507</v>
      </c>
      <c r="F46" s="169">
        <v>795</v>
      </c>
      <c r="G46" s="170">
        <v>712</v>
      </c>
      <c r="H46" s="208">
        <v>18585</v>
      </c>
      <c r="I46" s="166">
        <v>7228</v>
      </c>
      <c r="J46" s="171">
        <v>11357</v>
      </c>
      <c r="K46" s="172">
        <v>66.476095782583471</v>
      </c>
      <c r="L46" s="173">
        <v>111.65730337078652</v>
      </c>
      <c r="M46" s="174">
        <v>63.643567843620673</v>
      </c>
    </row>
    <row r="47" spans="1:13" s="32" customFormat="1" ht="14.1" customHeight="1">
      <c r="A47" s="164" t="s">
        <v>66</v>
      </c>
      <c r="B47" s="165">
        <v>6150</v>
      </c>
      <c r="C47" s="166">
        <v>2410</v>
      </c>
      <c r="D47" s="167">
        <v>3740</v>
      </c>
      <c r="E47" s="168">
        <v>570</v>
      </c>
      <c r="F47" s="169">
        <v>287</v>
      </c>
      <c r="G47" s="170">
        <v>283</v>
      </c>
      <c r="H47" s="208">
        <v>5580</v>
      </c>
      <c r="I47" s="166">
        <v>2123</v>
      </c>
      <c r="J47" s="171">
        <v>3457</v>
      </c>
      <c r="K47" s="172"/>
      <c r="L47" s="173">
        <v>101.41342756183747</v>
      </c>
      <c r="M47" s="174">
        <v>61.411628579693378</v>
      </c>
    </row>
    <row r="48" spans="1:13" s="32" customFormat="1" ht="14.1" customHeight="1">
      <c r="A48" s="164" t="s">
        <v>67</v>
      </c>
      <c r="B48" s="165">
        <v>16229</v>
      </c>
      <c r="C48" s="166">
        <v>6279</v>
      </c>
      <c r="D48" s="167">
        <v>9950</v>
      </c>
      <c r="E48" s="168">
        <v>1542</v>
      </c>
      <c r="F48" s="169">
        <v>745</v>
      </c>
      <c r="G48" s="170">
        <v>797</v>
      </c>
      <c r="H48" s="208">
        <v>14687</v>
      </c>
      <c r="I48" s="166">
        <v>5534</v>
      </c>
      <c r="J48" s="171">
        <v>9153</v>
      </c>
      <c r="K48" s="172">
        <v>63.105527638190949</v>
      </c>
      <c r="L48" s="173">
        <v>93.475533249686322</v>
      </c>
      <c r="M48" s="174">
        <v>60.461051021522991</v>
      </c>
    </row>
    <row r="49" spans="1:13" s="32" customFormat="1" ht="14.1" customHeight="1">
      <c r="A49" s="164" t="s">
        <v>68</v>
      </c>
      <c r="B49" s="165">
        <v>4581</v>
      </c>
      <c r="C49" s="166">
        <v>1821</v>
      </c>
      <c r="D49" s="167">
        <v>2760</v>
      </c>
      <c r="E49" s="168">
        <v>342</v>
      </c>
      <c r="F49" s="169">
        <v>163</v>
      </c>
      <c r="G49" s="170">
        <v>179</v>
      </c>
      <c r="H49" s="208">
        <v>4239</v>
      </c>
      <c r="I49" s="166">
        <v>1658</v>
      </c>
      <c r="J49" s="171">
        <v>2581</v>
      </c>
      <c r="K49" s="172">
        <v>65.978260869565219</v>
      </c>
      <c r="L49" s="173">
        <v>91.061452513966472</v>
      </c>
      <c r="M49" s="174">
        <v>64.238667183262294</v>
      </c>
    </row>
    <row r="50" spans="1:13" s="32" customFormat="1" ht="14.1" customHeight="1">
      <c r="A50" s="164" t="s">
        <v>69</v>
      </c>
      <c r="B50" s="165">
        <v>2502</v>
      </c>
      <c r="C50" s="166">
        <v>1110</v>
      </c>
      <c r="D50" s="167">
        <v>1392</v>
      </c>
      <c r="E50" s="168">
        <v>269</v>
      </c>
      <c r="F50" s="169">
        <v>168</v>
      </c>
      <c r="G50" s="170">
        <v>101</v>
      </c>
      <c r="H50" s="208">
        <v>2233</v>
      </c>
      <c r="I50" s="166">
        <v>942</v>
      </c>
      <c r="J50" s="171">
        <v>1291</v>
      </c>
      <c r="K50" s="172">
        <v>79.741379310344826</v>
      </c>
      <c r="L50" s="173">
        <v>166.33663366336634</v>
      </c>
      <c r="M50" s="174">
        <v>72.966692486444614</v>
      </c>
    </row>
    <row r="51" spans="1:13" s="32" customFormat="1" ht="14.1" customHeight="1">
      <c r="A51" s="164" t="s">
        <v>70</v>
      </c>
      <c r="B51" s="165">
        <v>21445</v>
      </c>
      <c r="C51" s="166">
        <v>8294</v>
      </c>
      <c r="D51" s="167">
        <v>13151</v>
      </c>
      <c r="E51" s="168">
        <v>1975</v>
      </c>
      <c r="F51" s="169">
        <v>986</v>
      </c>
      <c r="G51" s="170">
        <v>989</v>
      </c>
      <c r="H51" s="208">
        <v>19470</v>
      </c>
      <c r="I51" s="166">
        <v>7308</v>
      </c>
      <c r="J51" s="171">
        <v>12162</v>
      </c>
      <c r="K51" s="172">
        <v>63.067447342407426</v>
      </c>
      <c r="L51" s="173">
        <v>99.696663296258848</v>
      </c>
      <c r="M51" s="174">
        <v>60.088801184015786</v>
      </c>
    </row>
    <row r="52" spans="1:13" s="32" customFormat="1" ht="14.1" customHeight="1">
      <c r="A52" s="175" t="s">
        <v>71</v>
      </c>
      <c r="B52" s="176">
        <v>8052</v>
      </c>
      <c r="C52" s="177">
        <v>3233</v>
      </c>
      <c r="D52" s="178">
        <v>4819</v>
      </c>
      <c r="E52" s="179">
        <v>643</v>
      </c>
      <c r="F52" s="180">
        <v>312</v>
      </c>
      <c r="G52" s="181">
        <v>331</v>
      </c>
      <c r="H52" s="221">
        <v>7409</v>
      </c>
      <c r="I52" s="177">
        <v>2921</v>
      </c>
      <c r="J52" s="182">
        <v>4488</v>
      </c>
      <c r="K52" s="183">
        <v>67.088607594936718</v>
      </c>
      <c r="L52" s="184">
        <v>94.259818731117832</v>
      </c>
      <c r="M52" s="185">
        <v>65.084670231729064</v>
      </c>
    </row>
    <row r="53" spans="1:13" s="32" customFormat="1" ht="14.1" customHeight="1">
      <c r="A53" s="186" t="s">
        <v>72</v>
      </c>
      <c r="B53" s="187">
        <v>100568</v>
      </c>
      <c r="C53" s="188">
        <v>39581</v>
      </c>
      <c r="D53" s="189">
        <v>60987</v>
      </c>
      <c r="E53" s="190">
        <v>8561</v>
      </c>
      <c r="F53" s="191">
        <v>4439</v>
      </c>
      <c r="G53" s="192">
        <v>4122</v>
      </c>
      <c r="H53" s="205">
        <v>92007</v>
      </c>
      <c r="I53" s="188">
        <v>35142</v>
      </c>
      <c r="J53" s="193">
        <v>56865</v>
      </c>
      <c r="K53" s="194">
        <v>64.900716546149184</v>
      </c>
      <c r="L53" s="195">
        <v>107.69044153323631</v>
      </c>
      <c r="M53" s="196">
        <v>61.798997625956211</v>
      </c>
    </row>
    <row r="54" spans="1:13" s="32" customFormat="1" ht="6" customHeight="1">
      <c r="A54" s="197"/>
      <c r="B54" s="198"/>
      <c r="C54" s="198"/>
      <c r="D54" s="198"/>
      <c r="E54" s="199"/>
      <c r="F54" s="199"/>
      <c r="G54" s="199"/>
      <c r="H54" s="198"/>
      <c r="I54" s="198"/>
      <c r="J54" s="198"/>
      <c r="K54" s="203"/>
      <c r="L54" s="204"/>
      <c r="M54" s="203"/>
    </row>
    <row r="55" spans="1:13" s="32" customFormat="1" ht="14.1" customHeight="1">
      <c r="A55" s="153" t="s">
        <v>73</v>
      </c>
      <c r="B55" s="154">
        <v>241927</v>
      </c>
      <c r="C55" s="155">
        <v>101977</v>
      </c>
      <c r="D55" s="156">
        <v>139950</v>
      </c>
      <c r="E55" s="157">
        <v>16511</v>
      </c>
      <c r="F55" s="158">
        <v>9088</v>
      </c>
      <c r="G55" s="159">
        <v>7423</v>
      </c>
      <c r="H55" s="206">
        <v>225416</v>
      </c>
      <c r="I55" s="155">
        <v>92889</v>
      </c>
      <c r="J55" s="160">
        <v>132527</v>
      </c>
      <c r="K55" s="161">
        <v>72.866738120757418</v>
      </c>
      <c r="L55" s="162">
        <v>122.43028425165028</v>
      </c>
      <c r="M55" s="163">
        <v>70.090623042851647</v>
      </c>
    </row>
    <row r="56" spans="1:13" s="32" customFormat="1" ht="14.1" customHeight="1">
      <c r="A56" s="164" t="s">
        <v>74</v>
      </c>
      <c r="B56" s="165">
        <v>28593</v>
      </c>
      <c r="C56" s="166">
        <v>12282</v>
      </c>
      <c r="D56" s="167">
        <v>16311</v>
      </c>
      <c r="E56" s="168">
        <v>2662</v>
      </c>
      <c r="F56" s="169">
        <v>1494</v>
      </c>
      <c r="G56" s="170">
        <v>1168</v>
      </c>
      <c r="H56" s="208">
        <v>25931</v>
      </c>
      <c r="I56" s="166">
        <v>10788</v>
      </c>
      <c r="J56" s="171">
        <v>15143</v>
      </c>
      <c r="K56" s="172">
        <v>75.298878057752432</v>
      </c>
      <c r="L56" s="173">
        <v>127.91095890410959</v>
      </c>
      <c r="M56" s="174">
        <v>71.240837350591036</v>
      </c>
    </row>
    <row r="57" spans="1:13" s="32" customFormat="1" ht="14.1" customHeight="1">
      <c r="A57" s="164" t="s">
        <v>75</v>
      </c>
      <c r="B57" s="165">
        <v>15863</v>
      </c>
      <c r="C57" s="166">
        <v>6582</v>
      </c>
      <c r="D57" s="167">
        <v>9281</v>
      </c>
      <c r="E57" s="168">
        <v>1632</v>
      </c>
      <c r="F57" s="169">
        <v>906</v>
      </c>
      <c r="G57" s="170">
        <v>726</v>
      </c>
      <c r="H57" s="208">
        <v>14231</v>
      </c>
      <c r="I57" s="166">
        <v>5676</v>
      </c>
      <c r="J57" s="171">
        <v>8555</v>
      </c>
      <c r="K57" s="172">
        <v>70.919081995474627</v>
      </c>
      <c r="L57" s="173">
        <v>124.79338842975207</v>
      </c>
      <c r="M57" s="174">
        <v>66.347165400350676</v>
      </c>
    </row>
    <row r="58" spans="1:13" s="32" customFormat="1" ht="14.1" customHeight="1">
      <c r="A58" s="175" t="s">
        <v>76</v>
      </c>
      <c r="B58" s="176">
        <v>38112</v>
      </c>
      <c r="C58" s="177">
        <v>15678</v>
      </c>
      <c r="D58" s="178">
        <v>22434</v>
      </c>
      <c r="E58" s="179">
        <v>3311</v>
      </c>
      <c r="F58" s="180">
        <v>1801</v>
      </c>
      <c r="G58" s="181">
        <v>1510</v>
      </c>
      <c r="H58" s="221">
        <v>34801</v>
      </c>
      <c r="I58" s="177">
        <v>13877</v>
      </c>
      <c r="J58" s="182">
        <v>20924</v>
      </c>
      <c r="K58" s="183">
        <v>69.884995988232149</v>
      </c>
      <c r="L58" s="184">
        <v>119.27152317880794</v>
      </c>
      <c r="M58" s="185">
        <v>66.320971133626458</v>
      </c>
    </row>
    <row r="59" spans="1:13" s="32" customFormat="1" ht="14.1" customHeight="1">
      <c r="A59" s="186" t="s">
        <v>77</v>
      </c>
      <c r="B59" s="187">
        <v>324495</v>
      </c>
      <c r="C59" s="188">
        <v>136519</v>
      </c>
      <c r="D59" s="189">
        <v>187976</v>
      </c>
      <c r="E59" s="190">
        <v>24116</v>
      </c>
      <c r="F59" s="191">
        <v>13289</v>
      </c>
      <c r="G59" s="192">
        <v>10827</v>
      </c>
      <c r="H59" s="205">
        <v>300379</v>
      </c>
      <c r="I59" s="188">
        <v>123230</v>
      </c>
      <c r="J59" s="193">
        <v>177149</v>
      </c>
      <c r="K59" s="194">
        <v>72.625760735413039</v>
      </c>
      <c r="L59" s="195">
        <v>122.73944767710354</v>
      </c>
      <c r="M59" s="196">
        <v>69.5629103184325</v>
      </c>
    </row>
    <row r="60" spans="1:13" s="32" customFormat="1" ht="6" customHeight="1">
      <c r="A60" s="197"/>
      <c r="B60" s="198"/>
      <c r="C60" s="198"/>
      <c r="D60" s="198"/>
      <c r="E60" s="199"/>
      <c r="F60" s="199"/>
      <c r="G60" s="199"/>
      <c r="H60" s="198"/>
      <c r="I60" s="198"/>
      <c r="J60" s="198"/>
      <c r="K60" s="203"/>
      <c r="L60" s="204"/>
      <c r="M60" s="203"/>
    </row>
    <row r="61" spans="1:13" s="32" customFormat="1" ht="14.1" customHeight="1">
      <c r="A61" s="153" t="s">
        <v>78</v>
      </c>
      <c r="B61" s="154">
        <v>119242</v>
      </c>
      <c r="C61" s="155">
        <v>47079</v>
      </c>
      <c r="D61" s="156">
        <v>72163</v>
      </c>
      <c r="E61" s="157">
        <v>7034</v>
      </c>
      <c r="F61" s="158">
        <v>3716</v>
      </c>
      <c r="G61" s="159">
        <v>3318</v>
      </c>
      <c r="H61" s="206">
        <v>112208</v>
      </c>
      <c r="I61" s="155">
        <v>43363</v>
      </c>
      <c r="J61" s="160">
        <v>68845</v>
      </c>
      <c r="K61" s="161">
        <v>65.239804331859816</v>
      </c>
      <c r="L61" s="162">
        <v>111.99517781796263</v>
      </c>
      <c r="M61" s="163">
        <v>62.986418766794969</v>
      </c>
    </row>
    <row r="62" spans="1:13" s="32" customFormat="1" ht="14.1" customHeight="1">
      <c r="A62" s="164" t="s">
        <v>79</v>
      </c>
      <c r="B62" s="165">
        <v>32528</v>
      </c>
      <c r="C62" s="166">
        <v>12359</v>
      </c>
      <c r="D62" s="167">
        <v>20169</v>
      </c>
      <c r="E62" s="168">
        <v>2452</v>
      </c>
      <c r="F62" s="169">
        <v>1293</v>
      </c>
      <c r="G62" s="170">
        <v>1159</v>
      </c>
      <c r="H62" s="208">
        <v>30076</v>
      </c>
      <c r="I62" s="166">
        <v>11066</v>
      </c>
      <c r="J62" s="171">
        <v>19010</v>
      </c>
      <c r="K62" s="172">
        <v>61.277207595815362</v>
      </c>
      <c r="L62" s="173">
        <v>111.56169111302847</v>
      </c>
      <c r="M62" s="174">
        <v>58.211467648605996</v>
      </c>
    </row>
    <row r="63" spans="1:13" s="32" customFormat="1" ht="14.1" customHeight="1">
      <c r="A63" s="175" t="s">
        <v>80</v>
      </c>
      <c r="B63" s="176">
        <v>142987</v>
      </c>
      <c r="C63" s="177">
        <v>54479</v>
      </c>
      <c r="D63" s="178">
        <v>88508</v>
      </c>
      <c r="E63" s="179">
        <v>9592</v>
      </c>
      <c r="F63" s="180">
        <v>5008</v>
      </c>
      <c r="G63" s="181">
        <v>4584</v>
      </c>
      <c r="H63" s="221">
        <v>133395</v>
      </c>
      <c r="I63" s="177">
        <v>49471</v>
      </c>
      <c r="J63" s="182">
        <v>83924</v>
      </c>
      <c r="K63" s="183">
        <v>61.552628011027252</v>
      </c>
      <c r="L63" s="184">
        <v>109.24956369982549</v>
      </c>
      <c r="M63" s="185">
        <v>58.947380963729088</v>
      </c>
    </row>
    <row r="64" spans="1:13" s="32" customFormat="1" ht="14.1" customHeight="1">
      <c r="A64" s="186" t="s">
        <v>81</v>
      </c>
      <c r="B64" s="187">
        <v>294757</v>
      </c>
      <c r="C64" s="188">
        <v>113917</v>
      </c>
      <c r="D64" s="189">
        <v>180840</v>
      </c>
      <c r="E64" s="190">
        <v>19078</v>
      </c>
      <c r="F64" s="191">
        <v>10017</v>
      </c>
      <c r="G64" s="192">
        <v>9061</v>
      </c>
      <c r="H64" s="205">
        <v>275679</v>
      </c>
      <c r="I64" s="188">
        <v>103900</v>
      </c>
      <c r="J64" s="193">
        <v>171779</v>
      </c>
      <c r="K64" s="194">
        <v>62.993253704932542</v>
      </c>
      <c r="L64" s="195">
        <v>110.55071184196007</v>
      </c>
      <c r="M64" s="196">
        <v>60.484692540997443</v>
      </c>
    </row>
    <row r="65" spans="1:13" s="32" customFormat="1" ht="6" customHeight="1">
      <c r="A65" s="197"/>
      <c r="B65" s="198"/>
      <c r="C65" s="198"/>
      <c r="D65" s="198"/>
      <c r="E65" s="199"/>
      <c r="F65" s="199"/>
      <c r="G65" s="199"/>
      <c r="H65" s="198"/>
      <c r="I65" s="198"/>
      <c r="J65" s="198"/>
      <c r="K65" s="203"/>
      <c r="L65" s="204"/>
      <c r="M65" s="203"/>
    </row>
    <row r="66" spans="1:13" s="32" customFormat="1" ht="14.1" customHeight="1">
      <c r="A66" s="153" t="s">
        <v>82</v>
      </c>
      <c r="B66" s="154">
        <v>43324</v>
      </c>
      <c r="C66" s="155">
        <v>14519</v>
      </c>
      <c r="D66" s="156">
        <v>28805</v>
      </c>
      <c r="E66" s="157">
        <v>3579</v>
      </c>
      <c r="F66" s="158">
        <v>1675</v>
      </c>
      <c r="G66" s="159">
        <v>1904</v>
      </c>
      <c r="H66" s="206">
        <v>39745</v>
      </c>
      <c r="I66" s="155">
        <v>12844</v>
      </c>
      <c r="J66" s="160">
        <v>26901</v>
      </c>
      <c r="K66" s="161">
        <v>50.404443672973443</v>
      </c>
      <c r="L66" s="162">
        <v>87.972689075630257</v>
      </c>
      <c r="M66" s="163">
        <v>47.745436972603251</v>
      </c>
    </row>
    <row r="67" spans="1:13" s="32" customFormat="1" ht="14.1" customHeight="1">
      <c r="A67" s="175" t="s">
        <v>83</v>
      </c>
      <c r="B67" s="176">
        <v>22296</v>
      </c>
      <c r="C67" s="177">
        <v>8563</v>
      </c>
      <c r="D67" s="178">
        <v>13733</v>
      </c>
      <c r="E67" s="179">
        <v>1713</v>
      </c>
      <c r="F67" s="180">
        <v>821</v>
      </c>
      <c r="G67" s="181">
        <v>892</v>
      </c>
      <c r="H67" s="221">
        <v>20583</v>
      </c>
      <c r="I67" s="177">
        <v>7742</v>
      </c>
      <c r="J67" s="182">
        <v>12841</v>
      </c>
      <c r="K67" s="183">
        <v>62.353455180950988</v>
      </c>
      <c r="L67" s="184">
        <v>92.040358744394624</v>
      </c>
      <c r="M67" s="185">
        <v>60.291254575188844</v>
      </c>
    </row>
    <row r="68" spans="1:13" s="32" customFormat="1" ht="14.1" customHeight="1">
      <c r="A68" s="186" t="s">
        <v>84</v>
      </c>
      <c r="B68" s="187">
        <v>65620</v>
      </c>
      <c r="C68" s="188">
        <v>23082</v>
      </c>
      <c r="D68" s="189">
        <v>42538</v>
      </c>
      <c r="E68" s="190">
        <v>5292</v>
      </c>
      <c r="F68" s="191">
        <v>2496</v>
      </c>
      <c r="G68" s="192">
        <v>2796</v>
      </c>
      <c r="H68" s="205">
        <v>60328</v>
      </c>
      <c r="I68" s="188">
        <v>20586</v>
      </c>
      <c r="J68" s="193">
        <v>39742</v>
      </c>
      <c r="K68" s="194">
        <v>54.262071559546754</v>
      </c>
      <c r="L68" s="195">
        <v>89.27038626609442</v>
      </c>
      <c r="M68" s="196">
        <v>51.799104222233403</v>
      </c>
    </row>
    <row r="69" spans="1:13" s="32" customFormat="1" ht="6" customHeight="1">
      <c r="A69" s="197"/>
      <c r="B69" s="198"/>
      <c r="C69" s="198"/>
      <c r="D69" s="198"/>
      <c r="E69" s="199"/>
      <c r="F69" s="199"/>
      <c r="G69" s="199"/>
      <c r="H69" s="198"/>
      <c r="I69" s="198"/>
      <c r="J69" s="198"/>
      <c r="K69" s="203"/>
      <c r="L69" s="204"/>
      <c r="M69" s="203"/>
    </row>
    <row r="70" spans="1:13" s="32" customFormat="1" ht="14.1" customHeight="1">
      <c r="A70" s="153" t="s">
        <v>85</v>
      </c>
      <c r="B70" s="154">
        <v>44970</v>
      </c>
      <c r="C70" s="155">
        <v>18425</v>
      </c>
      <c r="D70" s="156">
        <v>26545</v>
      </c>
      <c r="E70" s="157">
        <v>1992</v>
      </c>
      <c r="F70" s="158">
        <v>989</v>
      </c>
      <c r="G70" s="159">
        <v>1003</v>
      </c>
      <c r="H70" s="206">
        <v>42978</v>
      </c>
      <c r="I70" s="155">
        <v>17436</v>
      </c>
      <c r="J70" s="160">
        <v>25542</v>
      </c>
      <c r="K70" s="161">
        <v>69.410435110190235</v>
      </c>
      <c r="L70" s="162">
        <v>98.604187437686946</v>
      </c>
      <c r="M70" s="163">
        <v>68.264035705896177</v>
      </c>
    </row>
    <row r="71" spans="1:13" s="32" customFormat="1" ht="14.1" customHeight="1">
      <c r="A71" s="164" t="s">
        <v>86</v>
      </c>
      <c r="B71" s="165">
        <v>11245</v>
      </c>
      <c r="C71" s="166">
        <v>4704</v>
      </c>
      <c r="D71" s="167">
        <v>6541</v>
      </c>
      <c r="E71" s="168">
        <v>563</v>
      </c>
      <c r="F71" s="169">
        <v>276</v>
      </c>
      <c r="G71" s="170">
        <v>287</v>
      </c>
      <c r="H71" s="208">
        <v>10682</v>
      </c>
      <c r="I71" s="166">
        <v>4428</v>
      </c>
      <c r="J71" s="171">
        <v>6254</v>
      </c>
      <c r="K71" s="172">
        <v>71.915609234062075</v>
      </c>
      <c r="L71" s="173">
        <v>96.167247386759584</v>
      </c>
      <c r="M71" s="174">
        <v>70.802686280780307</v>
      </c>
    </row>
    <row r="72" spans="1:13" s="32" customFormat="1" ht="14.1" customHeight="1">
      <c r="A72" s="164" t="s">
        <v>87</v>
      </c>
      <c r="B72" s="165">
        <v>13775</v>
      </c>
      <c r="C72" s="166">
        <v>5712</v>
      </c>
      <c r="D72" s="167">
        <v>8063</v>
      </c>
      <c r="E72" s="168">
        <v>691</v>
      </c>
      <c r="F72" s="169">
        <v>364</v>
      </c>
      <c r="G72" s="170">
        <v>327</v>
      </c>
      <c r="H72" s="208">
        <v>13084</v>
      </c>
      <c r="I72" s="166">
        <v>5348</v>
      </c>
      <c r="J72" s="171">
        <v>7736</v>
      </c>
      <c r="K72" s="172">
        <v>70.842118318243834</v>
      </c>
      <c r="L72" s="173">
        <v>111.31498470948011</v>
      </c>
      <c r="M72" s="174">
        <v>69.131334022750778</v>
      </c>
    </row>
    <row r="73" spans="1:13" s="32" customFormat="1" ht="14.1" customHeight="1">
      <c r="A73" s="175" t="s">
        <v>88</v>
      </c>
      <c r="B73" s="176">
        <v>43396</v>
      </c>
      <c r="C73" s="177">
        <v>17812</v>
      </c>
      <c r="D73" s="178">
        <v>25584</v>
      </c>
      <c r="E73" s="179">
        <v>1877</v>
      </c>
      <c r="F73" s="180">
        <v>985</v>
      </c>
      <c r="G73" s="181">
        <v>892</v>
      </c>
      <c r="H73" s="221">
        <v>41519</v>
      </c>
      <c r="I73" s="177">
        <v>16827</v>
      </c>
      <c r="J73" s="182">
        <v>24692</v>
      </c>
      <c r="K73" s="183">
        <v>69.62163852407754</v>
      </c>
      <c r="L73" s="184">
        <v>110.42600896860986</v>
      </c>
      <c r="M73" s="185">
        <v>68.147578162967761</v>
      </c>
    </row>
    <row r="74" spans="1:13" s="32" customFormat="1" ht="14.1" customHeight="1">
      <c r="A74" s="186" t="s">
        <v>89</v>
      </c>
      <c r="B74" s="187">
        <v>113386</v>
      </c>
      <c r="C74" s="188">
        <v>46653</v>
      </c>
      <c r="D74" s="189">
        <v>66733</v>
      </c>
      <c r="E74" s="190">
        <v>5123</v>
      </c>
      <c r="F74" s="191">
        <v>2614</v>
      </c>
      <c r="G74" s="192">
        <v>2509</v>
      </c>
      <c r="H74" s="205">
        <v>108263</v>
      </c>
      <c r="I74" s="188">
        <v>44039</v>
      </c>
      <c r="J74" s="193">
        <v>64224</v>
      </c>
      <c r="K74" s="194">
        <v>69.909939610087974</v>
      </c>
      <c r="L74" s="195">
        <v>104.18493423674771</v>
      </c>
      <c r="M74" s="196">
        <v>68.570939212755349</v>
      </c>
    </row>
    <row r="75" spans="1:13" s="32" customFormat="1" ht="6" customHeight="1">
      <c r="A75" s="197"/>
      <c r="B75" s="198"/>
      <c r="C75" s="198"/>
      <c r="D75" s="198"/>
      <c r="E75" s="199"/>
      <c r="F75" s="199"/>
      <c r="G75" s="199"/>
      <c r="H75" s="198"/>
      <c r="I75" s="198"/>
      <c r="J75" s="198"/>
      <c r="K75" s="203"/>
      <c r="L75" s="204"/>
      <c r="M75" s="203"/>
    </row>
    <row r="76" spans="1:13" s="32" customFormat="1" ht="14.1" customHeight="1">
      <c r="A76" s="186" t="s">
        <v>90</v>
      </c>
      <c r="B76" s="187">
        <v>280337</v>
      </c>
      <c r="C76" s="188">
        <v>112583</v>
      </c>
      <c r="D76" s="189">
        <v>167754</v>
      </c>
      <c r="E76" s="190">
        <v>20671</v>
      </c>
      <c r="F76" s="191">
        <v>11059</v>
      </c>
      <c r="G76" s="192">
        <v>9612</v>
      </c>
      <c r="H76" s="205">
        <v>259666</v>
      </c>
      <c r="I76" s="188">
        <v>101524</v>
      </c>
      <c r="J76" s="193">
        <v>158142</v>
      </c>
      <c r="K76" s="194">
        <v>67.11196156276452</v>
      </c>
      <c r="L76" s="195">
        <v>115.05409904286307</v>
      </c>
      <c r="M76" s="196">
        <v>64.197999266482014</v>
      </c>
    </row>
    <row r="77" spans="1:13" s="32" customFormat="1" ht="6" customHeight="1">
      <c r="A77" s="197"/>
      <c r="B77" s="198"/>
      <c r="C77" s="198"/>
      <c r="D77" s="198"/>
      <c r="E77" s="199"/>
      <c r="F77" s="199"/>
      <c r="G77" s="199"/>
      <c r="H77" s="198"/>
      <c r="I77" s="198"/>
      <c r="J77" s="198"/>
      <c r="K77" s="203"/>
      <c r="L77" s="204"/>
      <c r="M77" s="203"/>
    </row>
    <row r="78" spans="1:13" s="32" customFormat="1" ht="14.1" customHeight="1">
      <c r="A78" s="186" t="s">
        <v>91</v>
      </c>
      <c r="B78" s="187">
        <v>75302</v>
      </c>
      <c r="C78" s="188">
        <v>28353</v>
      </c>
      <c r="D78" s="189">
        <v>46949</v>
      </c>
      <c r="E78" s="190">
        <v>8147</v>
      </c>
      <c r="F78" s="191">
        <v>4146</v>
      </c>
      <c r="G78" s="192">
        <v>4001</v>
      </c>
      <c r="H78" s="205">
        <v>67155</v>
      </c>
      <c r="I78" s="188">
        <v>24207</v>
      </c>
      <c r="J78" s="193">
        <v>42948</v>
      </c>
      <c r="K78" s="194">
        <v>60.391062642441796</v>
      </c>
      <c r="L78" s="195">
        <v>103.62409397650588</v>
      </c>
      <c r="M78" s="196">
        <v>56.363509360156471</v>
      </c>
    </row>
    <row r="79" spans="1:13" s="32" customFormat="1" ht="6" customHeight="1">
      <c r="A79" s="197"/>
      <c r="B79" s="198"/>
      <c r="C79" s="198"/>
      <c r="D79" s="198"/>
      <c r="E79" s="199"/>
      <c r="F79" s="199"/>
      <c r="G79" s="199"/>
      <c r="H79" s="198"/>
      <c r="I79" s="198"/>
      <c r="J79" s="198"/>
      <c r="K79" s="203"/>
      <c r="L79" s="204"/>
      <c r="M79" s="203"/>
    </row>
    <row r="80" spans="1:13" s="32" customFormat="1" ht="14.1" customHeight="1">
      <c r="A80" s="186" t="s">
        <v>92</v>
      </c>
      <c r="B80" s="187">
        <v>28959</v>
      </c>
      <c r="C80" s="188">
        <v>11000</v>
      </c>
      <c r="D80" s="189">
        <v>17959</v>
      </c>
      <c r="E80" s="190">
        <v>2928</v>
      </c>
      <c r="F80" s="191">
        <v>1521</v>
      </c>
      <c r="G80" s="192">
        <v>1407</v>
      </c>
      <c r="H80" s="205">
        <v>26031</v>
      </c>
      <c r="I80" s="188">
        <v>9479</v>
      </c>
      <c r="J80" s="193">
        <v>16552</v>
      </c>
      <c r="K80" s="194">
        <v>61.250626426861189</v>
      </c>
      <c r="L80" s="195">
        <v>108.10234541577826</v>
      </c>
      <c r="M80" s="196">
        <v>57.268003866602221</v>
      </c>
    </row>
    <row r="81" spans="1:13" s="32" customFormat="1" ht="6" customHeight="1">
      <c r="A81" s="197"/>
      <c r="B81" s="198"/>
      <c r="C81" s="198"/>
      <c r="D81" s="198"/>
      <c r="E81" s="199"/>
      <c r="F81" s="199"/>
      <c r="G81" s="199"/>
      <c r="H81" s="198"/>
      <c r="I81" s="198"/>
      <c r="J81" s="198"/>
      <c r="K81" s="203"/>
      <c r="L81" s="204"/>
      <c r="M81" s="203"/>
    </row>
    <row r="82" spans="1:13" s="32" customFormat="1" ht="14.1" customHeight="1">
      <c r="A82" s="153" t="s">
        <v>93</v>
      </c>
      <c r="B82" s="154">
        <v>18340</v>
      </c>
      <c r="C82" s="155">
        <v>7365</v>
      </c>
      <c r="D82" s="156">
        <v>10975</v>
      </c>
      <c r="E82" s="157">
        <v>1501</v>
      </c>
      <c r="F82" s="158">
        <v>799</v>
      </c>
      <c r="G82" s="159">
        <v>702</v>
      </c>
      <c r="H82" s="206">
        <v>16839</v>
      </c>
      <c r="I82" s="155">
        <v>6566</v>
      </c>
      <c r="J82" s="160">
        <v>10273</v>
      </c>
      <c r="K82" s="161">
        <v>67.107061503416858</v>
      </c>
      <c r="L82" s="162">
        <v>113.81766381766383</v>
      </c>
      <c r="M82" s="163">
        <v>63.915117297770848</v>
      </c>
    </row>
    <row r="83" spans="1:13" s="32" customFormat="1" ht="14.1" customHeight="1">
      <c r="A83" s="164" t="s">
        <v>94</v>
      </c>
      <c r="B83" s="165">
        <v>60920</v>
      </c>
      <c r="C83" s="166">
        <v>25698</v>
      </c>
      <c r="D83" s="167">
        <v>35222</v>
      </c>
      <c r="E83" s="168">
        <v>5629</v>
      </c>
      <c r="F83" s="169">
        <v>3079</v>
      </c>
      <c r="G83" s="170">
        <v>2550</v>
      </c>
      <c r="H83" s="208">
        <v>55291</v>
      </c>
      <c r="I83" s="166">
        <v>22619</v>
      </c>
      <c r="J83" s="171">
        <v>32672</v>
      </c>
      <c r="K83" s="172">
        <v>72.960081767077384</v>
      </c>
      <c r="L83" s="173">
        <v>120.74509803921569</v>
      </c>
      <c r="M83" s="174">
        <v>69.230533790401566</v>
      </c>
    </row>
    <row r="84" spans="1:13" s="32" customFormat="1" ht="14.1" customHeight="1">
      <c r="A84" s="175" t="s">
        <v>95</v>
      </c>
      <c r="B84" s="176">
        <v>28349</v>
      </c>
      <c r="C84" s="177">
        <v>12008</v>
      </c>
      <c r="D84" s="178">
        <v>16341</v>
      </c>
      <c r="E84" s="179">
        <v>2585</v>
      </c>
      <c r="F84" s="180">
        <v>1420</v>
      </c>
      <c r="G84" s="181">
        <v>1165</v>
      </c>
      <c r="H84" s="221">
        <v>25764</v>
      </c>
      <c r="I84" s="177">
        <v>10588</v>
      </c>
      <c r="J84" s="182">
        <v>15176</v>
      </c>
      <c r="K84" s="183">
        <v>73.483874915855822</v>
      </c>
      <c r="L84" s="184">
        <v>121.88841201716738</v>
      </c>
      <c r="M84" s="185">
        <v>69.768054823405379</v>
      </c>
    </row>
    <row r="85" spans="1:13" s="32" customFormat="1" ht="14.1" customHeight="1">
      <c r="A85" s="186" t="s">
        <v>96</v>
      </c>
      <c r="B85" s="187">
        <v>107609</v>
      </c>
      <c r="C85" s="188">
        <v>45071</v>
      </c>
      <c r="D85" s="189">
        <v>62538</v>
      </c>
      <c r="E85" s="190">
        <v>9715</v>
      </c>
      <c r="F85" s="191">
        <v>5298</v>
      </c>
      <c r="G85" s="192">
        <v>4417</v>
      </c>
      <c r="H85" s="205">
        <v>97894</v>
      </c>
      <c r="I85" s="188">
        <v>39773</v>
      </c>
      <c r="J85" s="193">
        <v>58121</v>
      </c>
      <c r="K85" s="194">
        <v>72.069781572803734</v>
      </c>
      <c r="L85" s="195">
        <v>119.94566447815261</v>
      </c>
      <c r="M85" s="196">
        <v>68.43137592264415</v>
      </c>
    </row>
    <row r="86" spans="1:13" s="32" customFormat="1" ht="6" customHeight="1">
      <c r="A86" s="197"/>
      <c r="B86" s="198"/>
      <c r="C86" s="198"/>
      <c r="D86" s="198"/>
      <c r="E86" s="199"/>
      <c r="F86" s="199"/>
      <c r="G86" s="199"/>
      <c r="H86" s="198"/>
      <c r="I86" s="198"/>
      <c r="J86" s="198"/>
      <c r="K86" s="203"/>
      <c r="L86" s="204"/>
      <c r="M86" s="203"/>
    </row>
    <row r="87" spans="1:13" s="32" customFormat="1" ht="14.1" customHeight="1">
      <c r="A87" s="186" t="s">
        <v>97</v>
      </c>
      <c r="B87" s="187">
        <v>12083</v>
      </c>
      <c r="C87" s="188">
        <v>4776</v>
      </c>
      <c r="D87" s="189">
        <v>7307</v>
      </c>
      <c r="E87" s="190">
        <v>932</v>
      </c>
      <c r="F87" s="191">
        <v>497</v>
      </c>
      <c r="G87" s="192">
        <v>435</v>
      </c>
      <c r="H87" s="205">
        <v>11151</v>
      </c>
      <c r="I87" s="188">
        <v>4279</v>
      </c>
      <c r="J87" s="193">
        <v>6872</v>
      </c>
      <c r="K87" s="194">
        <v>65.361981661420558</v>
      </c>
      <c r="L87" s="195">
        <v>114.25287356321839</v>
      </c>
      <c r="M87" s="196">
        <v>62.267171129220024</v>
      </c>
    </row>
    <row r="88" spans="1:13" s="32" customFormat="1" ht="6" customHeight="1">
      <c r="A88" s="197"/>
      <c r="B88" s="198"/>
      <c r="C88" s="198"/>
      <c r="D88" s="198"/>
      <c r="E88" s="199"/>
      <c r="F88" s="199"/>
      <c r="G88" s="199"/>
      <c r="H88" s="198"/>
      <c r="I88" s="198"/>
      <c r="J88" s="198"/>
      <c r="K88" s="203"/>
      <c r="L88" s="204"/>
      <c r="M88" s="203"/>
    </row>
    <row r="89" spans="1:13" s="32" customFormat="1" ht="14.1" customHeight="1">
      <c r="A89" s="186" t="s">
        <v>98</v>
      </c>
      <c r="B89" s="187">
        <v>9502</v>
      </c>
      <c r="C89" s="188">
        <v>3479</v>
      </c>
      <c r="D89" s="189">
        <v>6023</v>
      </c>
      <c r="E89" s="190">
        <v>1218</v>
      </c>
      <c r="F89" s="191">
        <v>589</v>
      </c>
      <c r="G89" s="192">
        <v>629</v>
      </c>
      <c r="H89" s="205">
        <v>8284</v>
      </c>
      <c r="I89" s="188">
        <v>2890</v>
      </c>
      <c r="J89" s="193">
        <v>5394</v>
      </c>
      <c r="K89" s="194">
        <v>57.761912668105595</v>
      </c>
      <c r="L89" s="195">
        <v>93.640699523052461</v>
      </c>
      <c r="M89" s="196">
        <v>53.578049684835008</v>
      </c>
    </row>
    <row r="90" spans="1:13" s="32" customFormat="1" ht="6" customHeight="1">
      <c r="A90" s="197"/>
      <c r="B90" s="198"/>
      <c r="C90" s="198"/>
      <c r="D90" s="198"/>
      <c r="E90" s="199"/>
      <c r="F90" s="199"/>
      <c r="G90" s="199"/>
      <c r="H90" s="198"/>
      <c r="I90" s="198"/>
      <c r="J90" s="198"/>
      <c r="K90" s="203"/>
      <c r="L90" s="204"/>
      <c r="M90" s="203"/>
    </row>
    <row r="91" spans="1:13" s="32" customFormat="1" ht="14.1" customHeight="1">
      <c r="A91" s="186" t="s">
        <v>99</v>
      </c>
      <c r="B91" s="187">
        <v>7882</v>
      </c>
      <c r="C91" s="188">
        <v>2654</v>
      </c>
      <c r="D91" s="189">
        <v>5228</v>
      </c>
      <c r="E91" s="190">
        <v>922</v>
      </c>
      <c r="F91" s="191">
        <v>390</v>
      </c>
      <c r="G91" s="192">
        <v>532</v>
      </c>
      <c r="H91" s="205">
        <v>6960</v>
      </c>
      <c r="I91" s="188">
        <v>2264</v>
      </c>
      <c r="J91" s="193">
        <v>4696</v>
      </c>
      <c r="K91" s="194">
        <v>50.765110941086455</v>
      </c>
      <c r="L91" s="195">
        <v>73.308270676691734</v>
      </c>
      <c r="M91" s="196">
        <v>48.211243611584322</v>
      </c>
    </row>
    <row r="92" spans="1:13" s="32" customFormat="1" ht="6" customHeight="1">
      <c r="A92" s="197"/>
      <c r="B92" s="198"/>
      <c r="C92" s="198"/>
      <c r="D92" s="198"/>
      <c r="E92" s="199"/>
      <c r="F92" s="199"/>
      <c r="G92" s="199"/>
      <c r="H92" s="198"/>
      <c r="I92" s="198"/>
      <c r="J92" s="198"/>
      <c r="K92" s="203"/>
      <c r="L92" s="204"/>
      <c r="M92" s="203"/>
    </row>
    <row r="93" spans="1:13" s="32" customFormat="1" ht="14.1" customHeight="1">
      <c r="A93" s="186" t="s">
        <v>100</v>
      </c>
      <c r="B93" s="187">
        <v>2443766</v>
      </c>
      <c r="C93" s="188">
        <v>963301</v>
      </c>
      <c r="D93" s="189">
        <v>1480465</v>
      </c>
      <c r="E93" s="190">
        <v>193798</v>
      </c>
      <c r="F93" s="191">
        <v>101222</v>
      </c>
      <c r="G93" s="192">
        <v>92576</v>
      </c>
      <c r="H93" s="205">
        <v>2249968</v>
      </c>
      <c r="I93" s="188">
        <v>862079</v>
      </c>
      <c r="J93" s="193">
        <v>1387889</v>
      </c>
      <c r="K93" s="194">
        <v>65.06746191230458</v>
      </c>
      <c r="L93" s="195">
        <v>109.33935361216729</v>
      </c>
      <c r="M93" s="196">
        <v>62.114405402737539</v>
      </c>
    </row>
    <row r="94" spans="1:13">
      <c r="A94" s="79"/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</row>
    <row r="95" spans="1:13">
      <c r="A95" s="73" t="s">
        <v>101</v>
      </c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</row>
    <row r="96" spans="1:13">
      <c r="A96" s="79"/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</row>
    <row r="124" spans="2:13">
      <c r="B124" s="73"/>
      <c r="C124" s="73"/>
      <c r="D124" s="73"/>
      <c r="E124" s="73"/>
      <c r="F124" s="73"/>
      <c r="G124" s="73"/>
      <c r="H124" s="73"/>
      <c r="I124" s="73"/>
      <c r="J124" s="73"/>
      <c r="K124" s="222"/>
      <c r="L124" s="79"/>
      <c r="M124" s="79"/>
    </row>
    <row r="134" spans="1:1">
      <c r="A134" s="73" t="s">
        <v>17</v>
      </c>
    </row>
    <row r="135" spans="1:1">
      <c r="A135" s="74" t="s">
        <v>18</v>
      </c>
    </row>
  </sheetData>
  <printOptions horizontalCentered="1"/>
  <pageMargins left="0.19685039370078741" right="0.19685039370078741" top="0.19685039370078741" bottom="0.19685039370078741" header="0" footer="0.19685039370078741"/>
  <pageSetup paperSize="9" scale="80" orientation="portrait" r:id="rId1"/>
  <headerFooter alignWithMargins="0"/>
  <rowBreaks count="1" manualBreakCount="1">
    <brk id="74" max="1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J59"/>
  <sheetViews>
    <sheetView showGridLines="0" showZeros="0" view="pageBreakPreview" topLeftCell="A7" zoomScale="115" zoomScaleNormal="130" zoomScaleSheetLayoutView="115" workbookViewId="0">
      <selection activeCell="M40" sqref="M40"/>
    </sheetView>
  </sheetViews>
  <sheetFormatPr baseColWidth="10" defaultRowHeight="12.75"/>
  <cols>
    <col min="1" max="1" width="5.28515625" customWidth="1"/>
    <col min="2" max="9" width="10.28515625" customWidth="1"/>
    <col min="10" max="10" width="14.42578125" customWidth="1"/>
    <col min="11" max="11" width="4.42578125" customWidth="1"/>
  </cols>
  <sheetData>
    <row r="5" spans="2:9" ht="18">
      <c r="B5" s="223" t="str">
        <f>'Pag1'!$B$5</f>
        <v>octubre 2025</v>
      </c>
    </row>
    <row r="6" spans="2:9" ht="14.25" customHeight="1">
      <c r="B6" s="5"/>
      <c r="C6" s="5"/>
      <c r="D6" s="5"/>
      <c r="E6" s="5"/>
      <c r="F6" s="5"/>
      <c r="G6" s="5"/>
      <c r="H6" s="5"/>
      <c r="I6" s="5"/>
    </row>
    <row r="7" spans="2:9" s="5" customFormat="1" ht="18.75">
      <c r="B7" s="224" t="s">
        <v>102</v>
      </c>
      <c r="C7" s="225"/>
      <c r="D7" s="225"/>
      <c r="E7" s="225"/>
      <c r="F7" s="225"/>
      <c r="G7" s="225"/>
      <c r="H7" s="225"/>
      <c r="I7" s="225"/>
    </row>
    <row r="8" spans="2:9" ht="22.35" customHeight="1">
      <c r="B8" s="135" t="s">
        <v>103</v>
      </c>
      <c r="C8" s="135"/>
      <c r="D8" s="135"/>
      <c r="E8" s="135"/>
      <c r="F8" s="135"/>
      <c r="G8" s="135"/>
      <c r="H8" s="135"/>
      <c r="I8" s="135"/>
    </row>
    <row r="9" spans="2:9" ht="14.25" customHeight="1">
      <c r="B9" s="5"/>
      <c r="C9" s="5"/>
      <c r="D9" s="5"/>
      <c r="E9" s="5"/>
      <c r="F9" s="5"/>
      <c r="G9" s="5"/>
      <c r="H9" s="5"/>
      <c r="I9" s="5"/>
    </row>
    <row r="10" spans="2:9" ht="14.25" customHeight="1">
      <c r="B10" s="5"/>
      <c r="C10" s="5"/>
      <c r="D10" s="5"/>
      <c r="E10" s="5"/>
      <c r="F10" s="5"/>
      <c r="G10" s="5"/>
      <c r="H10" s="5"/>
      <c r="I10" s="5"/>
    </row>
    <row r="11" spans="2:9" ht="14.25" customHeight="1">
      <c r="B11" s="5"/>
      <c r="C11" s="5"/>
      <c r="D11" s="5"/>
      <c r="E11" s="5"/>
      <c r="F11" s="5"/>
      <c r="G11" s="5"/>
      <c r="H11" s="5"/>
      <c r="I11" s="5"/>
    </row>
    <row r="12" spans="2:9" ht="14.25" customHeight="1">
      <c r="B12" s="5"/>
      <c r="C12" s="5"/>
      <c r="D12" s="5"/>
      <c r="E12" s="5"/>
      <c r="F12" s="5"/>
      <c r="G12" s="5"/>
      <c r="H12" s="5"/>
      <c r="I12" s="5"/>
    </row>
    <row r="13" spans="2:9" ht="14.25" customHeight="1">
      <c r="B13" s="5"/>
      <c r="C13" s="5"/>
      <c r="D13" s="5"/>
      <c r="E13" s="5"/>
      <c r="F13" s="5"/>
      <c r="G13" s="5"/>
      <c r="H13" s="5"/>
      <c r="I13" s="5"/>
    </row>
    <row r="14" spans="2:9" ht="14.25" customHeight="1">
      <c r="B14" s="5"/>
      <c r="C14" s="5"/>
      <c r="D14" s="5"/>
      <c r="E14" s="5"/>
      <c r="F14" s="5"/>
      <c r="G14" s="5"/>
      <c r="H14" s="5"/>
      <c r="I14" s="5"/>
    </row>
    <row r="15" spans="2:9" ht="14.25" customHeight="1">
      <c r="B15" s="5"/>
      <c r="C15" s="5"/>
      <c r="D15" s="5"/>
      <c r="E15" s="5"/>
      <c r="F15" s="5"/>
      <c r="G15" s="5"/>
      <c r="H15" s="5"/>
      <c r="I15" s="5"/>
    </row>
    <row r="16" spans="2:9" ht="14.25" customHeight="1">
      <c r="B16" s="5"/>
      <c r="C16" s="5"/>
      <c r="D16" s="5"/>
      <c r="E16" s="5"/>
      <c r="F16" s="5"/>
      <c r="G16" s="5"/>
      <c r="H16" s="5"/>
      <c r="I16" s="5"/>
    </row>
    <row r="17" spans="2:9" ht="14.25" customHeight="1">
      <c r="B17" s="5"/>
      <c r="C17" s="5"/>
      <c r="D17" s="5"/>
      <c r="E17" s="5"/>
      <c r="F17" s="5"/>
      <c r="G17" s="5"/>
      <c r="H17" s="5"/>
      <c r="I17" s="5"/>
    </row>
    <row r="18" spans="2:9" ht="14.25" customHeight="1">
      <c r="B18" s="5"/>
      <c r="C18" s="5"/>
      <c r="D18" s="5"/>
      <c r="E18" s="5"/>
      <c r="F18" s="5"/>
      <c r="G18" s="5"/>
      <c r="H18" s="5"/>
      <c r="I18" s="5"/>
    </row>
    <row r="19" spans="2:9" ht="14.25" customHeight="1">
      <c r="B19" s="5"/>
      <c r="C19" s="5"/>
      <c r="D19" s="5"/>
      <c r="E19" s="5"/>
      <c r="F19" s="5"/>
      <c r="G19" s="5"/>
      <c r="H19" s="5"/>
      <c r="I19" s="5"/>
    </row>
    <row r="20" spans="2:9" ht="14.25" customHeight="1">
      <c r="B20" s="5"/>
      <c r="C20" s="5"/>
      <c r="D20" s="5"/>
      <c r="E20" s="5"/>
      <c r="F20" s="5"/>
      <c r="G20" s="5"/>
      <c r="H20" s="5"/>
      <c r="I20" s="5"/>
    </row>
    <row r="21" spans="2:9" ht="14.25" customHeight="1">
      <c r="B21" s="5"/>
      <c r="C21" s="5"/>
      <c r="D21" s="5"/>
      <c r="E21" s="5"/>
      <c r="F21" s="5"/>
      <c r="G21" s="5"/>
      <c r="H21" s="5"/>
      <c r="I21" s="5"/>
    </row>
    <row r="22" spans="2:9" ht="14.25" customHeight="1">
      <c r="B22" s="5"/>
      <c r="C22" s="5"/>
      <c r="D22" s="5"/>
      <c r="E22" s="5"/>
      <c r="F22" s="5"/>
      <c r="G22" s="5"/>
      <c r="H22" s="5"/>
      <c r="I22" s="5"/>
    </row>
    <row r="23" spans="2:9" ht="14.25" customHeight="1">
      <c r="B23" s="5"/>
      <c r="C23" s="5"/>
      <c r="D23" s="5"/>
      <c r="E23" s="5"/>
      <c r="F23" s="5"/>
      <c r="G23" s="5"/>
      <c r="H23" s="5"/>
      <c r="I23" s="5"/>
    </row>
    <row r="24" spans="2:9" ht="15">
      <c r="B24" s="5"/>
      <c r="C24" s="5"/>
      <c r="D24" s="5"/>
      <c r="E24" s="5"/>
      <c r="F24" s="5"/>
      <c r="G24" s="5"/>
      <c r="H24" s="5"/>
      <c r="I24" s="5"/>
    </row>
    <row r="25" spans="2:9" ht="15">
      <c r="B25" s="5"/>
      <c r="C25" s="5"/>
      <c r="D25" s="5"/>
      <c r="E25" s="5"/>
      <c r="F25" s="5"/>
      <c r="G25" s="5"/>
      <c r="H25" s="5"/>
      <c r="I25" s="5"/>
    </row>
    <row r="26" spans="2:9" ht="15">
      <c r="B26" s="5"/>
      <c r="C26" s="5"/>
      <c r="D26" s="5"/>
      <c r="E26" s="5"/>
      <c r="F26" s="5"/>
      <c r="G26" s="5"/>
      <c r="H26" s="5"/>
      <c r="I26" s="5"/>
    </row>
    <row r="27" spans="2:9" ht="22.35" customHeight="1">
      <c r="B27" s="135" t="s">
        <v>104</v>
      </c>
      <c r="C27" s="5"/>
      <c r="D27" s="5"/>
      <c r="E27" s="5"/>
      <c r="F27" s="5"/>
      <c r="G27" s="5"/>
      <c r="H27" s="5"/>
      <c r="I27" s="5"/>
    </row>
    <row r="28" spans="2:9" ht="14.25" customHeight="1">
      <c r="B28" s="5"/>
      <c r="C28" s="5"/>
      <c r="D28" s="5"/>
      <c r="E28" s="5"/>
      <c r="F28" s="5"/>
      <c r="G28" s="5"/>
      <c r="H28" s="5"/>
      <c r="I28" s="5"/>
    </row>
    <row r="29" spans="2:9" ht="14.25" customHeight="1">
      <c r="B29" s="5"/>
      <c r="C29" s="5"/>
      <c r="D29" s="5"/>
      <c r="E29" s="5"/>
      <c r="F29" s="5"/>
      <c r="G29" s="5"/>
      <c r="H29" s="5"/>
      <c r="I29" s="5"/>
    </row>
    <row r="30" spans="2:9" ht="14.25" customHeight="1">
      <c r="B30" s="5"/>
      <c r="C30" s="5"/>
      <c r="D30" s="5"/>
      <c r="E30" s="5"/>
      <c r="F30" s="5"/>
      <c r="G30" s="5"/>
      <c r="H30" s="5"/>
      <c r="I30" s="5"/>
    </row>
    <row r="31" spans="2:9" ht="14.25" customHeight="1">
      <c r="B31" s="5"/>
      <c r="C31" s="5"/>
      <c r="D31" s="5"/>
      <c r="E31" s="5"/>
      <c r="F31" s="5"/>
      <c r="G31" s="5"/>
      <c r="H31" s="5"/>
      <c r="I31" s="5"/>
    </row>
    <row r="32" spans="2:9" ht="14.25" customHeight="1">
      <c r="B32" s="5"/>
      <c r="C32" s="5"/>
      <c r="D32" s="5"/>
      <c r="E32" s="5"/>
      <c r="F32" s="5"/>
      <c r="G32" s="5"/>
      <c r="H32" s="5"/>
      <c r="I32" s="5"/>
    </row>
    <row r="33" spans="2:10" ht="14.25" customHeight="1">
      <c r="B33" s="5"/>
      <c r="C33" s="5"/>
      <c r="D33" s="5"/>
      <c r="E33" s="5"/>
      <c r="F33" s="5"/>
      <c r="G33" s="5"/>
      <c r="H33" s="5"/>
      <c r="I33" s="5"/>
    </row>
    <row r="34" spans="2:10" ht="14.25" customHeight="1">
      <c r="B34" s="5"/>
      <c r="C34" s="5"/>
      <c r="D34" s="5"/>
      <c r="E34" s="5"/>
      <c r="F34" s="5"/>
      <c r="G34" s="5"/>
      <c r="H34" s="5"/>
      <c r="I34" s="5"/>
    </row>
    <row r="35" spans="2:10" ht="14.25" customHeight="1">
      <c r="B35" s="5"/>
      <c r="C35" s="5"/>
      <c r="D35" s="5"/>
      <c r="E35" s="5"/>
      <c r="F35" s="5"/>
      <c r="G35" s="5"/>
      <c r="H35" s="5"/>
      <c r="I35" s="5"/>
    </row>
    <row r="36" spans="2:10" ht="14.25" customHeight="1">
      <c r="B36" s="5"/>
      <c r="C36" s="5"/>
      <c r="D36" s="5"/>
      <c r="E36" s="5"/>
      <c r="F36" s="5"/>
      <c r="G36" s="5"/>
      <c r="H36" s="5"/>
      <c r="I36" s="5"/>
    </row>
    <row r="37" spans="2:10" ht="14.25" customHeight="1">
      <c r="B37" s="5"/>
      <c r="C37" s="5"/>
      <c r="D37" s="5"/>
      <c r="E37" s="5"/>
      <c r="F37" s="5"/>
      <c r="G37" s="5"/>
      <c r="H37" s="5"/>
      <c r="I37" s="5"/>
    </row>
    <row r="38" spans="2:10" ht="14.25" customHeight="1">
      <c r="B38" s="5"/>
      <c r="C38" s="5"/>
      <c r="D38" s="5"/>
      <c r="E38" s="5"/>
      <c r="F38" s="5"/>
      <c r="G38" s="5"/>
      <c r="H38" s="5"/>
      <c r="I38" s="5"/>
    </row>
    <row r="39" spans="2:10" ht="14.25" customHeight="1">
      <c r="B39" s="5"/>
      <c r="C39" s="5"/>
      <c r="D39" s="5"/>
      <c r="E39" s="5"/>
      <c r="F39" s="5"/>
      <c r="G39" s="5"/>
      <c r="H39" s="5"/>
      <c r="I39" s="5"/>
    </row>
    <row r="40" spans="2:10" ht="14.25" customHeight="1">
      <c r="B40" s="5"/>
      <c r="C40" s="5"/>
      <c r="D40" s="5"/>
      <c r="E40" s="5"/>
      <c r="F40" s="5"/>
      <c r="G40" s="5"/>
      <c r="H40" s="5"/>
      <c r="I40" s="5"/>
    </row>
    <row r="41" spans="2:10" ht="14.25" customHeight="1">
      <c r="B41" s="5"/>
      <c r="C41" s="5"/>
      <c r="D41" s="5"/>
      <c r="E41" s="5"/>
      <c r="F41" s="5"/>
      <c r="G41" s="5"/>
      <c r="H41" s="5"/>
      <c r="I41" s="5"/>
    </row>
    <row r="42" spans="2:10" ht="18">
      <c r="C42" s="135"/>
      <c r="D42" s="135"/>
      <c r="E42" s="135"/>
      <c r="F42" s="135"/>
      <c r="G42" s="135"/>
      <c r="H42" s="135"/>
      <c r="I42" s="135"/>
      <c r="J42" s="135"/>
    </row>
    <row r="43" spans="2:10" ht="14.25" customHeight="1">
      <c r="B43" s="5"/>
      <c r="C43" s="5"/>
      <c r="D43" s="5"/>
      <c r="E43" s="5"/>
      <c r="F43" s="5"/>
      <c r="G43" s="5"/>
      <c r="H43" s="5"/>
      <c r="I43" s="5"/>
    </row>
    <row r="44" spans="2:10" ht="14.25" customHeight="1">
      <c r="B44" s="5"/>
      <c r="C44" s="5"/>
      <c r="D44" s="5"/>
      <c r="E44" s="5"/>
      <c r="F44" s="5"/>
      <c r="G44" s="5"/>
      <c r="H44" s="5"/>
      <c r="I44" s="5"/>
    </row>
    <row r="45" spans="2:10" ht="14.25" customHeight="1">
      <c r="B45" s="5"/>
      <c r="C45" s="5"/>
      <c r="D45" s="5"/>
      <c r="E45" s="5"/>
      <c r="F45" s="5"/>
      <c r="G45" s="5"/>
      <c r="H45" s="5"/>
      <c r="I45" s="5"/>
    </row>
    <row r="46" spans="2:10" ht="14.25" customHeight="1">
      <c r="B46" s="5"/>
      <c r="C46" s="5"/>
      <c r="D46" s="5"/>
      <c r="E46" s="5"/>
      <c r="F46" s="5"/>
      <c r="G46" s="5"/>
      <c r="H46" s="5"/>
      <c r="I46" s="5"/>
    </row>
    <row r="47" spans="2:10" ht="14.25" customHeight="1">
      <c r="B47" s="5"/>
      <c r="C47" s="5"/>
      <c r="D47" s="5"/>
      <c r="E47" s="5"/>
      <c r="F47" s="5"/>
      <c r="G47" s="5"/>
      <c r="H47" s="5"/>
      <c r="I47" s="5"/>
    </row>
    <row r="48" spans="2:10" ht="14.25" customHeight="1">
      <c r="B48" s="5"/>
      <c r="C48" s="5"/>
      <c r="D48" s="5"/>
      <c r="E48" s="5"/>
      <c r="F48" s="5"/>
      <c r="G48" s="5"/>
      <c r="H48" s="5"/>
      <c r="I48" s="5"/>
    </row>
    <row r="49" spans="1:9" ht="14.25" customHeight="1">
      <c r="B49" s="5"/>
      <c r="C49" s="5"/>
      <c r="D49" s="5"/>
      <c r="E49" s="5"/>
      <c r="F49" s="5"/>
      <c r="G49" s="5"/>
      <c r="H49" s="5"/>
      <c r="I49" s="5"/>
    </row>
    <row r="50" spans="1:9" ht="14.25" customHeight="1">
      <c r="B50" s="5"/>
      <c r="C50" s="5"/>
      <c r="D50" s="5"/>
      <c r="E50" s="5"/>
      <c r="F50" s="5"/>
      <c r="G50" s="5"/>
      <c r="H50" s="5"/>
      <c r="I50" s="5"/>
    </row>
    <row r="51" spans="1:9" ht="14.25" customHeight="1">
      <c r="B51" s="5"/>
      <c r="C51" s="5"/>
      <c r="D51" s="5"/>
      <c r="E51" s="5"/>
      <c r="F51" s="5"/>
      <c r="G51" s="5"/>
      <c r="H51" s="5"/>
      <c r="I51" s="5"/>
    </row>
    <row r="52" spans="1:9" ht="14.25" customHeight="1">
      <c r="B52" s="5"/>
      <c r="C52" s="5"/>
      <c r="D52" s="5"/>
      <c r="E52" s="5"/>
      <c r="F52" s="5"/>
      <c r="G52" s="5"/>
      <c r="H52" s="5"/>
      <c r="I52" s="5"/>
    </row>
    <row r="53" spans="1:9" ht="14.25" customHeight="1">
      <c r="B53" s="5"/>
      <c r="C53" s="5"/>
      <c r="D53" s="5"/>
      <c r="E53" s="5"/>
      <c r="F53" s="5"/>
      <c r="G53" s="5"/>
      <c r="H53" s="5"/>
      <c r="I53" s="5"/>
    </row>
    <row r="54" spans="1:9" ht="14.25" customHeight="1">
      <c r="B54" s="5"/>
      <c r="C54" s="5"/>
      <c r="D54" s="5"/>
      <c r="E54" s="5"/>
      <c r="F54" s="5"/>
      <c r="G54" s="5"/>
      <c r="H54" s="5"/>
      <c r="I54" s="5"/>
    </row>
    <row r="55" spans="1:9" ht="15">
      <c r="B55" s="67"/>
      <c r="C55" s="5"/>
      <c r="D55" s="5"/>
      <c r="E55" s="5"/>
      <c r="F55" s="5"/>
      <c r="G55" s="5"/>
      <c r="H55" s="5"/>
      <c r="I55" s="5"/>
    </row>
    <row r="56" spans="1:9" s="5" customFormat="1" ht="15">
      <c r="B56" s="73" t="s">
        <v>17</v>
      </c>
    </row>
    <row r="57" spans="1:9" s="8" customFormat="1" ht="15">
      <c r="B57" s="74" t="s">
        <v>18</v>
      </c>
      <c r="C57" s="75"/>
      <c r="E57"/>
      <c r="F57"/>
      <c r="G57"/>
      <c r="H57"/>
      <c r="I57"/>
    </row>
    <row r="58" spans="1:9" s="8" customFormat="1" ht="15">
      <c r="C58" s="75"/>
      <c r="D58" s="226"/>
      <c r="E58"/>
      <c r="F58"/>
      <c r="G58"/>
      <c r="H58"/>
      <c r="I58"/>
    </row>
    <row r="59" spans="1:9" ht="15">
      <c r="A59" s="8"/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J59"/>
  <sheetViews>
    <sheetView showGridLines="0" view="pageBreakPreview" zoomScale="115" zoomScaleNormal="130" zoomScaleSheetLayoutView="115" workbookViewId="0">
      <selection activeCell="M40" sqref="M40"/>
    </sheetView>
  </sheetViews>
  <sheetFormatPr baseColWidth="10" defaultRowHeight="12.75"/>
  <cols>
    <col min="1" max="1" width="5.28515625" customWidth="1"/>
    <col min="2" max="9" width="10.28515625" customWidth="1"/>
    <col min="10" max="10" width="14.7109375" customWidth="1"/>
  </cols>
  <sheetData>
    <row r="5" spans="2:9" s="5" customFormat="1" ht="18.75">
      <c r="B5" s="223" t="str">
        <f>'Pag1'!$B$5</f>
        <v>octubre 2025</v>
      </c>
      <c r="C5" s="225"/>
      <c r="D5" s="225"/>
      <c r="E5" s="225"/>
      <c r="F5" s="225"/>
      <c r="G5" s="225"/>
      <c r="H5" s="225"/>
      <c r="I5" s="225"/>
    </row>
    <row r="6" spans="2:9" ht="14.25" customHeight="1">
      <c r="B6" s="5"/>
      <c r="C6" s="5"/>
      <c r="D6" s="5"/>
      <c r="E6" s="5"/>
      <c r="F6" s="5"/>
      <c r="G6" s="5"/>
      <c r="H6" s="5"/>
      <c r="I6" s="5"/>
    </row>
    <row r="7" spans="2:9" s="5" customFormat="1" ht="18.75">
      <c r="B7" s="227" t="s">
        <v>105</v>
      </c>
      <c r="C7" s="225"/>
      <c r="D7" s="225"/>
      <c r="E7" s="225"/>
      <c r="F7" s="225"/>
      <c r="G7" s="225"/>
      <c r="H7" s="225"/>
      <c r="I7" s="225"/>
    </row>
    <row r="8" spans="2:9" ht="22.35" customHeight="1">
      <c r="B8" s="135" t="s">
        <v>103</v>
      </c>
      <c r="C8" s="135"/>
      <c r="D8" s="135"/>
      <c r="E8" s="135"/>
      <c r="F8" s="135"/>
      <c r="G8" s="135"/>
      <c r="H8" s="135"/>
      <c r="I8" s="135"/>
    </row>
    <row r="9" spans="2:9" ht="14.25" customHeight="1">
      <c r="B9" s="5"/>
      <c r="C9" s="5"/>
      <c r="D9" s="5"/>
      <c r="E9" s="5"/>
      <c r="F9" s="5"/>
      <c r="G9" s="5"/>
      <c r="H9" s="5"/>
      <c r="I9" s="5"/>
    </row>
    <row r="10" spans="2:9" ht="14.25" customHeight="1">
      <c r="B10" s="5"/>
      <c r="C10" s="5"/>
      <c r="D10" s="5"/>
      <c r="E10" s="5"/>
      <c r="F10" s="5"/>
      <c r="G10" s="5"/>
      <c r="H10" s="5"/>
      <c r="I10" s="5"/>
    </row>
    <row r="11" spans="2:9" ht="14.25" customHeight="1">
      <c r="B11" s="5"/>
      <c r="C11" s="5"/>
      <c r="D11" s="5"/>
      <c r="E11" s="5"/>
      <c r="F11" s="5"/>
      <c r="G11" s="5"/>
      <c r="H11" s="5"/>
      <c r="I11" s="5"/>
    </row>
    <row r="12" spans="2:9" ht="14.25" customHeight="1">
      <c r="B12" s="5"/>
      <c r="C12" s="5"/>
      <c r="D12" s="5"/>
      <c r="E12" s="5"/>
      <c r="F12" s="5"/>
      <c r="G12" s="5"/>
      <c r="H12" s="5"/>
      <c r="I12" s="5"/>
    </row>
    <row r="13" spans="2:9" ht="14.25" customHeight="1">
      <c r="B13" s="5"/>
      <c r="C13" s="5"/>
      <c r="D13" s="5"/>
      <c r="E13" s="5"/>
      <c r="F13" s="5"/>
      <c r="G13" s="5"/>
      <c r="H13" s="5"/>
      <c r="I13" s="5"/>
    </row>
    <row r="14" spans="2:9" ht="14.25" customHeight="1">
      <c r="B14" s="5"/>
      <c r="C14" s="5"/>
      <c r="D14" s="5"/>
      <c r="E14" s="5"/>
      <c r="F14" s="5"/>
      <c r="G14" s="5"/>
      <c r="H14" s="5"/>
      <c r="I14" s="5"/>
    </row>
    <row r="15" spans="2:9" ht="14.25" customHeight="1">
      <c r="B15" s="5"/>
      <c r="C15" s="5"/>
      <c r="D15" s="5"/>
      <c r="E15" s="5"/>
      <c r="F15" s="5"/>
      <c r="G15" s="5"/>
      <c r="H15" s="5"/>
      <c r="I15" s="5"/>
    </row>
    <row r="16" spans="2:9" ht="14.25" customHeight="1">
      <c r="B16" s="5"/>
      <c r="C16" s="5"/>
      <c r="D16" s="5"/>
      <c r="E16" s="5"/>
      <c r="F16" s="5"/>
      <c r="G16" s="5"/>
      <c r="H16" s="5"/>
      <c r="I16" s="5"/>
    </row>
    <row r="17" spans="2:9" ht="14.25" customHeight="1">
      <c r="B17" s="5"/>
      <c r="C17" s="5"/>
      <c r="D17" s="5"/>
      <c r="E17" s="5"/>
      <c r="F17" s="5"/>
      <c r="G17" s="5"/>
      <c r="H17" s="5"/>
      <c r="I17" s="5"/>
    </row>
    <row r="18" spans="2:9" ht="14.25" customHeight="1">
      <c r="B18" s="5"/>
      <c r="C18" s="5"/>
      <c r="D18" s="5"/>
      <c r="E18" s="5"/>
      <c r="F18" s="5"/>
      <c r="G18" s="5"/>
      <c r="H18" s="5"/>
      <c r="I18" s="5"/>
    </row>
    <row r="19" spans="2:9" ht="14.25" customHeight="1">
      <c r="B19" s="5"/>
      <c r="C19" s="5"/>
      <c r="D19" s="5"/>
      <c r="E19" s="5"/>
      <c r="F19" s="5"/>
      <c r="G19" s="5"/>
      <c r="H19" s="5"/>
      <c r="I19" s="5"/>
    </row>
    <row r="20" spans="2:9" ht="14.25" customHeight="1">
      <c r="B20" s="5"/>
      <c r="C20" s="5"/>
      <c r="D20" s="5"/>
      <c r="E20" s="5"/>
      <c r="F20" s="5"/>
      <c r="G20" s="5"/>
      <c r="H20" s="5"/>
      <c r="I20" s="5"/>
    </row>
    <row r="21" spans="2:9" ht="14.25" customHeight="1">
      <c r="B21" s="5"/>
      <c r="C21" s="5"/>
      <c r="D21" s="5"/>
      <c r="E21" s="5"/>
      <c r="F21" s="5"/>
      <c r="G21" s="5"/>
      <c r="H21" s="5"/>
      <c r="I21" s="5"/>
    </row>
    <row r="22" spans="2:9" ht="14.25" customHeight="1">
      <c r="B22" s="5"/>
      <c r="C22" s="5"/>
      <c r="D22" s="5"/>
      <c r="E22" s="5"/>
      <c r="F22" s="5"/>
      <c r="G22" s="5"/>
      <c r="H22" s="5"/>
      <c r="I22" s="5"/>
    </row>
    <row r="23" spans="2:9" ht="14.25" customHeight="1">
      <c r="B23" s="5"/>
      <c r="C23" s="5"/>
      <c r="D23" s="5"/>
      <c r="E23" s="5"/>
      <c r="F23" s="5"/>
      <c r="G23" s="5"/>
      <c r="H23" s="5"/>
      <c r="I23" s="5"/>
    </row>
    <row r="24" spans="2:9" ht="15">
      <c r="B24" s="5"/>
      <c r="C24" s="5"/>
      <c r="D24" s="5"/>
      <c r="E24" s="5"/>
      <c r="F24" s="5"/>
      <c r="G24" s="5"/>
      <c r="H24" s="5"/>
      <c r="I24" s="5"/>
    </row>
    <row r="25" spans="2:9" ht="14.25" customHeight="1">
      <c r="B25" s="5"/>
      <c r="C25" s="5"/>
      <c r="D25" s="5"/>
      <c r="E25" s="5"/>
      <c r="F25" s="5"/>
      <c r="G25" s="5"/>
      <c r="H25" s="5"/>
      <c r="I25" s="5"/>
    </row>
    <row r="26" spans="2:9" ht="15">
      <c r="B26" s="5"/>
      <c r="C26" s="5"/>
      <c r="D26" s="5"/>
      <c r="E26" s="5"/>
      <c r="F26" s="5"/>
      <c r="G26" s="5"/>
      <c r="H26" s="5"/>
      <c r="I26" s="5"/>
    </row>
    <row r="27" spans="2:9" ht="22.35" customHeight="1">
      <c r="B27" s="135" t="s">
        <v>104</v>
      </c>
      <c r="C27" s="5"/>
      <c r="D27" s="5"/>
      <c r="E27" s="5"/>
      <c r="F27" s="5"/>
      <c r="G27" s="5"/>
      <c r="H27" s="5"/>
      <c r="I27" s="5"/>
    </row>
    <row r="28" spans="2:9" ht="14.25" customHeight="1">
      <c r="B28" s="5"/>
      <c r="C28" s="5"/>
      <c r="D28" s="5"/>
      <c r="E28" s="5"/>
      <c r="F28" s="5"/>
      <c r="G28" s="5"/>
      <c r="H28" s="5"/>
      <c r="I28" s="5"/>
    </row>
    <row r="29" spans="2:9" ht="14.25" customHeight="1">
      <c r="B29" s="5"/>
      <c r="C29" s="5"/>
      <c r="D29" s="5"/>
      <c r="E29" s="5"/>
      <c r="F29" s="5"/>
      <c r="G29" s="5"/>
      <c r="H29" s="5"/>
      <c r="I29" s="5"/>
    </row>
    <row r="30" spans="2:9" ht="14.25" customHeight="1">
      <c r="B30" s="5"/>
      <c r="C30" s="5"/>
      <c r="D30" s="5"/>
      <c r="E30" s="5"/>
      <c r="F30" s="5"/>
      <c r="G30" s="5"/>
      <c r="H30" s="5"/>
      <c r="I30" s="5"/>
    </row>
    <row r="31" spans="2:9" ht="14.25" customHeight="1">
      <c r="B31" s="5"/>
      <c r="C31" s="5"/>
      <c r="D31" s="5"/>
      <c r="E31" s="5"/>
      <c r="F31" s="5"/>
      <c r="G31" s="5"/>
      <c r="H31" s="5"/>
      <c r="I31" s="5"/>
    </row>
    <row r="32" spans="2:9" ht="14.25" customHeight="1">
      <c r="B32" s="5"/>
      <c r="C32" s="5"/>
      <c r="D32" s="5"/>
      <c r="E32" s="5"/>
      <c r="F32" s="5"/>
      <c r="G32" s="5"/>
      <c r="H32" s="5"/>
      <c r="I32" s="5"/>
    </row>
    <row r="33" spans="2:10" ht="14.25" customHeight="1">
      <c r="B33" s="5"/>
      <c r="C33" s="5"/>
      <c r="D33" s="5"/>
      <c r="E33" s="5"/>
      <c r="F33" s="5"/>
      <c r="G33" s="5"/>
      <c r="H33" s="5"/>
      <c r="I33" s="5"/>
    </row>
    <row r="34" spans="2:10" ht="14.25" customHeight="1">
      <c r="B34" s="5"/>
      <c r="C34" s="5"/>
      <c r="D34" s="5"/>
      <c r="E34" s="5"/>
      <c r="F34" s="5"/>
      <c r="G34" s="5"/>
      <c r="H34" s="5"/>
      <c r="I34" s="5"/>
    </row>
    <row r="35" spans="2:10" ht="14.25" customHeight="1">
      <c r="B35" s="5"/>
      <c r="C35" s="5"/>
      <c r="D35" s="5"/>
      <c r="E35" s="5"/>
      <c r="F35" s="5"/>
      <c r="G35" s="5"/>
      <c r="H35" s="5"/>
      <c r="I35" s="5"/>
    </row>
    <row r="36" spans="2:10" ht="14.25" customHeight="1">
      <c r="B36" s="5"/>
      <c r="C36" s="5"/>
      <c r="D36" s="5"/>
      <c r="E36" s="5"/>
      <c r="F36" s="5"/>
      <c r="G36" s="5"/>
      <c r="H36" s="5"/>
      <c r="I36" s="5"/>
    </row>
    <row r="37" spans="2:10" ht="14.25" customHeight="1">
      <c r="B37" s="5"/>
      <c r="C37" s="5"/>
      <c r="D37" s="5"/>
      <c r="E37" s="5"/>
      <c r="F37" s="5"/>
      <c r="G37" s="5"/>
      <c r="H37" s="5"/>
      <c r="I37" s="5"/>
    </row>
    <row r="38" spans="2:10" ht="14.25" customHeight="1">
      <c r="B38" s="5"/>
      <c r="C38" s="5"/>
      <c r="D38" s="5"/>
      <c r="E38" s="5"/>
      <c r="F38" s="5"/>
      <c r="G38" s="5"/>
      <c r="H38" s="5"/>
      <c r="I38" s="5"/>
    </row>
    <row r="39" spans="2:10" ht="14.25" customHeight="1">
      <c r="B39" s="5"/>
      <c r="C39" s="5"/>
      <c r="D39" s="5"/>
      <c r="E39" s="5"/>
      <c r="F39" s="5"/>
      <c r="G39" s="5"/>
      <c r="H39" s="5"/>
      <c r="I39" s="5"/>
    </row>
    <row r="40" spans="2:10" ht="14.25" customHeight="1">
      <c r="B40" s="5"/>
      <c r="C40" s="5"/>
      <c r="D40" s="5"/>
      <c r="E40" s="5"/>
      <c r="F40" s="5"/>
      <c r="G40" s="5"/>
      <c r="H40" s="5"/>
      <c r="I40" s="5"/>
    </row>
    <row r="41" spans="2:10" ht="14.25" customHeight="1">
      <c r="B41" s="5"/>
      <c r="C41" s="5"/>
      <c r="D41" s="5"/>
      <c r="E41" s="5"/>
      <c r="F41" s="5"/>
      <c r="G41" s="5"/>
      <c r="H41" s="5"/>
      <c r="I41" s="5"/>
    </row>
    <row r="42" spans="2:10" ht="18">
      <c r="C42" s="135"/>
      <c r="D42" s="135"/>
      <c r="E42" s="135"/>
      <c r="F42" s="135"/>
      <c r="G42" s="135"/>
      <c r="H42" s="135"/>
      <c r="I42" s="135"/>
      <c r="J42" s="228"/>
    </row>
    <row r="43" spans="2:10" ht="14.25" customHeight="1">
      <c r="B43" s="5"/>
      <c r="C43" s="5"/>
      <c r="D43" s="5"/>
      <c r="E43" s="5"/>
      <c r="F43" s="5"/>
      <c r="G43" s="5"/>
      <c r="H43" s="5"/>
      <c r="I43" s="5"/>
    </row>
    <row r="44" spans="2:10" ht="14.25" customHeight="1">
      <c r="B44" s="5"/>
      <c r="C44" s="5"/>
      <c r="D44" s="5"/>
      <c r="E44" s="5"/>
      <c r="F44" s="5"/>
      <c r="G44" s="5"/>
      <c r="H44" s="5"/>
      <c r="I44" s="5"/>
    </row>
    <row r="45" spans="2:10" ht="14.25" customHeight="1">
      <c r="B45" s="5"/>
      <c r="C45" s="5"/>
      <c r="D45" s="5"/>
      <c r="E45" s="5"/>
      <c r="F45" s="5"/>
      <c r="G45" s="5"/>
      <c r="H45" s="5"/>
      <c r="I45" s="5"/>
    </row>
    <row r="46" spans="2:10" ht="14.25" customHeight="1">
      <c r="B46" s="5"/>
      <c r="C46" s="5"/>
      <c r="D46" s="5"/>
      <c r="E46" s="5"/>
      <c r="F46" s="5"/>
      <c r="G46" s="5"/>
      <c r="H46" s="5"/>
      <c r="I46" s="5"/>
    </row>
    <row r="47" spans="2:10" ht="14.25" customHeight="1">
      <c r="B47" s="5"/>
      <c r="C47" s="5"/>
      <c r="D47" s="5"/>
      <c r="E47" s="5"/>
      <c r="F47" s="5"/>
      <c r="G47" s="5"/>
      <c r="H47" s="5"/>
      <c r="I47" s="5"/>
    </row>
    <row r="48" spans="2:10" ht="14.25" customHeight="1">
      <c r="B48" s="5"/>
      <c r="C48" s="5"/>
      <c r="D48" s="5"/>
      <c r="E48" s="5"/>
      <c r="F48" s="5"/>
      <c r="G48" s="5"/>
      <c r="H48" s="5"/>
      <c r="I48" s="5"/>
    </row>
    <row r="49" spans="1:9" ht="14.25" customHeight="1">
      <c r="B49" s="5"/>
      <c r="C49" s="5"/>
      <c r="D49" s="5"/>
      <c r="E49" s="5"/>
      <c r="F49" s="5"/>
      <c r="G49" s="5"/>
      <c r="H49" s="5"/>
      <c r="I49" s="5"/>
    </row>
    <row r="50" spans="1:9" ht="14.25" customHeight="1">
      <c r="B50" s="5"/>
      <c r="C50" s="5"/>
      <c r="D50" s="5"/>
      <c r="E50" s="5"/>
      <c r="F50" s="5"/>
      <c r="G50" s="5"/>
      <c r="H50" s="5"/>
      <c r="I50" s="5"/>
    </row>
    <row r="51" spans="1:9" ht="14.25" customHeight="1">
      <c r="B51" s="5"/>
      <c r="C51" s="5"/>
      <c r="D51" s="5"/>
      <c r="E51" s="5"/>
      <c r="F51" s="5"/>
      <c r="G51" s="5"/>
      <c r="H51" s="5"/>
      <c r="I51" s="5"/>
    </row>
    <row r="52" spans="1:9" ht="14.25" customHeight="1">
      <c r="B52" s="5"/>
      <c r="C52" s="5"/>
      <c r="D52" s="5"/>
      <c r="E52" s="5"/>
      <c r="F52" s="5"/>
      <c r="G52" s="5"/>
      <c r="H52" s="5"/>
      <c r="I52" s="5"/>
    </row>
    <row r="53" spans="1:9" ht="14.25" customHeight="1">
      <c r="B53" s="5"/>
      <c r="C53" s="5"/>
      <c r="D53" s="5"/>
      <c r="E53" s="5"/>
      <c r="F53" s="5"/>
      <c r="G53" s="5"/>
      <c r="H53" s="5"/>
      <c r="I53" s="5"/>
    </row>
    <row r="54" spans="1:9" ht="14.25" customHeight="1">
      <c r="B54" s="5"/>
      <c r="C54" s="5"/>
      <c r="D54" s="5"/>
      <c r="E54" s="5"/>
      <c r="F54" s="5"/>
      <c r="G54" s="5"/>
      <c r="H54" s="5"/>
      <c r="I54" s="5"/>
    </row>
    <row r="55" spans="1:9" ht="15">
      <c r="B55" s="67"/>
      <c r="C55" s="5"/>
      <c r="D55" s="5"/>
      <c r="E55" s="5"/>
      <c r="F55" s="5"/>
      <c r="G55" s="5"/>
      <c r="H55" s="5"/>
      <c r="I55" s="5"/>
    </row>
    <row r="56" spans="1:9" s="5" customFormat="1" ht="15">
      <c r="B56" s="73" t="s">
        <v>17</v>
      </c>
    </row>
    <row r="57" spans="1:9" s="8" customFormat="1" ht="15">
      <c r="B57" s="74" t="s">
        <v>18</v>
      </c>
      <c r="C57"/>
      <c r="E57"/>
      <c r="F57"/>
      <c r="G57"/>
      <c r="H57"/>
      <c r="I57"/>
    </row>
    <row r="58" spans="1:9" s="8" customFormat="1" ht="15">
      <c r="C58"/>
      <c r="D58" s="226"/>
      <c r="E58"/>
      <c r="F58"/>
      <c r="G58"/>
      <c r="H58"/>
      <c r="I58"/>
    </row>
    <row r="59" spans="1:9" ht="15">
      <c r="A59" s="8"/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18"/>
  <sheetViews>
    <sheetView showGridLines="0" view="pageBreakPreview" zoomScale="110" zoomScaleNormal="130" zoomScaleSheetLayoutView="110" workbookViewId="0">
      <selection activeCell="M40" sqref="M40"/>
    </sheetView>
  </sheetViews>
  <sheetFormatPr baseColWidth="10" defaultColWidth="11.42578125" defaultRowHeight="15"/>
  <cols>
    <col min="1" max="1" width="3.140625" style="8" customWidth="1"/>
    <col min="2" max="2" width="23.140625" style="8" customWidth="1"/>
    <col min="3" max="3" width="10.28515625" style="8" customWidth="1"/>
    <col min="4" max="6" width="9.7109375" style="8" customWidth="1"/>
    <col min="7" max="8" width="8.85546875" style="8" customWidth="1"/>
    <col min="9" max="9" width="9.7109375" style="8" customWidth="1"/>
    <col min="10" max="10" width="3.140625" style="8" customWidth="1"/>
    <col min="11" max="16384" width="11.42578125" style="8"/>
  </cols>
  <sheetData>
    <row r="1" spans="1:13" s="5" customFormat="1">
      <c r="B1" s="132"/>
    </row>
    <row r="2" spans="1:13" s="5" customFormat="1">
      <c r="B2" s="132"/>
    </row>
    <row r="3" spans="1:13" s="5" customFormat="1">
      <c r="B3" s="132"/>
    </row>
    <row r="4" spans="1:13" s="5" customFormat="1">
      <c r="B4" s="132"/>
    </row>
    <row r="5" spans="1:13" s="5" customFormat="1" ht="18" customHeight="1">
      <c r="A5" s="75"/>
      <c r="B5" s="76" t="str">
        <f>'Pag1'!$B$5</f>
        <v>octubre 2025</v>
      </c>
      <c r="C5" s="133"/>
      <c r="D5" s="75"/>
      <c r="E5" s="75"/>
      <c r="F5" s="75"/>
      <c r="G5" s="75"/>
      <c r="H5" s="75"/>
      <c r="I5" s="75"/>
      <c r="J5" s="75"/>
      <c r="K5" s="75"/>
    </row>
    <row r="6" spans="1:13" s="5" customFormat="1" ht="15" customHeight="1">
      <c r="A6" s="229"/>
      <c r="C6" s="77"/>
      <c r="D6" s="77"/>
      <c r="E6" s="77"/>
      <c r="F6" s="77"/>
      <c r="G6" s="77"/>
      <c r="H6" s="77"/>
      <c r="I6" s="77"/>
      <c r="J6" s="77"/>
      <c r="K6" s="230"/>
      <c r="L6" s="231"/>
      <c r="M6" s="231"/>
    </row>
    <row r="7" spans="1:13" ht="18">
      <c r="A7" s="79"/>
      <c r="B7" s="78" t="s">
        <v>106</v>
      </c>
      <c r="C7" s="78"/>
      <c r="D7" s="78"/>
      <c r="E7" s="78"/>
      <c r="F7" s="78"/>
      <c r="G7" s="78"/>
      <c r="H7" s="78"/>
      <c r="I7" s="78"/>
      <c r="J7" s="78"/>
      <c r="K7" s="79"/>
    </row>
    <row r="8" spans="1:13" ht="19.5">
      <c r="A8" s="79"/>
      <c r="B8" s="232" t="s">
        <v>107</v>
      </c>
      <c r="C8" s="233"/>
      <c r="D8" s="233"/>
      <c r="E8" s="233"/>
      <c r="F8" s="233"/>
      <c r="G8" s="233"/>
      <c r="H8" s="233"/>
      <c r="I8" s="233"/>
      <c r="J8" s="233"/>
      <c r="K8" s="79"/>
    </row>
    <row r="9" spans="1:13" ht="5.25" customHeight="1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</row>
    <row r="10" spans="1:13" ht="12.95" customHeight="1">
      <c r="A10" s="79"/>
      <c r="B10" s="234"/>
      <c r="C10" s="235" t="str">
        <f>'Pag1'!C9</f>
        <v>octubre</v>
      </c>
      <c r="D10" s="236"/>
      <c r="E10" s="237" t="s">
        <v>4</v>
      </c>
      <c r="F10" s="238"/>
      <c r="G10" s="14"/>
      <c r="H10" s="237" t="s">
        <v>5</v>
      </c>
      <c r="I10" s="239"/>
      <c r="J10" s="79"/>
    </row>
    <row r="11" spans="1:13" ht="12.95" customHeight="1">
      <c r="A11" s="79"/>
      <c r="B11" s="240" t="s">
        <v>108</v>
      </c>
      <c r="C11" s="93" t="str">
        <f>'Pag1'!C10</f>
        <v xml:space="preserve"> 2025</v>
      </c>
      <c r="D11" s="18"/>
      <c r="E11" s="241" t="str">
        <f>'Pag1'!$E$10</f>
        <v>septiembre 2025</v>
      </c>
      <c r="F11" s="242"/>
      <c r="G11" s="21"/>
      <c r="H11" s="241" t="str">
        <f>'Pag1'!$H$10</f>
        <v>octubre 2024</v>
      </c>
      <c r="I11" s="243"/>
      <c r="J11" s="79"/>
    </row>
    <row r="12" spans="1:13" ht="12.95" customHeight="1">
      <c r="A12" s="79"/>
      <c r="B12" s="244" t="s">
        <v>109</v>
      </c>
      <c r="C12" s="245" t="s">
        <v>6</v>
      </c>
      <c r="D12" s="246" t="s">
        <v>7</v>
      </c>
      <c r="E12" s="246" t="s">
        <v>8</v>
      </c>
      <c r="F12" s="247" t="s">
        <v>6</v>
      </c>
      <c r="G12" s="246" t="s">
        <v>7</v>
      </c>
      <c r="H12" s="246" t="s">
        <v>8</v>
      </c>
      <c r="I12" s="248" t="s">
        <v>6</v>
      </c>
      <c r="J12" s="79"/>
    </row>
    <row r="13" spans="1:13" ht="6" customHeight="1">
      <c r="B13" s="249"/>
      <c r="C13" s="250"/>
      <c r="D13" s="250"/>
      <c r="E13" s="250"/>
      <c r="F13" s="250"/>
      <c r="G13" s="250"/>
      <c r="H13" s="250"/>
      <c r="I13" s="250"/>
    </row>
    <row r="14" spans="1:13" s="32" customFormat="1" ht="12.95" customHeight="1">
      <c r="B14" s="251" t="s">
        <v>38</v>
      </c>
      <c r="C14" s="252">
        <v>4037</v>
      </c>
      <c r="D14" s="253">
        <v>154</v>
      </c>
      <c r="E14" s="254">
        <v>3.9660056657223794</v>
      </c>
      <c r="F14" s="255">
        <v>3883</v>
      </c>
      <c r="G14" s="253">
        <v>-287</v>
      </c>
      <c r="H14" s="254">
        <v>-6.6373728029602219</v>
      </c>
      <c r="I14" s="256">
        <v>4324</v>
      </c>
      <c r="L14" s="39"/>
    </row>
    <row r="15" spans="1:13" s="32" customFormat="1" ht="12.95" customHeight="1">
      <c r="B15" s="257" t="s">
        <v>39</v>
      </c>
      <c r="C15" s="258">
        <v>9362</v>
      </c>
      <c r="D15" s="259">
        <v>433</v>
      </c>
      <c r="E15" s="260">
        <v>4.849367230372942</v>
      </c>
      <c r="F15" s="261">
        <v>8929</v>
      </c>
      <c r="G15" s="259">
        <v>-501</v>
      </c>
      <c r="H15" s="260">
        <v>-5.0795903883199838</v>
      </c>
      <c r="I15" s="262">
        <v>9863</v>
      </c>
      <c r="L15" s="39"/>
    </row>
    <row r="16" spans="1:13" s="32" customFormat="1" ht="12.95" customHeight="1">
      <c r="B16" s="257" t="s">
        <v>40</v>
      </c>
      <c r="C16" s="258">
        <v>4679</v>
      </c>
      <c r="D16" s="259">
        <v>-44</v>
      </c>
      <c r="E16" s="260">
        <v>-0.93161126402710148</v>
      </c>
      <c r="F16" s="261">
        <v>4723</v>
      </c>
      <c r="G16" s="259">
        <v>-538</v>
      </c>
      <c r="H16" s="260">
        <v>-10.312440099674141</v>
      </c>
      <c r="I16" s="262">
        <v>5217</v>
      </c>
      <c r="L16" s="39"/>
    </row>
    <row r="17" spans="2:12" s="32" customFormat="1" ht="12.95" customHeight="1">
      <c r="B17" s="257" t="s">
        <v>41</v>
      </c>
      <c r="C17" s="258">
        <v>6746</v>
      </c>
      <c r="D17" s="259">
        <v>236</v>
      </c>
      <c r="E17" s="260">
        <v>3.6251920122887866</v>
      </c>
      <c r="F17" s="261">
        <v>6510</v>
      </c>
      <c r="G17" s="259">
        <v>-366</v>
      </c>
      <c r="H17" s="260">
        <v>-5.1462317210348703</v>
      </c>
      <c r="I17" s="262">
        <v>7112</v>
      </c>
      <c r="L17" s="39"/>
    </row>
    <row r="18" spans="2:12" s="32" customFormat="1" ht="12.95" customHeight="1">
      <c r="B18" s="257" t="s">
        <v>42</v>
      </c>
      <c r="C18" s="258">
        <v>3337</v>
      </c>
      <c r="D18" s="259">
        <v>143</v>
      </c>
      <c r="E18" s="260">
        <v>4.4771446462116469</v>
      </c>
      <c r="F18" s="261">
        <v>3194</v>
      </c>
      <c r="G18" s="259">
        <v>150</v>
      </c>
      <c r="H18" s="260">
        <v>4.7066206463759022</v>
      </c>
      <c r="I18" s="262">
        <v>3187</v>
      </c>
      <c r="L18" s="39"/>
    </row>
    <row r="19" spans="2:12" s="32" customFormat="1" ht="12.95" customHeight="1">
      <c r="B19" s="257" t="s">
        <v>43</v>
      </c>
      <c r="C19" s="258">
        <v>3639</v>
      </c>
      <c r="D19" s="259">
        <v>141</v>
      </c>
      <c r="E19" s="260">
        <v>4.0308747855917666</v>
      </c>
      <c r="F19" s="261">
        <v>3498</v>
      </c>
      <c r="G19" s="259">
        <v>-351</v>
      </c>
      <c r="H19" s="260">
        <v>-8.7969924812030076</v>
      </c>
      <c r="I19" s="262">
        <v>3990</v>
      </c>
      <c r="L19" s="39"/>
    </row>
    <row r="20" spans="2:12" s="32" customFormat="1" ht="12.95" customHeight="1">
      <c r="B20" s="257" t="s">
        <v>44</v>
      </c>
      <c r="C20" s="258">
        <v>8751</v>
      </c>
      <c r="D20" s="259">
        <v>571</v>
      </c>
      <c r="E20" s="260">
        <v>6.9804400977995105</v>
      </c>
      <c r="F20" s="261">
        <v>8180</v>
      </c>
      <c r="G20" s="259">
        <v>-171</v>
      </c>
      <c r="H20" s="260">
        <v>-1.9166106254203095</v>
      </c>
      <c r="I20" s="262">
        <v>8922</v>
      </c>
      <c r="L20" s="39"/>
    </row>
    <row r="21" spans="2:12" s="32" customFormat="1" ht="12.95" customHeight="1">
      <c r="B21" s="263" t="s">
        <v>45</v>
      </c>
      <c r="C21" s="264">
        <v>13317</v>
      </c>
      <c r="D21" s="265">
        <v>257</v>
      </c>
      <c r="E21" s="266">
        <v>1.9678407350689127</v>
      </c>
      <c r="F21" s="267">
        <v>13060</v>
      </c>
      <c r="G21" s="265">
        <v>-429</v>
      </c>
      <c r="H21" s="266">
        <v>-3.1209079004801397</v>
      </c>
      <c r="I21" s="268">
        <v>13746</v>
      </c>
      <c r="L21" s="39"/>
    </row>
    <row r="22" spans="2:12" s="32" customFormat="1" ht="12.95" customHeight="1">
      <c r="B22" s="269" t="s">
        <v>46</v>
      </c>
      <c r="C22" s="270">
        <v>53868</v>
      </c>
      <c r="D22" s="271">
        <v>1891</v>
      </c>
      <c r="E22" s="272">
        <v>3.638147642226369</v>
      </c>
      <c r="F22" s="273">
        <v>51977</v>
      </c>
      <c r="G22" s="271">
        <v>-2493</v>
      </c>
      <c r="H22" s="272">
        <v>-4.4232714110821307</v>
      </c>
      <c r="I22" s="274">
        <v>56361</v>
      </c>
      <c r="L22" s="39"/>
    </row>
    <row r="23" spans="2:12" s="32" customFormat="1" ht="6" customHeight="1">
      <c r="B23" s="275"/>
      <c r="C23" s="276"/>
      <c r="D23" s="277"/>
      <c r="E23" s="278"/>
      <c r="F23" s="279"/>
      <c r="G23" s="277"/>
      <c r="H23" s="278"/>
      <c r="I23" s="279"/>
      <c r="L23" s="39"/>
    </row>
    <row r="24" spans="2:12" s="32" customFormat="1" ht="12.95" customHeight="1">
      <c r="B24" s="251" t="s">
        <v>47</v>
      </c>
      <c r="C24" s="252">
        <v>722</v>
      </c>
      <c r="D24" s="253">
        <v>5</v>
      </c>
      <c r="E24" s="254">
        <v>0.69735006973500702</v>
      </c>
      <c r="F24" s="255">
        <v>717</v>
      </c>
      <c r="G24" s="253">
        <v>-98</v>
      </c>
      <c r="H24" s="254">
        <v>-11.951219512195122</v>
      </c>
      <c r="I24" s="256">
        <v>820</v>
      </c>
      <c r="L24" s="39"/>
    </row>
    <row r="25" spans="2:12" s="32" customFormat="1" ht="12.95" customHeight="1">
      <c r="B25" s="257" t="s">
        <v>48</v>
      </c>
      <c r="C25" s="258">
        <v>491</v>
      </c>
      <c r="D25" s="259">
        <v>43</v>
      </c>
      <c r="E25" s="260">
        <v>9.5982142857142865</v>
      </c>
      <c r="F25" s="261">
        <v>448</v>
      </c>
      <c r="G25" s="259">
        <v>9</v>
      </c>
      <c r="H25" s="260">
        <v>1.8672199170124482</v>
      </c>
      <c r="I25" s="262">
        <v>482</v>
      </c>
      <c r="L25" s="39"/>
    </row>
    <row r="26" spans="2:12" s="32" customFormat="1" ht="12.95" customHeight="1">
      <c r="B26" s="263" t="s">
        <v>49</v>
      </c>
      <c r="C26" s="264">
        <v>3541</v>
      </c>
      <c r="D26" s="265">
        <v>129</v>
      </c>
      <c r="E26" s="266">
        <v>3.7807737397420866</v>
      </c>
      <c r="F26" s="267">
        <v>3412</v>
      </c>
      <c r="G26" s="265">
        <v>-23</v>
      </c>
      <c r="H26" s="266">
        <v>-0.64534231200897874</v>
      </c>
      <c r="I26" s="268">
        <v>3564</v>
      </c>
      <c r="L26" s="39"/>
    </row>
    <row r="27" spans="2:12" s="32" customFormat="1" ht="12.95" customHeight="1">
      <c r="B27" s="269" t="s">
        <v>50</v>
      </c>
      <c r="C27" s="270">
        <v>4754</v>
      </c>
      <c r="D27" s="271">
        <v>177</v>
      </c>
      <c r="E27" s="272">
        <v>3.8671618964387151</v>
      </c>
      <c r="F27" s="273">
        <v>4577</v>
      </c>
      <c r="G27" s="271">
        <v>-112</v>
      </c>
      <c r="H27" s="272">
        <v>-2.3016851623510073</v>
      </c>
      <c r="I27" s="274">
        <v>4866</v>
      </c>
      <c r="L27" s="39"/>
    </row>
    <row r="28" spans="2:12" s="32" customFormat="1" ht="6" customHeight="1">
      <c r="B28" s="275"/>
      <c r="C28" s="276"/>
      <c r="D28" s="277"/>
      <c r="E28" s="278"/>
      <c r="F28" s="279"/>
      <c r="G28" s="277"/>
      <c r="H28" s="278"/>
      <c r="I28" s="279"/>
      <c r="L28" s="39"/>
    </row>
    <row r="29" spans="2:12" s="32" customFormat="1" ht="12.95" customHeight="1">
      <c r="B29" s="269" t="s">
        <v>51</v>
      </c>
      <c r="C29" s="270">
        <v>4016</v>
      </c>
      <c r="D29" s="271">
        <v>325</v>
      </c>
      <c r="E29" s="272">
        <v>8.8052018423191551</v>
      </c>
      <c r="F29" s="273">
        <v>3691</v>
      </c>
      <c r="G29" s="280">
        <v>-302</v>
      </c>
      <c r="H29" s="272">
        <v>-6.9939786938397406</v>
      </c>
      <c r="I29" s="274">
        <v>4318</v>
      </c>
      <c r="L29" s="39"/>
    </row>
    <row r="30" spans="2:12" s="32" customFormat="1" ht="6" customHeight="1">
      <c r="B30" s="275"/>
      <c r="C30" s="276"/>
      <c r="D30" s="277"/>
      <c r="E30" s="278"/>
      <c r="F30" s="279"/>
      <c r="G30" s="277"/>
      <c r="H30" s="278"/>
      <c r="I30" s="279"/>
      <c r="L30" s="39"/>
    </row>
    <row r="31" spans="2:12" s="32" customFormat="1" ht="12.95" customHeight="1">
      <c r="B31" s="269" t="s">
        <v>52</v>
      </c>
      <c r="C31" s="270">
        <v>3828</v>
      </c>
      <c r="D31" s="271">
        <v>677</v>
      </c>
      <c r="E31" s="272">
        <v>21.485242780069818</v>
      </c>
      <c r="F31" s="273">
        <v>3151</v>
      </c>
      <c r="G31" s="280">
        <v>143</v>
      </c>
      <c r="H31" s="272">
        <v>3.8805970149253728</v>
      </c>
      <c r="I31" s="274">
        <v>3685</v>
      </c>
      <c r="L31" s="39"/>
    </row>
    <row r="32" spans="2:12" s="32" customFormat="1" ht="6" customHeight="1">
      <c r="B32" s="275"/>
      <c r="C32" s="276"/>
      <c r="D32" s="277"/>
      <c r="E32" s="278"/>
      <c r="F32" s="279"/>
      <c r="G32" s="277"/>
      <c r="H32" s="278"/>
      <c r="I32" s="279"/>
      <c r="L32" s="39"/>
    </row>
    <row r="33" spans="2:12" s="32" customFormat="1" ht="12.95" customHeight="1">
      <c r="B33" s="251" t="s">
        <v>53</v>
      </c>
      <c r="C33" s="252">
        <v>4589</v>
      </c>
      <c r="D33" s="253">
        <v>410</v>
      </c>
      <c r="E33" s="254">
        <v>9.8109595597032779</v>
      </c>
      <c r="F33" s="255">
        <v>4179</v>
      </c>
      <c r="G33" s="253">
        <v>-447</v>
      </c>
      <c r="H33" s="254">
        <v>-8.8760921366163625</v>
      </c>
      <c r="I33" s="256">
        <v>5036</v>
      </c>
      <c r="L33" s="39"/>
    </row>
    <row r="34" spans="2:12" s="32" customFormat="1" ht="12.95" customHeight="1">
      <c r="B34" s="281" t="s">
        <v>54</v>
      </c>
      <c r="C34" s="264">
        <v>4113</v>
      </c>
      <c r="D34" s="265">
        <v>481</v>
      </c>
      <c r="E34" s="266">
        <v>13.24339207048458</v>
      </c>
      <c r="F34" s="267">
        <v>3632</v>
      </c>
      <c r="G34" s="265">
        <v>-482</v>
      </c>
      <c r="H34" s="266">
        <v>-10.489662676822634</v>
      </c>
      <c r="I34" s="268">
        <v>4595</v>
      </c>
      <c r="L34" s="39"/>
    </row>
    <row r="35" spans="2:12" s="32" customFormat="1" ht="12.95" customHeight="1">
      <c r="B35" s="269" t="s">
        <v>55</v>
      </c>
      <c r="C35" s="270">
        <v>8702</v>
      </c>
      <c r="D35" s="271">
        <v>891</v>
      </c>
      <c r="E35" s="272">
        <v>11.406990142107285</v>
      </c>
      <c r="F35" s="273">
        <v>7811</v>
      </c>
      <c r="G35" s="271">
        <v>-929</v>
      </c>
      <c r="H35" s="272">
        <v>-9.6459350015574703</v>
      </c>
      <c r="I35" s="274">
        <v>9631</v>
      </c>
      <c r="L35" s="39"/>
    </row>
    <row r="36" spans="2:12" s="32" customFormat="1" ht="6" customHeight="1">
      <c r="B36" s="275"/>
      <c r="C36" s="276"/>
      <c r="D36" s="277"/>
      <c r="E36" s="278"/>
      <c r="F36" s="279"/>
      <c r="G36" s="277"/>
      <c r="H36" s="278"/>
      <c r="I36" s="279"/>
      <c r="L36" s="39"/>
    </row>
    <row r="37" spans="2:12" s="32" customFormat="1" ht="12.95" customHeight="1">
      <c r="B37" s="269" t="s">
        <v>56</v>
      </c>
      <c r="C37" s="270">
        <v>2118</v>
      </c>
      <c r="D37" s="271">
        <v>35</v>
      </c>
      <c r="E37" s="272">
        <v>1.6802688430148822</v>
      </c>
      <c r="F37" s="273">
        <v>2083</v>
      </c>
      <c r="G37" s="271">
        <v>-27</v>
      </c>
      <c r="H37" s="272">
        <v>-1.2587412587412588</v>
      </c>
      <c r="I37" s="274">
        <v>2145</v>
      </c>
      <c r="L37" s="39"/>
    </row>
    <row r="38" spans="2:12" s="32" customFormat="1" ht="6" customHeight="1">
      <c r="B38" s="275"/>
      <c r="C38" s="276"/>
      <c r="D38" s="277"/>
      <c r="E38" s="278"/>
      <c r="F38" s="279"/>
      <c r="G38" s="277"/>
      <c r="H38" s="278"/>
      <c r="I38" s="279"/>
      <c r="L38" s="39"/>
    </row>
    <row r="39" spans="2:12" s="32" customFormat="1" ht="12.95" customHeight="1">
      <c r="B39" s="251" t="s">
        <v>57</v>
      </c>
      <c r="C39" s="252">
        <v>1869</v>
      </c>
      <c r="D39" s="253">
        <v>118</v>
      </c>
      <c r="E39" s="254">
        <v>6.7390062821245005</v>
      </c>
      <c r="F39" s="255">
        <v>1751</v>
      </c>
      <c r="G39" s="253">
        <v>0</v>
      </c>
      <c r="H39" s="254">
        <v>0</v>
      </c>
      <c r="I39" s="256">
        <v>1869</v>
      </c>
      <c r="L39" s="39"/>
    </row>
    <row r="40" spans="2:12" s="32" customFormat="1" ht="12.95" customHeight="1">
      <c r="B40" s="257" t="s">
        <v>58</v>
      </c>
      <c r="C40" s="258">
        <v>2682</v>
      </c>
      <c r="D40" s="259">
        <v>92</v>
      </c>
      <c r="E40" s="260">
        <v>3.5521235521235517</v>
      </c>
      <c r="F40" s="261">
        <v>2590</v>
      </c>
      <c r="G40" s="259">
        <v>-140</v>
      </c>
      <c r="H40" s="260">
        <v>-4.9610205527994333</v>
      </c>
      <c r="I40" s="262">
        <v>2822</v>
      </c>
      <c r="L40" s="39"/>
    </row>
    <row r="41" spans="2:12" s="32" customFormat="1" ht="12.95" customHeight="1">
      <c r="B41" s="257" t="s">
        <v>59</v>
      </c>
      <c r="C41" s="258">
        <v>839</v>
      </c>
      <c r="D41" s="259">
        <v>62</v>
      </c>
      <c r="E41" s="260">
        <v>7.9794079794079789</v>
      </c>
      <c r="F41" s="261">
        <v>777</v>
      </c>
      <c r="G41" s="259">
        <v>37</v>
      </c>
      <c r="H41" s="260">
        <v>4.6134663341645883</v>
      </c>
      <c r="I41" s="262">
        <v>802</v>
      </c>
      <c r="L41" s="39"/>
    </row>
    <row r="42" spans="2:12" s="32" customFormat="1" ht="12.95" customHeight="1">
      <c r="B42" s="257" t="s">
        <v>60</v>
      </c>
      <c r="C42" s="258">
        <v>970</v>
      </c>
      <c r="D42" s="259">
        <v>41</v>
      </c>
      <c r="E42" s="260">
        <v>4.4133476856835312</v>
      </c>
      <c r="F42" s="261">
        <v>929</v>
      </c>
      <c r="G42" s="259">
        <v>13</v>
      </c>
      <c r="H42" s="260">
        <v>1.3584117032392893</v>
      </c>
      <c r="I42" s="262">
        <v>957</v>
      </c>
      <c r="L42" s="39"/>
    </row>
    <row r="43" spans="2:12" s="32" customFormat="1" ht="12.95" customHeight="1">
      <c r="B43" s="263" t="s">
        <v>61</v>
      </c>
      <c r="C43" s="264">
        <v>3449</v>
      </c>
      <c r="D43" s="265">
        <v>191</v>
      </c>
      <c r="E43" s="266">
        <v>5.8624923265807247</v>
      </c>
      <c r="F43" s="267">
        <v>3258</v>
      </c>
      <c r="G43" s="265">
        <v>-101</v>
      </c>
      <c r="H43" s="266">
        <v>-2.845070422535211</v>
      </c>
      <c r="I43" s="268">
        <v>3550</v>
      </c>
      <c r="L43" s="39"/>
    </row>
    <row r="44" spans="2:12" s="32" customFormat="1" ht="12.95" customHeight="1">
      <c r="B44" s="269" t="s">
        <v>62</v>
      </c>
      <c r="C44" s="270">
        <v>9809</v>
      </c>
      <c r="D44" s="271">
        <v>504</v>
      </c>
      <c r="E44" s="272">
        <v>5.4164427727028484</v>
      </c>
      <c r="F44" s="273">
        <v>9305</v>
      </c>
      <c r="G44" s="271">
        <v>-191</v>
      </c>
      <c r="H44" s="272">
        <v>-1.91</v>
      </c>
      <c r="I44" s="274">
        <v>10000</v>
      </c>
      <c r="L44" s="39"/>
    </row>
    <row r="45" spans="2:12" s="32" customFormat="1" ht="6" customHeight="1">
      <c r="B45" s="275"/>
      <c r="C45" s="276"/>
      <c r="D45" s="277"/>
      <c r="E45" s="278"/>
      <c r="F45" s="279"/>
      <c r="G45" s="277"/>
      <c r="H45" s="278"/>
      <c r="I45" s="279"/>
      <c r="L45" s="39"/>
    </row>
    <row r="46" spans="2:12" s="32" customFormat="1" ht="12.95" customHeight="1">
      <c r="B46" s="251" t="s">
        <v>63</v>
      </c>
      <c r="C46" s="252">
        <v>655</v>
      </c>
      <c r="D46" s="253">
        <v>46</v>
      </c>
      <c r="E46" s="254">
        <v>7.5533661740558298</v>
      </c>
      <c r="F46" s="255">
        <v>609</v>
      </c>
      <c r="G46" s="253">
        <v>-27</v>
      </c>
      <c r="H46" s="254">
        <v>-3.9589442815249267</v>
      </c>
      <c r="I46" s="256">
        <v>682</v>
      </c>
      <c r="L46" s="39"/>
    </row>
    <row r="47" spans="2:12" s="32" customFormat="1" ht="12.95" customHeight="1">
      <c r="B47" s="257" t="s">
        <v>64</v>
      </c>
      <c r="C47" s="258">
        <v>1058</v>
      </c>
      <c r="D47" s="259">
        <v>66</v>
      </c>
      <c r="E47" s="260">
        <v>6.6532258064516121</v>
      </c>
      <c r="F47" s="261">
        <v>992</v>
      </c>
      <c r="G47" s="259">
        <v>-49</v>
      </c>
      <c r="H47" s="260">
        <v>-4.4263775971093047</v>
      </c>
      <c r="I47" s="262">
        <v>1107</v>
      </c>
      <c r="L47" s="39"/>
    </row>
    <row r="48" spans="2:12" s="32" customFormat="1" ht="12.95" customHeight="1">
      <c r="B48" s="257" t="s">
        <v>65</v>
      </c>
      <c r="C48" s="258">
        <v>1507</v>
      </c>
      <c r="D48" s="259">
        <v>84</v>
      </c>
      <c r="E48" s="260">
        <v>5.9030217849613491</v>
      </c>
      <c r="F48" s="261">
        <v>1423</v>
      </c>
      <c r="G48" s="259">
        <v>-78</v>
      </c>
      <c r="H48" s="260">
        <v>-4.9211356466876977</v>
      </c>
      <c r="I48" s="262">
        <v>1585</v>
      </c>
      <c r="L48" s="39"/>
    </row>
    <row r="49" spans="2:12" s="32" customFormat="1" ht="12.95" customHeight="1">
      <c r="B49" s="257" t="s">
        <v>66</v>
      </c>
      <c r="C49" s="258">
        <v>570</v>
      </c>
      <c r="D49" s="259">
        <v>-3</v>
      </c>
      <c r="E49" s="260">
        <v>-0.52356020942408377</v>
      </c>
      <c r="F49" s="261">
        <v>573</v>
      </c>
      <c r="G49" s="259">
        <v>38</v>
      </c>
      <c r="H49" s="260">
        <v>7.1428571428571423</v>
      </c>
      <c r="I49" s="262">
        <v>532</v>
      </c>
      <c r="L49" s="39"/>
    </row>
    <row r="50" spans="2:12" s="32" customFormat="1" ht="12.95" customHeight="1">
      <c r="B50" s="257" t="s">
        <v>67</v>
      </c>
      <c r="C50" s="258">
        <v>1542</v>
      </c>
      <c r="D50" s="259">
        <v>87</v>
      </c>
      <c r="E50" s="260">
        <v>5.9793814432989691</v>
      </c>
      <c r="F50" s="261">
        <v>1455</v>
      </c>
      <c r="G50" s="259">
        <v>-15</v>
      </c>
      <c r="H50" s="260">
        <v>-0.96339113680154131</v>
      </c>
      <c r="I50" s="262">
        <v>1557</v>
      </c>
      <c r="L50" s="39"/>
    </row>
    <row r="51" spans="2:12" s="32" customFormat="1" ht="12.95" customHeight="1">
      <c r="B51" s="257" t="s">
        <v>68</v>
      </c>
      <c r="C51" s="258">
        <v>342</v>
      </c>
      <c r="D51" s="259">
        <v>3</v>
      </c>
      <c r="E51" s="260">
        <v>0.88495575221238942</v>
      </c>
      <c r="F51" s="261">
        <v>339</v>
      </c>
      <c r="G51" s="259">
        <v>-42</v>
      </c>
      <c r="H51" s="260">
        <v>-10.9375</v>
      </c>
      <c r="I51" s="262">
        <v>384</v>
      </c>
      <c r="L51" s="39"/>
    </row>
    <row r="52" spans="2:12" s="32" customFormat="1" ht="12.95" customHeight="1">
      <c r="B52" s="257" t="s">
        <v>69</v>
      </c>
      <c r="C52" s="258">
        <v>269</v>
      </c>
      <c r="D52" s="259">
        <v>4</v>
      </c>
      <c r="E52" s="260">
        <v>1.5094339622641511</v>
      </c>
      <c r="F52" s="261">
        <v>265</v>
      </c>
      <c r="G52" s="259">
        <v>13</v>
      </c>
      <c r="H52" s="260">
        <v>5.078125</v>
      </c>
      <c r="I52" s="262">
        <v>256</v>
      </c>
      <c r="L52" s="39"/>
    </row>
    <row r="53" spans="2:12" s="32" customFormat="1" ht="12.95" customHeight="1">
      <c r="B53" s="257" t="s">
        <v>70</v>
      </c>
      <c r="C53" s="258">
        <v>1975</v>
      </c>
      <c r="D53" s="259">
        <v>160</v>
      </c>
      <c r="E53" s="260">
        <v>8.8154269972451793</v>
      </c>
      <c r="F53" s="261">
        <v>1815</v>
      </c>
      <c r="G53" s="259">
        <v>60</v>
      </c>
      <c r="H53" s="260">
        <v>3.1331592689295036</v>
      </c>
      <c r="I53" s="262">
        <v>1915</v>
      </c>
      <c r="L53" s="39"/>
    </row>
    <row r="54" spans="2:12" s="32" customFormat="1" ht="12.95" customHeight="1">
      <c r="B54" s="263" t="s">
        <v>71</v>
      </c>
      <c r="C54" s="264">
        <v>643</v>
      </c>
      <c r="D54" s="265">
        <v>47</v>
      </c>
      <c r="E54" s="266">
        <v>7.8859060402684564</v>
      </c>
      <c r="F54" s="267">
        <v>596</v>
      </c>
      <c r="G54" s="265">
        <v>-15</v>
      </c>
      <c r="H54" s="266">
        <v>-2.2796352583586628</v>
      </c>
      <c r="I54" s="268">
        <v>658</v>
      </c>
      <c r="L54" s="39"/>
    </row>
    <row r="55" spans="2:12" s="32" customFormat="1" ht="12.95" customHeight="1">
      <c r="B55" s="269" t="s">
        <v>72</v>
      </c>
      <c r="C55" s="270">
        <v>8561</v>
      </c>
      <c r="D55" s="271">
        <v>494</v>
      </c>
      <c r="E55" s="272">
        <v>6.1237138961199946</v>
      </c>
      <c r="F55" s="273">
        <v>8067</v>
      </c>
      <c r="G55" s="271">
        <v>-115</v>
      </c>
      <c r="H55" s="272">
        <v>-1.3254956201014292</v>
      </c>
      <c r="I55" s="274">
        <v>8676</v>
      </c>
      <c r="L55" s="39"/>
    </row>
    <row r="56" spans="2:12" s="32" customFormat="1" ht="6" customHeight="1">
      <c r="B56" s="275"/>
      <c r="C56" s="276"/>
      <c r="D56" s="277"/>
      <c r="E56" s="278"/>
      <c r="F56" s="279"/>
      <c r="G56" s="277"/>
      <c r="H56" s="278"/>
      <c r="I56" s="279"/>
      <c r="L56" s="39"/>
    </row>
    <row r="57" spans="2:12" s="32" customFormat="1" ht="12.95" customHeight="1">
      <c r="B57" s="251" t="s">
        <v>73</v>
      </c>
      <c r="C57" s="252">
        <v>16511</v>
      </c>
      <c r="D57" s="253">
        <v>582</v>
      </c>
      <c r="E57" s="254">
        <v>3.6537133530039552</v>
      </c>
      <c r="F57" s="255">
        <v>15929</v>
      </c>
      <c r="G57" s="253">
        <v>1119</v>
      </c>
      <c r="H57" s="254">
        <v>7.2700103950103951</v>
      </c>
      <c r="I57" s="256">
        <v>15392</v>
      </c>
      <c r="L57" s="39"/>
    </row>
    <row r="58" spans="2:12" s="32" customFormat="1" ht="12.95" customHeight="1">
      <c r="B58" s="257" t="s">
        <v>74</v>
      </c>
      <c r="C58" s="258">
        <v>2662</v>
      </c>
      <c r="D58" s="259">
        <v>313</v>
      </c>
      <c r="E58" s="260">
        <v>13.324819071945509</v>
      </c>
      <c r="F58" s="261">
        <v>2349</v>
      </c>
      <c r="G58" s="259">
        <v>74</v>
      </c>
      <c r="H58" s="260">
        <v>2.8593508500772797</v>
      </c>
      <c r="I58" s="262">
        <v>2588</v>
      </c>
      <c r="L58" s="39"/>
    </row>
    <row r="59" spans="2:12" s="32" customFormat="1" ht="12.95" customHeight="1">
      <c r="B59" s="257" t="s">
        <v>75</v>
      </c>
      <c r="C59" s="258">
        <v>1632</v>
      </c>
      <c r="D59" s="259">
        <v>138</v>
      </c>
      <c r="E59" s="260">
        <v>9.236947791164658</v>
      </c>
      <c r="F59" s="261">
        <v>1494</v>
      </c>
      <c r="G59" s="259">
        <v>166</v>
      </c>
      <c r="H59" s="260">
        <v>11.323328785811732</v>
      </c>
      <c r="I59" s="262">
        <v>1466</v>
      </c>
      <c r="L59" s="39"/>
    </row>
    <row r="60" spans="2:12" s="32" customFormat="1" ht="12.95" customHeight="1">
      <c r="B60" s="263" t="s">
        <v>76</v>
      </c>
      <c r="C60" s="264">
        <v>3311</v>
      </c>
      <c r="D60" s="265">
        <v>327</v>
      </c>
      <c r="E60" s="266">
        <v>10.958445040214478</v>
      </c>
      <c r="F60" s="267">
        <v>2984</v>
      </c>
      <c r="G60" s="265">
        <v>78</v>
      </c>
      <c r="H60" s="266">
        <v>2.4126198577172904</v>
      </c>
      <c r="I60" s="268">
        <v>3233</v>
      </c>
      <c r="L60" s="39"/>
    </row>
    <row r="61" spans="2:12" s="32" customFormat="1" ht="12.95" customHeight="1">
      <c r="B61" s="269" t="s">
        <v>77</v>
      </c>
      <c r="C61" s="270">
        <v>24116</v>
      </c>
      <c r="D61" s="271">
        <v>1360</v>
      </c>
      <c r="E61" s="272">
        <v>5.9764457725435056</v>
      </c>
      <c r="F61" s="273">
        <v>22756</v>
      </c>
      <c r="G61" s="271">
        <v>1437</v>
      </c>
      <c r="H61" s="272">
        <v>6.3362582124432301</v>
      </c>
      <c r="I61" s="274">
        <v>22679</v>
      </c>
      <c r="L61" s="39"/>
    </row>
    <row r="62" spans="2:12" s="32" customFormat="1" ht="6" customHeight="1">
      <c r="B62" s="275"/>
      <c r="C62" s="276"/>
      <c r="D62" s="277"/>
      <c r="E62" s="278"/>
      <c r="F62" s="279"/>
      <c r="G62" s="277"/>
      <c r="H62" s="278"/>
      <c r="I62" s="279"/>
      <c r="L62" s="39"/>
    </row>
    <row r="63" spans="2:12" s="32" customFormat="1" ht="12.95" customHeight="1">
      <c r="B63" s="251" t="s">
        <v>78</v>
      </c>
      <c r="C63" s="252">
        <v>7034</v>
      </c>
      <c r="D63" s="253">
        <v>476</v>
      </c>
      <c r="E63" s="254">
        <v>7.2583104605062525</v>
      </c>
      <c r="F63" s="255">
        <v>6558</v>
      </c>
      <c r="G63" s="253">
        <v>-667</v>
      </c>
      <c r="H63" s="254">
        <v>-8.6612128295026629</v>
      </c>
      <c r="I63" s="256">
        <v>7701</v>
      </c>
      <c r="L63" s="39"/>
    </row>
    <row r="64" spans="2:12" s="32" customFormat="1" ht="12.95" customHeight="1">
      <c r="B64" s="257" t="s">
        <v>79</v>
      </c>
      <c r="C64" s="258">
        <v>2452</v>
      </c>
      <c r="D64" s="259">
        <v>157</v>
      </c>
      <c r="E64" s="260">
        <v>6.840958605664488</v>
      </c>
      <c r="F64" s="261">
        <v>2295</v>
      </c>
      <c r="G64" s="259">
        <v>-275</v>
      </c>
      <c r="H64" s="260">
        <v>-10.084341767510084</v>
      </c>
      <c r="I64" s="262">
        <v>2727</v>
      </c>
      <c r="L64" s="39"/>
    </row>
    <row r="65" spans="2:12" s="32" customFormat="1" ht="12.95" customHeight="1">
      <c r="B65" s="263" t="s">
        <v>80</v>
      </c>
      <c r="C65" s="264">
        <v>9592</v>
      </c>
      <c r="D65" s="265">
        <v>435</v>
      </c>
      <c r="E65" s="266">
        <v>4.7504641258053946</v>
      </c>
      <c r="F65" s="267">
        <v>9157</v>
      </c>
      <c r="G65" s="265">
        <v>-1221</v>
      </c>
      <c r="H65" s="266">
        <v>-11.291963377416073</v>
      </c>
      <c r="I65" s="268">
        <v>10813</v>
      </c>
      <c r="L65" s="39"/>
    </row>
    <row r="66" spans="2:12" s="32" customFormat="1" ht="12.95" customHeight="1">
      <c r="B66" s="269" t="s">
        <v>81</v>
      </c>
      <c r="C66" s="270">
        <v>19078</v>
      </c>
      <c r="D66" s="271">
        <v>1068</v>
      </c>
      <c r="E66" s="272">
        <v>5.9300388672959468</v>
      </c>
      <c r="F66" s="273">
        <v>18010</v>
      </c>
      <c r="G66" s="271">
        <v>-2163</v>
      </c>
      <c r="H66" s="272">
        <v>-10.183136387175745</v>
      </c>
      <c r="I66" s="274">
        <v>21241</v>
      </c>
      <c r="L66" s="39"/>
    </row>
    <row r="67" spans="2:12" s="32" customFormat="1" ht="6" customHeight="1">
      <c r="B67" s="275"/>
      <c r="C67" s="276"/>
      <c r="D67" s="277"/>
      <c r="E67" s="278"/>
      <c r="F67" s="279"/>
      <c r="G67" s="277"/>
      <c r="H67" s="278"/>
      <c r="I67" s="279"/>
      <c r="L67" s="39"/>
    </row>
    <row r="68" spans="2:12" s="32" customFormat="1" ht="12.95" customHeight="1">
      <c r="B68" s="251" t="s">
        <v>82</v>
      </c>
      <c r="C68" s="252">
        <v>3579</v>
      </c>
      <c r="D68" s="253">
        <v>321</v>
      </c>
      <c r="E68" s="254">
        <v>9.8526703499079193</v>
      </c>
      <c r="F68" s="255">
        <v>3258</v>
      </c>
      <c r="G68" s="253">
        <v>-364</v>
      </c>
      <c r="H68" s="254">
        <v>-9.2315495815368998</v>
      </c>
      <c r="I68" s="256">
        <v>3943</v>
      </c>
      <c r="L68" s="39"/>
    </row>
    <row r="69" spans="2:12" s="32" customFormat="1" ht="12.95" customHeight="1">
      <c r="B69" s="263" t="s">
        <v>83</v>
      </c>
      <c r="C69" s="264">
        <v>1713</v>
      </c>
      <c r="D69" s="265">
        <v>50</v>
      </c>
      <c r="E69" s="266">
        <v>3.0066145520144318</v>
      </c>
      <c r="F69" s="267">
        <v>1663</v>
      </c>
      <c r="G69" s="265">
        <v>-317</v>
      </c>
      <c r="H69" s="266">
        <v>-15.615763546798028</v>
      </c>
      <c r="I69" s="268">
        <v>2030</v>
      </c>
      <c r="L69" s="39"/>
    </row>
    <row r="70" spans="2:12" s="32" customFormat="1" ht="12.95" customHeight="1">
      <c r="B70" s="269" t="s">
        <v>84</v>
      </c>
      <c r="C70" s="270">
        <v>5292</v>
      </c>
      <c r="D70" s="271">
        <v>371</v>
      </c>
      <c r="E70" s="272">
        <v>7.5391180654338541</v>
      </c>
      <c r="F70" s="273">
        <v>4921</v>
      </c>
      <c r="G70" s="271">
        <v>-681</v>
      </c>
      <c r="H70" s="272">
        <v>-11.401305876443999</v>
      </c>
      <c r="I70" s="274">
        <v>5973</v>
      </c>
      <c r="L70" s="39"/>
    </row>
    <row r="71" spans="2:12" s="32" customFormat="1" ht="6" customHeight="1">
      <c r="B71" s="275"/>
      <c r="C71" s="276"/>
      <c r="D71" s="277"/>
      <c r="E71" s="278"/>
      <c r="F71" s="279"/>
      <c r="G71" s="277"/>
      <c r="H71" s="278"/>
      <c r="I71" s="279"/>
      <c r="L71" s="39"/>
    </row>
    <row r="72" spans="2:12" s="32" customFormat="1" ht="12.95" customHeight="1">
      <c r="B72" s="251" t="s">
        <v>85</v>
      </c>
      <c r="C72" s="252">
        <v>1992</v>
      </c>
      <c r="D72" s="253">
        <v>99</v>
      </c>
      <c r="E72" s="254">
        <v>5.2297939778129949</v>
      </c>
      <c r="F72" s="255">
        <v>1893</v>
      </c>
      <c r="G72" s="253">
        <v>40</v>
      </c>
      <c r="H72" s="254">
        <v>2.0491803278688523</v>
      </c>
      <c r="I72" s="256">
        <v>1952</v>
      </c>
      <c r="L72" s="39"/>
    </row>
    <row r="73" spans="2:12" s="32" customFormat="1" ht="12.95" customHeight="1">
      <c r="B73" s="257" t="s">
        <v>86</v>
      </c>
      <c r="C73" s="258">
        <v>563</v>
      </c>
      <c r="D73" s="259">
        <v>16</v>
      </c>
      <c r="E73" s="260">
        <v>2.9250457038391224</v>
      </c>
      <c r="F73" s="261">
        <v>547</v>
      </c>
      <c r="G73" s="259">
        <v>-25</v>
      </c>
      <c r="H73" s="260">
        <v>-4.2517006802721085</v>
      </c>
      <c r="I73" s="262">
        <v>588</v>
      </c>
      <c r="L73" s="39"/>
    </row>
    <row r="74" spans="2:12" s="32" customFormat="1" ht="12.95" customHeight="1">
      <c r="B74" s="257" t="s">
        <v>87</v>
      </c>
      <c r="C74" s="258">
        <v>691</v>
      </c>
      <c r="D74" s="259">
        <v>-1</v>
      </c>
      <c r="E74" s="260">
        <v>-0.1445086705202312</v>
      </c>
      <c r="F74" s="261">
        <v>692</v>
      </c>
      <c r="G74" s="259">
        <v>-18</v>
      </c>
      <c r="H74" s="260">
        <v>-2.5387870239774331</v>
      </c>
      <c r="I74" s="262">
        <v>709</v>
      </c>
      <c r="L74" s="39"/>
    </row>
    <row r="75" spans="2:12" s="32" customFormat="1" ht="12.95" customHeight="1">
      <c r="B75" s="263" t="s">
        <v>88</v>
      </c>
      <c r="C75" s="264">
        <v>1877</v>
      </c>
      <c r="D75" s="265">
        <v>89</v>
      </c>
      <c r="E75" s="266">
        <v>4.9776286353467567</v>
      </c>
      <c r="F75" s="267">
        <v>1788</v>
      </c>
      <c r="G75" s="265">
        <v>-54</v>
      </c>
      <c r="H75" s="266">
        <v>-2.7964785085447952</v>
      </c>
      <c r="I75" s="268">
        <v>1931</v>
      </c>
      <c r="L75" s="39"/>
    </row>
    <row r="76" spans="2:12" s="32" customFormat="1" ht="12.95" customHeight="1">
      <c r="B76" s="269" t="s">
        <v>89</v>
      </c>
      <c r="C76" s="270">
        <v>5123</v>
      </c>
      <c r="D76" s="271">
        <v>203</v>
      </c>
      <c r="E76" s="272">
        <v>4.1260162601626016</v>
      </c>
      <c r="F76" s="273">
        <v>4920</v>
      </c>
      <c r="G76" s="271">
        <v>-57</v>
      </c>
      <c r="H76" s="272">
        <v>-1.1003861003861004</v>
      </c>
      <c r="I76" s="274">
        <v>5180</v>
      </c>
      <c r="L76" s="39"/>
    </row>
    <row r="77" spans="2:12" s="32" customFormat="1" ht="6" customHeight="1">
      <c r="B77" s="275"/>
      <c r="C77" s="276"/>
      <c r="D77" s="277"/>
      <c r="E77" s="278"/>
      <c r="F77" s="279"/>
      <c r="G77" s="277"/>
      <c r="H77" s="278"/>
      <c r="I77" s="279"/>
      <c r="L77" s="39"/>
    </row>
    <row r="78" spans="2:12" s="32" customFormat="1" ht="12.95" customHeight="1">
      <c r="B78" s="269" t="s">
        <v>90</v>
      </c>
      <c r="C78" s="270">
        <v>20671</v>
      </c>
      <c r="D78" s="271">
        <v>1161</v>
      </c>
      <c r="E78" s="272">
        <v>5.9507944643772426</v>
      </c>
      <c r="F78" s="273">
        <v>19510</v>
      </c>
      <c r="G78" s="271">
        <v>-867</v>
      </c>
      <c r="H78" s="272">
        <v>-4.0254434023586221</v>
      </c>
      <c r="I78" s="274">
        <v>21538</v>
      </c>
      <c r="L78" s="39"/>
    </row>
    <row r="79" spans="2:12" s="32" customFormat="1" ht="6" customHeight="1">
      <c r="B79" s="275"/>
      <c r="C79" s="276"/>
      <c r="D79" s="277"/>
      <c r="E79" s="278"/>
      <c r="F79" s="279"/>
      <c r="G79" s="277"/>
      <c r="H79" s="278"/>
      <c r="I79" s="279"/>
      <c r="L79" s="39"/>
    </row>
    <row r="80" spans="2:12" s="32" customFormat="1" ht="12.95" customHeight="1">
      <c r="B80" s="269" t="s">
        <v>91</v>
      </c>
      <c r="C80" s="270">
        <v>8147</v>
      </c>
      <c r="D80" s="271">
        <v>143</v>
      </c>
      <c r="E80" s="272">
        <v>1.786606696651674</v>
      </c>
      <c r="F80" s="273">
        <v>8004</v>
      </c>
      <c r="G80" s="271">
        <v>69</v>
      </c>
      <c r="H80" s="272">
        <v>0.85417182470908637</v>
      </c>
      <c r="I80" s="274">
        <v>8078</v>
      </c>
      <c r="L80" s="39"/>
    </row>
    <row r="81" spans="2:12" s="32" customFormat="1" ht="5.45" customHeight="1">
      <c r="B81" s="275"/>
      <c r="C81" s="276"/>
      <c r="D81" s="277"/>
      <c r="E81" s="278"/>
      <c r="F81" s="279"/>
      <c r="G81" s="277"/>
      <c r="H81" s="278"/>
      <c r="I81" s="279"/>
      <c r="L81" s="39"/>
    </row>
    <row r="82" spans="2:12" s="32" customFormat="1" ht="12.95" customHeight="1">
      <c r="B82" s="269" t="s">
        <v>92</v>
      </c>
      <c r="C82" s="270">
        <v>2928</v>
      </c>
      <c r="D82" s="271">
        <v>132</v>
      </c>
      <c r="E82" s="272">
        <v>4.7210300429184553</v>
      </c>
      <c r="F82" s="273">
        <v>2796</v>
      </c>
      <c r="G82" s="271">
        <v>-66</v>
      </c>
      <c r="H82" s="272">
        <v>-2.2044088176352705</v>
      </c>
      <c r="I82" s="274">
        <v>2994</v>
      </c>
      <c r="L82" s="39"/>
    </row>
    <row r="83" spans="2:12" s="32" customFormat="1" ht="6" customHeight="1">
      <c r="B83" s="275"/>
      <c r="C83" s="276"/>
      <c r="D83" s="277"/>
      <c r="E83" s="278"/>
      <c r="F83" s="279"/>
      <c r="G83" s="277"/>
      <c r="H83" s="278"/>
      <c r="I83" s="279"/>
      <c r="L83" s="39"/>
    </row>
    <row r="84" spans="2:12" s="32" customFormat="1" ht="12.95" customHeight="1">
      <c r="B84" s="251" t="s">
        <v>93</v>
      </c>
      <c r="C84" s="252">
        <v>1501</v>
      </c>
      <c r="D84" s="253">
        <v>30</v>
      </c>
      <c r="E84" s="254">
        <v>2.0394289598912305</v>
      </c>
      <c r="F84" s="255">
        <v>1471</v>
      </c>
      <c r="G84" s="253">
        <v>-28</v>
      </c>
      <c r="H84" s="254">
        <v>-1.8312622629169391</v>
      </c>
      <c r="I84" s="256">
        <v>1529</v>
      </c>
      <c r="L84" s="39"/>
    </row>
    <row r="85" spans="2:12" s="32" customFormat="1" ht="12.95" customHeight="1">
      <c r="B85" s="257" t="s">
        <v>94</v>
      </c>
      <c r="C85" s="258">
        <v>5629</v>
      </c>
      <c r="D85" s="259">
        <v>378</v>
      </c>
      <c r="E85" s="260">
        <v>7.1986288326033137</v>
      </c>
      <c r="F85" s="261">
        <v>5251</v>
      </c>
      <c r="G85" s="259">
        <v>-42</v>
      </c>
      <c r="H85" s="260">
        <v>-0.74061012167166285</v>
      </c>
      <c r="I85" s="262">
        <v>5671</v>
      </c>
      <c r="L85" s="39"/>
    </row>
    <row r="86" spans="2:12" s="32" customFormat="1" ht="12.95" customHeight="1">
      <c r="B86" s="263" t="s">
        <v>95</v>
      </c>
      <c r="C86" s="264">
        <v>2585</v>
      </c>
      <c r="D86" s="265">
        <v>-11</v>
      </c>
      <c r="E86" s="266">
        <v>-0.42372881355932202</v>
      </c>
      <c r="F86" s="267">
        <v>2596</v>
      </c>
      <c r="G86" s="265">
        <v>8</v>
      </c>
      <c r="H86" s="266">
        <v>0.31043849437330229</v>
      </c>
      <c r="I86" s="268">
        <v>2577</v>
      </c>
      <c r="L86" s="39"/>
    </row>
    <row r="87" spans="2:12" s="32" customFormat="1" ht="12.95" customHeight="1">
      <c r="B87" s="269" t="s">
        <v>96</v>
      </c>
      <c r="C87" s="270">
        <v>9715</v>
      </c>
      <c r="D87" s="271">
        <v>397</v>
      </c>
      <c r="E87" s="272">
        <v>4.2605709379695211</v>
      </c>
      <c r="F87" s="273">
        <v>9318</v>
      </c>
      <c r="G87" s="271">
        <v>-62</v>
      </c>
      <c r="H87" s="272">
        <v>-0.63414135215301215</v>
      </c>
      <c r="I87" s="274">
        <v>9777</v>
      </c>
      <c r="L87" s="39"/>
    </row>
    <row r="88" spans="2:12" s="32" customFormat="1" ht="6" customHeight="1">
      <c r="B88" s="275"/>
      <c r="C88" s="276"/>
      <c r="D88" s="277"/>
      <c r="E88" s="278"/>
      <c r="F88" s="279"/>
      <c r="G88" s="277"/>
      <c r="H88" s="278"/>
      <c r="I88" s="279"/>
      <c r="L88" s="39"/>
    </row>
    <row r="89" spans="2:12" s="32" customFormat="1" ht="12.95" customHeight="1">
      <c r="B89" s="269" t="s">
        <v>97</v>
      </c>
      <c r="C89" s="270">
        <v>932</v>
      </c>
      <c r="D89" s="271">
        <v>68</v>
      </c>
      <c r="E89" s="272">
        <v>7.8703703703703702</v>
      </c>
      <c r="F89" s="273">
        <v>864</v>
      </c>
      <c r="G89" s="271">
        <v>-58</v>
      </c>
      <c r="H89" s="272">
        <v>-5.858585858585859</v>
      </c>
      <c r="I89" s="274">
        <v>990</v>
      </c>
      <c r="L89" s="39"/>
    </row>
    <row r="90" spans="2:12" s="32" customFormat="1" ht="6" customHeight="1">
      <c r="B90" s="275"/>
      <c r="C90" s="276"/>
      <c r="D90" s="277"/>
      <c r="E90" s="278"/>
      <c r="F90" s="279"/>
      <c r="G90" s="277"/>
      <c r="H90" s="278"/>
      <c r="I90" s="279"/>
      <c r="L90" s="39"/>
    </row>
    <row r="91" spans="2:12" s="32" customFormat="1" ht="12.95" customHeight="1">
      <c r="B91" s="269" t="s">
        <v>98</v>
      </c>
      <c r="C91" s="270">
        <v>1218</v>
      </c>
      <c r="D91" s="271">
        <v>119</v>
      </c>
      <c r="E91" s="272">
        <v>10.828025477707007</v>
      </c>
      <c r="F91" s="273">
        <v>1099</v>
      </c>
      <c r="G91" s="271">
        <v>-109</v>
      </c>
      <c r="H91" s="272">
        <v>-8.2140165787490567</v>
      </c>
      <c r="I91" s="274">
        <v>1327</v>
      </c>
      <c r="L91" s="39"/>
    </row>
    <row r="92" spans="2:12" s="32" customFormat="1" ht="6" customHeight="1">
      <c r="B92" s="275"/>
      <c r="C92" s="276"/>
      <c r="D92" s="277"/>
      <c r="E92" s="278"/>
      <c r="F92" s="279"/>
      <c r="G92" s="277"/>
      <c r="H92" s="278"/>
      <c r="I92" s="279"/>
      <c r="L92" s="39"/>
    </row>
    <row r="93" spans="2:12" s="32" customFormat="1" ht="12.95" customHeight="1">
      <c r="B93" s="269" t="s">
        <v>99</v>
      </c>
      <c r="C93" s="270">
        <v>922</v>
      </c>
      <c r="D93" s="271">
        <v>66</v>
      </c>
      <c r="E93" s="272">
        <v>7.7102803738317753</v>
      </c>
      <c r="F93" s="273">
        <v>856</v>
      </c>
      <c r="G93" s="271">
        <v>-119</v>
      </c>
      <c r="H93" s="272">
        <v>-11.431316042267051</v>
      </c>
      <c r="I93" s="274">
        <v>1041</v>
      </c>
      <c r="L93" s="39"/>
    </row>
    <row r="94" spans="2:12" s="32" customFormat="1" ht="6" customHeight="1">
      <c r="B94" s="275"/>
      <c r="C94" s="276"/>
      <c r="D94" s="277"/>
      <c r="E94" s="278"/>
      <c r="F94" s="279"/>
      <c r="G94" s="277"/>
      <c r="H94" s="278"/>
      <c r="I94" s="279"/>
      <c r="L94" s="39"/>
    </row>
    <row r="95" spans="2:12" s="32" customFormat="1" ht="14.1" customHeight="1">
      <c r="B95" s="269" t="s">
        <v>100</v>
      </c>
      <c r="C95" s="270">
        <v>193798</v>
      </c>
      <c r="D95" s="271">
        <v>10082</v>
      </c>
      <c r="E95" s="272">
        <v>5.4878181541074262</v>
      </c>
      <c r="F95" s="273">
        <v>183716</v>
      </c>
      <c r="G95" s="271">
        <v>-6702</v>
      </c>
      <c r="H95" s="272">
        <v>-3.3426433915211966</v>
      </c>
      <c r="I95" s="274">
        <v>200500</v>
      </c>
      <c r="L95" s="39"/>
    </row>
    <row r="117" spans="2:2">
      <c r="B117" s="68" t="s">
        <v>17</v>
      </c>
    </row>
    <row r="118" spans="2:2">
      <c r="B118" s="282" t="s">
        <v>110</v>
      </c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18"/>
  <sheetViews>
    <sheetView showGridLines="0" view="pageBreakPreview" zoomScale="110" zoomScaleNormal="130" zoomScaleSheetLayoutView="110" workbookViewId="0">
      <selection activeCell="M40" sqref="M40"/>
    </sheetView>
  </sheetViews>
  <sheetFormatPr baseColWidth="10" defaultColWidth="11.42578125" defaultRowHeight="15"/>
  <cols>
    <col min="1" max="1" width="3.140625" style="8" customWidth="1"/>
    <col min="2" max="2" width="23.140625" style="8" customWidth="1"/>
    <col min="3" max="3" width="10.28515625" style="8" customWidth="1"/>
    <col min="4" max="6" width="9.7109375" style="8" customWidth="1"/>
    <col min="7" max="8" width="8.85546875" style="8" customWidth="1"/>
    <col min="9" max="9" width="9.7109375" style="8" customWidth="1"/>
    <col min="10" max="10" width="3.140625" style="8" customWidth="1"/>
    <col min="11" max="16384" width="11.42578125" style="8"/>
  </cols>
  <sheetData>
    <row r="1" spans="1:13" s="5" customFormat="1">
      <c r="B1" s="132"/>
    </row>
    <row r="2" spans="1:13" s="5" customFormat="1">
      <c r="B2" s="132"/>
    </row>
    <row r="3" spans="1:13" s="5" customFormat="1">
      <c r="B3" s="132"/>
    </row>
    <row r="4" spans="1:13" s="5" customFormat="1">
      <c r="B4" s="132"/>
    </row>
    <row r="5" spans="1:13" s="5" customFormat="1" ht="18" customHeight="1">
      <c r="A5" s="75"/>
      <c r="B5" s="76" t="str">
        <f>'Pag1'!$B$5</f>
        <v>octubre 2025</v>
      </c>
      <c r="C5" s="133"/>
      <c r="D5" s="75"/>
      <c r="E5" s="75"/>
      <c r="F5" s="75"/>
      <c r="G5" s="75"/>
      <c r="H5" s="75"/>
      <c r="I5" s="75"/>
      <c r="J5" s="75"/>
      <c r="K5" s="75"/>
    </row>
    <row r="6" spans="1:13" s="5" customFormat="1" ht="15" customHeight="1">
      <c r="A6" s="229"/>
      <c r="C6" s="77"/>
      <c r="D6" s="77"/>
      <c r="E6" s="77"/>
      <c r="F6" s="77"/>
      <c r="G6" s="77"/>
      <c r="H6" s="77"/>
      <c r="I6" s="77"/>
      <c r="J6" s="77"/>
      <c r="K6" s="230"/>
      <c r="L6" s="231"/>
      <c r="M6" s="231"/>
    </row>
    <row r="7" spans="1:13" ht="18">
      <c r="A7" s="79"/>
      <c r="B7" s="78" t="s">
        <v>106</v>
      </c>
      <c r="C7" s="78"/>
      <c r="D7" s="78"/>
      <c r="E7" s="78"/>
      <c r="F7" s="78"/>
      <c r="G7" s="78"/>
      <c r="H7" s="78"/>
      <c r="I7" s="78"/>
      <c r="J7" s="78"/>
      <c r="K7" s="79"/>
    </row>
    <row r="8" spans="1:13" ht="19.5">
      <c r="A8" s="79"/>
      <c r="B8" s="232" t="s">
        <v>111</v>
      </c>
      <c r="C8" s="233"/>
      <c r="D8" s="233"/>
      <c r="E8" s="233"/>
      <c r="F8" s="233"/>
      <c r="G8" s="233"/>
      <c r="H8" s="233"/>
      <c r="I8" s="233"/>
      <c r="J8" s="233"/>
      <c r="K8" s="79"/>
    </row>
    <row r="9" spans="1:13" ht="5.25" customHeight="1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</row>
    <row r="10" spans="1:13" ht="12.95" customHeight="1">
      <c r="A10" s="79"/>
      <c r="B10" s="234"/>
      <c r="C10" s="235" t="str">
        <f>'Pag1'!C9</f>
        <v>octubre</v>
      </c>
      <c r="D10" s="236"/>
      <c r="E10" s="237" t="s">
        <v>4</v>
      </c>
      <c r="F10" s="238"/>
      <c r="G10" s="14"/>
      <c r="H10" s="237" t="s">
        <v>5</v>
      </c>
      <c r="I10" s="239"/>
      <c r="J10" s="79"/>
    </row>
    <row r="11" spans="1:13" ht="12.95" customHeight="1">
      <c r="A11" s="79"/>
      <c r="B11" s="240" t="s">
        <v>108</v>
      </c>
      <c r="C11" s="93" t="str">
        <f>'Pag1'!C10</f>
        <v xml:space="preserve"> 2025</v>
      </c>
      <c r="D11" s="18"/>
      <c r="E11" s="241" t="str">
        <f>'Pag1'!$E$10</f>
        <v>septiembre 2025</v>
      </c>
      <c r="F11" s="242"/>
      <c r="G11" s="21"/>
      <c r="H11" s="241" t="str">
        <f>'Pag1'!$H$10</f>
        <v>octubre 2024</v>
      </c>
      <c r="I11" s="243"/>
      <c r="J11" s="79"/>
    </row>
    <row r="12" spans="1:13" ht="12.95" customHeight="1">
      <c r="A12" s="79"/>
      <c r="B12" s="244" t="s">
        <v>109</v>
      </c>
      <c r="C12" s="245" t="s">
        <v>6</v>
      </c>
      <c r="D12" s="246" t="s">
        <v>7</v>
      </c>
      <c r="E12" s="246" t="s">
        <v>8</v>
      </c>
      <c r="F12" s="247" t="s">
        <v>6</v>
      </c>
      <c r="G12" s="246" t="s">
        <v>7</v>
      </c>
      <c r="H12" s="246" t="s">
        <v>8</v>
      </c>
      <c r="I12" s="248" t="s">
        <v>6</v>
      </c>
      <c r="J12" s="79"/>
    </row>
    <row r="13" spans="1:13" ht="6" customHeight="1">
      <c r="B13" s="249"/>
      <c r="C13" s="250"/>
      <c r="D13" s="250"/>
      <c r="E13" s="250"/>
      <c r="F13" s="250"/>
      <c r="G13" s="250"/>
      <c r="H13" s="250"/>
      <c r="I13" s="250"/>
    </row>
    <row r="14" spans="1:13" s="32" customFormat="1" ht="12.95" customHeight="1">
      <c r="B14" s="251" t="s">
        <v>38</v>
      </c>
      <c r="C14" s="252">
        <v>1864</v>
      </c>
      <c r="D14" s="253">
        <v>16</v>
      </c>
      <c r="E14" s="254">
        <v>0.86580086580086579</v>
      </c>
      <c r="F14" s="255">
        <v>1848</v>
      </c>
      <c r="G14" s="253">
        <v>-216</v>
      </c>
      <c r="H14" s="254">
        <v>-10.384615384615385</v>
      </c>
      <c r="I14" s="256">
        <v>2080</v>
      </c>
      <c r="L14" s="39"/>
    </row>
    <row r="15" spans="1:13" s="32" customFormat="1" ht="12.95" customHeight="1">
      <c r="B15" s="257" t="s">
        <v>39</v>
      </c>
      <c r="C15" s="258">
        <v>4597</v>
      </c>
      <c r="D15" s="259">
        <v>137</v>
      </c>
      <c r="E15" s="260">
        <v>3.071748878923767</v>
      </c>
      <c r="F15" s="261">
        <v>4460</v>
      </c>
      <c r="G15" s="259">
        <v>-343</v>
      </c>
      <c r="H15" s="260">
        <v>-6.9433198380566798</v>
      </c>
      <c r="I15" s="262">
        <v>4940</v>
      </c>
      <c r="L15" s="39"/>
    </row>
    <row r="16" spans="1:13" s="32" customFormat="1" ht="12.95" customHeight="1">
      <c r="B16" s="257" t="s">
        <v>40</v>
      </c>
      <c r="C16" s="258">
        <v>2374</v>
      </c>
      <c r="D16" s="259">
        <v>-13</v>
      </c>
      <c r="E16" s="260">
        <v>-0.54461667364893174</v>
      </c>
      <c r="F16" s="261">
        <v>2387</v>
      </c>
      <c r="G16" s="259">
        <v>-357</v>
      </c>
      <c r="H16" s="260">
        <v>-13.072134749176126</v>
      </c>
      <c r="I16" s="262">
        <v>2731</v>
      </c>
      <c r="L16" s="39"/>
    </row>
    <row r="17" spans="2:12" s="32" customFormat="1" ht="12.95" customHeight="1">
      <c r="B17" s="257" t="s">
        <v>41</v>
      </c>
      <c r="C17" s="258">
        <v>3423</v>
      </c>
      <c r="D17" s="259">
        <v>171</v>
      </c>
      <c r="E17" s="260">
        <v>5.2583025830258308</v>
      </c>
      <c r="F17" s="261">
        <v>3252</v>
      </c>
      <c r="G17" s="259">
        <v>-200</v>
      </c>
      <c r="H17" s="260">
        <v>-5.5202870549268566</v>
      </c>
      <c r="I17" s="262">
        <v>3623</v>
      </c>
      <c r="L17" s="39"/>
    </row>
    <row r="18" spans="2:12" s="32" customFormat="1" ht="12.95" customHeight="1">
      <c r="B18" s="257" t="s">
        <v>42</v>
      </c>
      <c r="C18" s="258">
        <v>1512</v>
      </c>
      <c r="D18" s="259">
        <v>49</v>
      </c>
      <c r="E18" s="260">
        <v>3.3492822966507179</v>
      </c>
      <c r="F18" s="261">
        <v>1463</v>
      </c>
      <c r="G18" s="259">
        <v>7</v>
      </c>
      <c r="H18" s="260">
        <v>0.46511627906976744</v>
      </c>
      <c r="I18" s="262">
        <v>1505</v>
      </c>
      <c r="L18" s="39"/>
    </row>
    <row r="19" spans="2:12" s="32" customFormat="1" ht="12.95" customHeight="1">
      <c r="B19" s="257" t="s">
        <v>43</v>
      </c>
      <c r="C19" s="258">
        <v>1963</v>
      </c>
      <c r="D19" s="259">
        <v>83</v>
      </c>
      <c r="E19" s="260">
        <v>4.4148936170212769</v>
      </c>
      <c r="F19" s="261">
        <v>1880</v>
      </c>
      <c r="G19" s="259">
        <v>-161</v>
      </c>
      <c r="H19" s="260">
        <v>-7.5800376647834273</v>
      </c>
      <c r="I19" s="262">
        <v>2124</v>
      </c>
      <c r="L19" s="39"/>
    </row>
    <row r="20" spans="2:12" s="32" customFormat="1" ht="12.95" customHeight="1">
      <c r="B20" s="257" t="s">
        <v>44</v>
      </c>
      <c r="C20" s="258">
        <v>4205</v>
      </c>
      <c r="D20" s="259">
        <v>297</v>
      </c>
      <c r="E20" s="260">
        <v>7.5997952917093148</v>
      </c>
      <c r="F20" s="261">
        <v>3908</v>
      </c>
      <c r="G20" s="259">
        <v>17</v>
      </c>
      <c r="H20" s="260">
        <v>0.40592168099331422</v>
      </c>
      <c r="I20" s="262">
        <v>4188</v>
      </c>
      <c r="L20" s="39"/>
    </row>
    <row r="21" spans="2:12" s="32" customFormat="1" ht="12.95" customHeight="1">
      <c r="B21" s="263" t="s">
        <v>45</v>
      </c>
      <c r="C21" s="264">
        <v>6646</v>
      </c>
      <c r="D21" s="265">
        <v>49</v>
      </c>
      <c r="E21" s="266">
        <v>0.74276186145217526</v>
      </c>
      <c r="F21" s="267">
        <v>6597</v>
      </c>
      <c r="G21" s="265">
        <v>-147</v>
      </c>
      <c r="H21" s="266">
        <v>-2.1639923450610921</v>
      </c>
      <c r="I21" s="268">
        <v>6793</v>
      </c>
      <c r="L21" s="39"/>
    </row>
    <row r="22" spans="2:12" s="32" customFormat="1" ht="12.95" customHeight="1">
      <c r="B22" s="269" t="s">
        <v>46</v>
      </c>
      <c r="C22" s="270">
        <v>26584</v>
      </c>
      <c r="D22" s="271">
        <v>789</v>
      </c>
      <c r="E22" s="272">
        <v>3.0587323124636558</v>
      </c>
      <c r="F22" s="273">
        <v>25795</v>
      </c>
      <c r="G22" s="271">
        <v>-1400</v>
      </c>
      <c r="H22" s="272">
        <v>-5.0028587764436816</v>
      </c>
      <c r="I22" s="274">
        <v>27984</v>
      </c>
      <c r="L22" s="39"/>
    </row>
    <row r="23" spans="2:12" s="32" customFormat="1" ht="6" customHeight="1">
      <c r="B23" s="275"/>
      <c r="C23" s="276"/>
      <c r="D23" s="277"/>
      <c r="E23" s="278"/>
      <c r="F23" s="279"/>
      <c r="G23" s="277"/>
      <c r="H23" s="278"/>
      <c r="I23" s="279"/>
      <c r="L23" s="39"/>
    </row>
    <row r="24" spans="2:12" s="32" customFormat="1" ht="12.95" customHeight="1">
      <c r="B24" s="251" t="s">
        <v>47</v>
      </c>
      <c r="C24" s="252">
        <v>349</v>
      </c>
      <c r="D24" s="253">
        <v>15</v>
      </c>
      <c r="E24" s="254">
        <v>4.4910179640718564</v>
      </c>
      <c r="F24" s="255">
        <v>334</v>
      </c>
      <c r="G24" s="253">
        <v>-25</v>
      </c>
      <c r="H24" s="254">
        <v>-6.6844919786096257</v>
      </c>
      <c r="I24" s="256">
        <v>374</v>
      </c>
      <c r="L24" s="39"/>
    </row>
    <row r="25" spans="2:12" s="32" customFormat="1" ht="12.95" customHeight="1">
      <c r="B25" s="257" t="s">
        <v>48</v>
      </c>
      <c r="C25" s="258">
        <v>220</v>
      </c>
      <c r="D25" s="259">
        <v>24</v>
      </c>
      <c r="E25" s="260">
        <v>12.244897959183673</v>
      </c>
      <c r="F25" s="261">
        <v>196</v>
      </c>
      <c r="G25" s="259">
        <v>3</v>
      </c>
      <c r="H25" s="260">
        <v>1.3824884792626728</v>
      </c>
      <c r="I25" s="262">
        <v>217</v>
      </c>
      <c r="L25" s="39"/>
    </row>
    <row r="26" spans="2:12" s="32" customFormat="1" ht="12.95" customHeight="1">
      <c r="B26" s="263" t="s">
        <v>49</v>
      </c>
      <c r="C26" s="264">
        <v>1674</v>
      </c>
      <c r="D26" s="265">
        <v>58</v>
      </c>
      <c r="E26" s="266">
        <v>3.5891089108910887</v>
      </c>
      <c r="F26" s="267">
        <v>1616</v>
      </c>
      <c r="G26" s="265">
        <v>7</v>
      </c>
      <c r="H26" s="266">
        <v>0.4199160167966407</v>
      </c>
      <c r="I26" s="268">
        <v>1667</v>
      </c>
      <c r="L26" s="39"/>
    </row>
    <row r="27" spans="2:12" s="32" customFormat="1" ht="12.95" customHeight="1">
      <c r="B27" s="269" t="s">
        <v>50</v>
      </c>
      <c r="C27" s="270">
        <v>2243</v>
      </c>
      <c r="D27" s="271">
        <v>97</v>
      </c>
      <c r="E27" s="272">
        <v>4.520037278657969</v>
      </c>
      <c r="F27" s="273">
        <v>2146</v>
      </c>
      <c r="G27" s="271">
        <v>-15</v>
      </c>
      <c r="H27" s="272">
        <v>-0.66430469441984052</v>
      </c>
      <c r="I27" s="274">
        <v>2258</v>
      </c>
      <c r="L27" s="39"/>
    </row>
    <row r="28" spans="2:12" s="32" customFormat="1" ht="6" customHeight="1">
      <c r="B28" s="275"/>
      <c r="C28" s="276"/>
      <c r="D28" s="277"/>
      <c r="E28" s="278"/>
      <c r="F28" s="279"/>
      <c r="G28" s="277"/>
      <c r="H28" s="278"/>
      <c r="I28" s="279"/>
      <c r="L28" s="39"/>
    </row>
    <row r="29" spans="2:12" s="32" customFormat="1" ht="12.95" customHeight="1">
      <c r="B29" s="269" t="s">
        <v>51</v>
      </c>
      <c r="C29" s="270">
        <v>1804</v>
      </c>
      <c r="D29" s="271">
        <v>89</v>
      </c>
      <c r="E29" s="272">
        <v>5.1895043731778427</v>
      </c>
      <c r="F29" s="273">
        <v>1715</v>
      </c>
      <c r="G29" s="280">
        <v>-178</v>
      </c>
      <c r="H29" s="272">
        <v>-8.9808274470232075</v>
      </c>
      <c r="I29" s="274">
        <v>1982</v>
      </c>
      <c r="L29" s="39"/>
    </row>
    <row r="30" spans="2:12" s="32" customFormat="1" ht="6" customHeight="1">
      <c r="B30" s="275"/>
      <c r="C30" s="276"/>
      <c r="D30" s="277"/>
      <c r="E30" s="278"/>
      <c r="F30" s="279"/>
      <c r="G30" s="277"/>
      <c r="H30" s="278"/>
      <c r="I30" s="279"/>
      <c r="L30" s="39"/>
    </row>
    <row r="31" spans="2:12" s="32" customFormat="1" ht="12.95" customHeight="1">
      <c r="B31" s="269" t="s">
        <v>52</v>
      </c>
      <c r="C31" s="270">
        <v>1679</v>
      </c>
      <c r="D31" s="271">
        <v>280</v>
      </c>
      <c r="E31" s="272">
        <v>20.014295925661184</v>
      </c>
      <c r="F31" s="273">
        <v>1399</v>
      </c>
      <c r="G31" s="280">
        <v>-2</v>
      </c>
      <c r="H31" s="272">
        <v>-0.11897679952409281</v>
      </c>
      <c r="I31" s="274">
        <v>1681</v>
      </c>
      <c r="L31" s="39"/>
    </row>
    <row r="32" spans="2:12" s="32" customFormat="1" ht="6" customHeight="1">
      <c r="B32" s="275"/>
      <c r="C32" s="276"/>
      <c r="D32" s="277"/>
      <c r="E32" s="278"/>
      <c r="F32" s="279"/>
      <c r="G32" s="277"/>
      <c r="H32" s="278"/>
      <c r="I32" s="279"/>
      <c r="L32" s="39"/>
    </row>
    <row r="33" spans="2:12" s="32" customFormat="1" ht="12.95" customHeight="1">
      <c r="B33" s="251" t="s">
        <v>53</v>
      </c>
      <c r="C33" s="252">
        <v>2135</v>
      </c>
      <c r="D33" s="253">
        <v>165</v>
      </c>
      <c r="E33" s="254">
        <v>8.3756345177664979</v>
      </c>
      <c r="F33" s="255">
        <v>1970</v>
      </c>
      <c r="G33" s="253">
        <v>-222</v>
      </c>
      <c r="H33" s="254">
        <v>-9.4187526516758595</v>
      </c>
      <c r="I33" s="256">
        <v>2357</v>
      </c>
      <c r="L33" s="39"/>
    </row>
    <row r="34" spans="2:12" s="32" customFormat="1" ht="12.95" customHeight="1">
      <c r="B34" s="281" t="s">
        <v>54</v>
      </c>
      <c r="C34" s="264">
        <v>1966</v>
      </c>
      <c r="D34" s="265">
        <v>205</v>
      </c>
      <c r="E34" s="266">
        <v>11.641113003975013</v>
      </c>
      <c r="F34" s="267">
        <v>1761</v>
      </c>
      <c r="G34" s="265">
        <v>-228</v>
      </c>
      <c r="H34" s="266">
        <v>-10.391978122151322</v>
      </c>
      <c r="I34" s="268">
        <v>2194</v>
      </c>
      <c r="L34" s="39"/>
    </row>
    <row r="35" spans="2:12" s="32" customFormat="1" ht="12.95" customHeight="1">
      <c r="B35" s="269" t="s">
        <v>55</v>
      </c>
      <c r="C35" s="270">
        <v>4101</v>
      </c>
      <c r="D35" s="271">
        <v>370</v>
      </c>
      <c r="E35" s="272">
        <v>9.9169123559367467</v>
      </c>
      <c r="F35" s="273">
        <v>3731</v>
      </c>
      <c r="G35" s="271">
        <v>-450</v>
      </c>
      <c r="H35" s="272">
        <v>-9.8879367172050099</v>
      </c>
      <c r="I35" s="274">
        <v>4551</v>
      </c>
      <c r="L35" s="39"/>
    </row>
    <row r="36" spans="2:12" s="32" customFormat="1" ht="6" customHeight="1">
      <c r="B36" s="275"/>
      <c r="C36" s="276"/>
      <c r="D36" s="277"/>
      <c r="E36" s="278"/>
      <c r="F36" s="279"/>
      <c r="G36" s="277"/>
      <c r="H36" s="278"/>
      <c r="I36" s="279"/>
      <c r="L36" s="39"/>
    </row>
    <row r="37" spans="2:12" s="32" customFormat="1" ht="12.95" customHeight="1">
      <c r="B37" s="269" t="s">
        <v>56</v>
      </c>
      <c r="C37" s="270">
        <v>992</v>
      </c>
      <c r="D37" s="271">
        <v>44</v>
      </c>
      <c r="E37" s="272">
        <v>4.6413502109704643</v>
      </c>
      <c r="F37" s="273">
        <v>948</v>
      </c>
      <c r="G37" s="271">
        <v>-47</v>
      </c>
      <c r="H37" s="272">
        <v>-4.5235803657362847</v>
      </c>
      <c r="I37" s="274">
        <v>1039</v>
      </c>
      <c r="L37" s="39"/>
    </row>
    <row r="38" spans="2:12" s="32" customFormat="1" ht="6" customHeight="1">
      <c r="B38" s="275"/>
      <c r="C38" s="276"/>
      <c r="D38" s="277"/>
      <c r="E38" s="278"/>
      <c r="F38" s="279"/>
      <c r="G38" s="277"/>
      <c r="H38" s="278"/>
      <c r="I38" s="279"/>
      <c r="L38" s="39"/>
    </row>
    <row r="39" spans="2:12" s="32" customFormat="1" ht="12.95" customHeight="1">
      <c r="B39" s="251" t="s">
        <v>57</v>
      </c>
      <c r="C39" s="252">
        <v>898</v>
      </c>
      <c r="D39" s="253">
        <v>32</v>
      </c>
      <c r="E39" s="254">
        <v>3.695150115473441</v>
      </c>
      <c r="F39" s="255">
        <v>866</v>
      </c>
      <c r="G39" s="253">
        <v>-77</v>
      </c>
      <c r="H39" s="254">
        <v>-7.8974358974358978</v>
      </c>
      <c r="I39" s="256">
        <v>975</v>
      </c>
      <c r="L39" s="39"/>
    </row>
    <row r="40" spans="2:12" s="32" customFormat="1" ht="12.95" customHeight="1">
      <c r="B40" s="257" t="s">
        <v>58</v>
      </c>
      <c r="C40" s="258">
        <v>1356</v>
      </c>
      <c r="D40" s="259">
        <v>21</v>
      </c>
      <c r="E40" s="260">
        <v>1.5730337078651686</v>
      </c>
      <c r="F40" s="261">
        <v>1335</v>
      </c>
      <c r="G40" s="259">
        <v>-139</v>
      </c>
      <c r="H40" s="260">
        <v>-9.2976588628762542</v>
      </c>
      <c r="I40" s="262">
        <v>1495</v>
      </c>
      <c r="L40" s="39"/>
    </row>
    <row r="41" spans="2:12" s="32" customFormat="1" ht="12.95" customHeight="1">
      <c r="B41" s="257" t="s">
        <v>59</v>
      </c>
      <c r="C41" s="258">
        <v>419</v>
      </c>
      <c r="D41" s="259">
        <v>28</v>
      </c>
      <c r="E41" s="260">
        <v>7.1611253196930944</v>
      </c>
      <c r="F41" s="261">
        <v>391</v>
      </c>
      <c r="G41" s="259">
        <v>21</v>
      </c>
      <c r="H41" s="260">
        <v>5.2763819095477382</v>
      </c>
      <c r="I41" s="262">
        <v>398</v>
      </c>
      <c r="L41" s="39"/>
    </row>
    <row r="42" spans="2:12" s="32" customFormat="1" ht="12.95" customHeight="1">
      <c r="B42" s="257" t="s">
        <v>60</v>
      </c>
      <c r="C42" s="258">
        <v>448</v>
      </c>
      <c r="D42" s="259">
        <v>33</v>
      </c>
      <c r="E42" s="260">
        <v>7.9518072289156621</v>
      </c>
      <c r="F42" s="261">
        <v>415</v>
      </c>
      <c r="G42" s="259">
        <v>21</v>
      </c>
      <c r="H42" s="260">
        <v>4.918032786885246</v>
      </c>
      <c r="I42" s="262">
        <v>427</v>
      </c>
      <c r="L42" s="39"/>
    </row>
    <row r="43" spans="2:12" s="32" customFormat="1" ht="12.95" customHeight="1">
      <c r="B43" s="263" t="s">
        <v>61</v>
      </c>
      <c r="C43" s="264">
        <v>1704</v>
      </c>
      <c r="D43" s="265">
        <v>88</v>
      </c>
      <c r="E43" s="266">
        <v>5.4455445544554459</v>
      </c>
      <c r="F43" s="267">
        <v>1616</v>
      </c>
      <c r="G43" s="265">
        <v>-66</v>
      </c>
      <c r="H43" s="266">
        <v>-3.7288135593220342</v>
      </c>
      <c r="I43" s="268">
        <v>1770</v>
      </c>
      <c r="L43" s="39"/>
    </row>
    <row r="44" spans="2:12" s="32" customFormat="1" ht="12.95" customHeight="1">
      <c r="B44" s="269" t="s">
        <v>62</v>
      </c>
      <c r="C44" s="270">
        <v>4825</v>
      </c>
      <c r="D44" s="271">
        <v>202</v>
      </c>
      <c r="E44" s="272">
        <v>4.3694570625135194</v>
      </c>
      <c r="F44" s="273">
        <v>4623</v>
      </c>
      <c r="G44" s="271">
        <v>-240</v>
      </c>
      <c r="H44" s="272">
        <v>-4.7384007897334648</v>
      </c>
      <c r="I44" s="274">
        <v>5065</v>
      </c>
      <c r="L44" s="39"/>
    </row>
    <row r="45" spans="2:12" s="32" customFormat="1" ht="6" customHeight="1">
      <c r="B45" s="275"/>
      <c r="C45" s="276"/>
      <c r="D45" s="277"/>
      <c r="E45" s="278"/>
      <c r="F45" s="279"/>
      <c r="G45" s="277"/>
      <c r="H45" s="278"/>
      <c r="I45" s="279"/>
      <c r="L45" s="39"/>
    </row>
    <row r="46" spans="2:12" s="32" customFormat="1" ht="12.95" customHeight="1">
      <c r="B46" s="251" t="s">
        <v>63</v>
      </c>
      <c r="C46" s="252">
        <v>297</v>
      </c>
      <c r="D46" s="253">
        <v>26</v>
      </c>
      <c r="E46" s="254">
        <v>9.5940959409594093</v>
      </c>
      <c r="F46" s="255">
        <v>271</v>
      </c>
      <c r="G46" s="253">
        <v>-30</v>
      </c>
      <c r="H46" s="254">
        <v>-9.1743119266055047</v>
      </c>
      <c r="I46" s="256">
        <v>327</v>
      </c>
      <c r="L46" s="39"/>
    </row>
    <row r="47" spans="2:12" s="32" customFormat="1" ht="12.95" customHeight="1">
      <c r="B47" s="257" t="s">
        <v>64</v>
      </c>
      <c r="C47" s="258">
        <v>433</v>
      </c>
      <c r="D47" s="259">
        <v>39</v>
      </c>
      <c r="E47" s="260">
        <v>9.8984771573604071</v>
      </c>
      <c r="F47" s="261">
        <v>394</v>
      </c>
      <c r="G47" s="259">
        <v>-63</v>
      </c>
      <c r="H47" s="260">
        <v>-12.701612903225806</v>
      </c>
      <c r="I47" s="262">
        <v>496</v>
      </c>
      <c r="L47" s="39"/>
    </row>
    <row r="48" spans="2:12" s="32" customFormat="1" ht="12.95" customHeight="1">
      <c r="B48" s="257" t="s">
        <v>65</v>
      </c>
      <c r="C48" s="258">
        <v>712</v>
      </c>
      <c r="D48" s="259">
        <v>51</v>
      </c>
      <c r="E48" s="260">
        <v>7.7155824508320734</v>
      </c>
      <c r="F48" s="261">
        <v>661</v>
      </c>
      <c r="G48" s="259">
        <v>-88</v>
      </c>
      <c r="H48" s="260">
        <v>-11</v>
      </c>
      <c r="I48" s="262">
        <v>800</v>
      </c>
      <c r="L48" s="39"/>
    </row>
    <row r="49" spans="2:12" s="32" customFormat="1" ht="12.95" customHeight="1">
      <c r="B49" s="257" t="s">
        <v>66</v>
      </c>
      <c r="C49" s="258">
        <v>283</v>
      </c>
      <c r="D49" s="259">
        <v>-5</v>
      </c>
      <c r="E49" s="260">
        <v>-1.7361111111111112</v>
      </c>
      <c r="F49" s="261">
        <v>288</v>
      </c>
      <c r="G49" s="259">
        <v>14</v>
      </c>
      <c r="H49" s="260">
        <v>5.2044609665427508</v>
      </c>
      <c r="I49" s="262">
        <v>269</v>
      </c>
      <c r="L49" s="39"/>
    </row>
    <row r="50" spans="2:12" s="32" customFormat="1" ht="12.95" customHeight="1">
      <c r="B50" s="257" t="s">
        <v>67</v>
      </c>
      <c r="C50" s="258">
        <v>797</v>
      </c>
      <c r="D50" s="259">
        <v>69</v>
      </c>
      <c r="E50" s="260">
        <v>9.4780219780219781</v>
      </c>
      <c r="F50" s="261">
        <v>728</v>
      </c>
      <c r="G50" s="259">
        <v>51</v>
      </c>
      <c r="H50" s="260">
        <v>6.8364611260053625</v>
      </c>
      <c r="I50" s="262">
        <v>746</v>
      </c>
      <c r="L50" s="39"/>
    </row>
    <row r="51" spans="2:12" s="32" customFormat="1" ht="12.95" customHeight="1">
      <c r="B51" s="257" t="s">
        <v>68</v>
      </c>
      <c r="C51" s="258">
        <v>179</v>
      </c>
      <c r="D51" s="259">
        <v>18</v>
      </c>
      <c r="E51" s="260">
        <v>11.180124223602485</v>
      </c>
      <c r="F51" s="261">
        <v>161</v>
      </c>
      <c r="G51" s="259">
        <v>-15</v>
      </c>
      <c r="H51" s="260">
        <v>-7.731958762886598</v>
      </c>
      <c r="I51" s="262">
        <v>194</v>
      </c>
      <c r="L51" s="39"/>
    </row>
    <row r="52" spans="2:12" s="32" customFormat="1" ht="12.95" customHeight="1">
      <c r="B52" s="257" t="s">
        <v>69</v>
      </c>
      <c r="C52" s="258">
        <v>101</v>
      </c>
      <c r="D52" s="259">
        <v>-6</v>
      </c>
      <c r="E52" s="260">
        <v>-5.6074766355140184</v>
      </c>
      <c r="F52" s="261">
        <v>107</v>
      </c>
      <c r="G52" s="259">
        <v>-6</v>
      </c>
      <c r="H52" s="260">
        <v>-5.6074766355140184</v>
      </c>
      <c r="I52" s="262">
        <v>107</v>
      </c>
      <c r="L52" s="39"/>
    </row>
    <row r="53" spans="2:12" s="32" customFormat="1" ht="12.95" customHeight="1">
      <c r="B53" s="257" t="s">
        <v>70</v>
      </c>
      <c r="C53" s="258">
        <v>989</v>
      </c>
      <c r="D53" s="259">
        <v>80</v>
      </c>
      <c r="E53" s="260">
        <v>8.8008800880088014</v>
      </c>
      <c r="F53" s="261">
        <v>909</v>
      </c>
      <c r="G53" s="259">
        <v>38</v>
      </c>
      <c r="H53" s="260">
        <v>3.9957939011566772</v>
      </c>
      <c r="I53" s="262">
        <v>951</v>
      </c>
      <c r="L53" s="39"/>
    </row>
    <row r="54" spans="2:12" s="32" customFormat="1" ht="12.95" customHeight="1">
      <c r="B54" s="263" t="s">
        <v>71</v>
      </c>
      <c r="C54" s="264">
        <v>331</v>
      </c>
      <c r="D54" s="265">
        <v>21</v>
      </c>
      <c r="E54" s="266">
        <v>6.7741935483870979</v>
      </c>
      <c r="F54" s="267">
        <v>310</v>
      </c>
      <c r="G54" s="265">
        <v>6</v>
      </c>
      <c r="H54" s="266">
        <v>1.8461538461538463</v>
      </c>
      <c r="I54" s="268">
        <v>325</v>
      </c>
      <c r="L54" s="39"/>
    </row>
    <row r="55" spans="2:12" s="32" customFormat="1" ht="12.95" customHeight="1">
      <c r="B55" s="269" t="s">
        <v>72</v>
      </c>
      <c r="C55" s="270">
        <v>4122</v>
      </c>
      <c r="D55" s="271">
        <v>293</v>
      </c>
      <c r="E55" s="272">
        <v>7.6521284930791325</v>
      </c>
      <c r="F55" s="273">
        <v>3829</v>
      </c>
      <c r="G55" s="271">
        <v>-93</v>
      </c>
      <c r="H55" s="272">
        <v>-2.2064056939501779</v>
      </c>
      <c r="I55" s="274">
        <v>4215</v>
      </c>
      <c r="L55" s="39"/>
    </row>
    <row r="56" spans="2:12" s="32" customFormat="1" ht="6" customHeight="1">
      <c r="B56" s="275"/>
      <c r="C56" s="276"/>
      <c r="D56" s="277"/>
      <c r="E56" s="278"/>
      <c r="F56" s="279"/>
      <c r="G56" s="277"/>
      <c r="H56" s="278"/>
      <c r="I56" s="279"/>
      <c r="L56" s="39"/>
    </row>
    <row r="57" spans="2:12" s="32" customFormat="1" ht="12.95" customHeight="1">
      <c r="B57" s="251" t="s">
        <v>73</v>
      </c>
      <c r="C57" s="252">
        <v>7423</v>
      </c>
      <c r="D57" s="253">
        <v>217</v>
      </c>
      <c r="E57" s="254">
        <v>3.0113794060505135</v>
      </c>
      <c r="F57" s="255">
        <v>7206</v>
      </c>
      <c r="G57" s="253">
        <v>519</v>
      </c>
      <c r="H57" s="254">
        <v>7.5173812282734644</v>
      </c>
      <c r="I57" s="256">
        <v>6904</v>
      </c>
      <c r="L57" s="39"/>
    </row>
    <row r="58" spans="2:12" s="32" customFormat="1" ht="12.95" customHeight="1">
      <c r="B58" s="257" t="s">
        <v>74</v>
      </c>
      <c r="C58" s="258">
        <v>1168</v>
      </c>
      <c r="D58" s="259">
        <v>122</v>
      </c>
      <c r="E58" s="260">
        <v>11.663479923518166</v>
      </c>
      <c r="F58" s="261">
        <v>1046</v>
      </c>
      <c r="G58" s="259">
        <v>40</v>
      </c>
      <c r="H58" s="260">
        <v>3.5460992907801421</v>
      </c>
      <c r="I58" s="262">
        <v>1128</v>
      </c>
      <c r="L58" s="39"/>
    </row>
    <row r="59" spans="2:12" s="32" customFormat="1" ht="12.95" customHeight="1">
      <c r="B59" s="257" t="s">
        <v>75</v>
      </c>
      <c r="C59" s="258">
        <v>726</v>
      </c>
      <c r="D59" s="259">
        <v>42</v>
      </c>
      <c r="E59" s="260">
        <v>6.140350877192982</v>
      </c>
      <c r="F59" s="261">
        <v>684</v>
      </c>
      <c r="G59" s="259">
        <v>92</v>
      </c>
      <c r="H59" s="260">
        <v>14.511041009463725</v>
      </c>
      <c r="I59" s="262">
        <v>634</v>
      </c>
      <c r="L59" s="39"/>
    </row>
    <row r="60" spans="2:12" s="32" customFormat="1" ht="12.95" customHeight="1">
      <c r="B60" s="263" t="s">
        <v>76</v>
      </c>
      <c r="C60" s="264">
        <v>1510</v>
      </c>
      <c r="D60" s="265">
        <v>105</v>
      </c>
      <c r="E60" s="266">
        <v>7.4733096085409247</v>
      </c>
      <c r="F60" s="267">
        <v>1405</v>
      </c>
      <c r="G60" s="265">
        <v>4</v>
      </c>
      <c r="H60" s="266">
        <v>0.26560424966799467</v>
      </c>
      <c r="I60" s="268">
        <v>1506</v>
      </c>
      <c r="L60" s="39"/>
    </row>
    <row r="61" spans="2:12" s="32" customFormat="1" ht="12.95" customHeight="1">
      <c r="B61" s="269" t="s">
        <v>77</v>
      </c>
      <c r="C61" s="270">
        <v>10827</v>
      </c>
      <c r="D61" s="271">
        <v>486</v>
      </c>
      <c r="E61" s="272">
        <v>4.6997389033942554</v>
      </c>
      <c r="F61" s="273">
        <v>10341</v>
      </c>
      <c r="G61" s="271">
        <v>655</v>
      </c>
      <c r="H61" s="272">
        <v>6.4392449862367283</v>
      </c>
      <c r="I61" s="274">
        <v>10172</v>
      </c>
      <c r="L61" s="39"/>
    </row>
    <row r="62" spans="2:12" s="32" customFormat="1" ht="6" customHeight="1">
      <c r="B62" s="275"/>
      <c r="C62" s="276"/>
      <c r="D62" s="277"/>
      <c r="E62" s="278"/>
      <c r="F62" s="279"/>
      <c r="G62" s="277"/>
      <c r="H62" s="278"/>
      <c r="I62" s="279"/>
      <c r="L62" s="39"/>
    </row>
    <row r="63" spans="2:12" s="32" customFormat="1" ht="12.95" customHeight="1">
      <c r="B63" s="251" t="s">
        <v>78</v>
      </c>
      <c r="C63" s="252">
        <v>3318</v>
      </c>
      <c r="D63" s="253">
        <v>209</v>
      </c>
      <c r="E63" s="254">
        <v>6.7224187841749758</v>
      </c>
      <c r="F63" s="255">
        <v>3109</v>
      </c>
      <c r="G63" s="253">
        <v>-400</v>
      </c>
      <c r="H63" s="254">
        <v>-10.758472296933835</v>
      </c>
      <c r="I63" s="256">
        <v>3718</v>
      </c>
      <c r="L63" s="39"/>
    </row>
    <row r="64" spans="2:12" s="32" customFormat="1" ht="12.95" customHeight="1">
      <c r="B64" s="257" t="s">
        <v>79</v>
      </c>
      <c r="C64" s="258">
        <v>1159</v>
      </c>
      <c r="D64" s="259">
        <v>97</v>
      </c>
      <c r="E64" s="260">
        <v>9.1337099811676072</v>
      </c>
      <c r="F64" s="261">
        <v>1062</v>
      </c>
      <c r="G64" s="259">
        <v>-90</v>
      </c>
      <c r="H64" s="260">
        <v>-7.205764611689351</v>
      </c>
      <c r="I64" s="262">
        <v>1249</v>
      </c>
      <c r="L64" s="39"/>
    </row>
    <row r="65" spans="2:12" s="32" customFormat="1" ht="12.95" customHeight="1">
      <c r="B65" s="263" t="s">
        <v>80</v>
      </c>
      <c r="C65" s="264">
        <v>4584</v>
      </c>
      <c r="D65" s="265">
        <v>266</v>
      </c>
      <c r="E65" s="266">
        <v>6.1602593793422882</v>
      </c>
      <c r="F65" s="267">
        <v>4318</v>
      </c>
      <c r="G65" s="265">
        <v>-577</v>
      </c>
      <c r="H65" s="266">
        <v>-11.180003875217981</v>
      </c>
      <c r="I65" s="268">
        <v>5161</v>
      </c>
      <c r="L65" s="39"/>
    </row>
    <row r="66" spans="2:12" s="32" customFormat="1" ht="12.95" customHeight="1">
      <c r="B66" s="269" t="s">
        <v>81</v>
      </c>
      <c r="C66" s="270">
        <v>9061</v>
      </c>
      <c r="D66" s="271">
        <v>572</v>
      </c>
      <c r="E66" s="272">
        <v>6.7381316998468606</v>
      </c>
      <c r="F66" s="273">
        <v>8489</v>
      </c>
      <c r="G66" s="271">
        <v>-1067</v>
      </c>
      <c r="H66" s="272">
        <v>-10.535150078988941</v>
      </c>
      <c r="I66" s="274">
        <v>10128</v>
      </c>
      <c r="L66" s="39"/>
    </row>
    <row r="67" spans="2:12" s="32" customFormat="1" ht="6" customHeight="1">
      <c r="B67" s="275"/>
      <c r="C67" s="276"/>
      <c r="D67" s="277"/>
      <c r="E67" s="278"/>
      <c r="F67" s="279"/>
      <c r="G67" s="277"/>
      <c r="H67" s="278"/>
      <c r="I67" s="279"/>
      <c r="L67" s="39"/>
    </row>
    <row r="68" spans="2:12" s="32" customFormat="1" ht="12.95" customHeight="1">
      <c r="B68" s="251" t="s">
        <v>82</v>
      </c>
      <c r="C68" s="252">
        <v>1904</v>
      </c>
      <c r="D68" s="253">
        <v>197</v>
      </c>
      <c r="E68" s="254">
        <v>11.540714704159344</v>
      </c>
      <c r="F68" s="255">
        <v>1707</v>
      </c>
      <c r="G68" s="253">
        <v>-212</v>
      </c>
      <c r="H68" s="254">
        <v>-10.01890359168242</v>
      </c>
      <c r="I68" s="256">
        <v>2116</v>
      </c>
      <c r="L68" s="39"/>
    </row>
    <row r="69" spans="2:12" s="32" customFormat="1" ht="12.95" customHeight="1">
      <c r="B69" s="263" t="s">
        <v>83</v>
      </c>
      <c r="C69" s="264">
        <v>892</v>
      </c>
      <c r="D69" s="265">
        <v>15</v>
      </c>
      <c r="E69" s="266">
        <v>1.7103762827822122</v>
      </c>
      <c r="F69" s="267">
        <v>877</v>
      </c>
      <c r="G69" s="265">
        <v>-155</v>
      </c>
      <c r="H69" s="266">
        <v>-14.804202483285579</v>
      </c>
      <c r="I69" s="268">
        <v>1047</v>
      </c>
      <c r="L69" s="39"/>
    </row>
    <row r="70" spans="2:12" s="32" customFormat="1" ht="12.95" customHeight="1">
      <c r="B70" s="269" t="s">
        <v>84</v>
      </c>
      <c r="C70" s="270">
        <v>2796</v>
      </c>
      <c r="D70" s="271">
        <v>212</v>
      </c>
      <c r="E70" s="272">
        <v>8.204334365325078</v>
      </c>
      <c r="F70" s="273">
        <v>2584</v>
      </c>
      <c r="G70" s="271">
        <v>-367</v>
      </c>
      <c r="H70" s="272">
        <v>-11.602908631046475</v>
      </c>
      <c r="I70" s="274">
        <v>3163</v>
      </c>
      <c r="L70" s="39"/>
    </row>
    <row r="71" spans="2:12" s="32" customFormat="1" ht="6" customHeight="1">
      <c r="B71" s="275"/>
      <c r="C71" s="276"/>
      <c r="D71" s="277"/>
      <c r="E71" s="278"/>
      <c r="F71" s="279"/>
      <c r="G71" s="277"/>
      <c r="H71" s="278"/>
      <c r="I71" s="279"/>
      <c r="L71" s="39"/>
    </row>
    <row r="72" spans="2:12" s="32" customFormat="1" ht="12.95" customHeight="1">
      <c r="B72" s="251" t="s">
        <v>85</v>
      </c>
      <c r="C72" s="252">
        <v>1003</v>
      </c>
      <c r="D72" s="253">
        <v>8</v>
      </c>
      <c r="E72" s="254">
        <v>0.8040201005025126</v>
      </c>
      <c r="F72" s="255">
        <v>995</v>
      </c>
      <c r="G72" s="253">
        <v>61</v>
      </c>
      <c r="H72" s="254">
        <v>6.4755838641188959</v>
      </c>
      <c r="I72" s="256">
        <v>942</v>
      </c>
      <c r="L72" s="39"/>
    </row>
    <row r="73" spans="2:12" s="32" customFormat="1" ht="12.95" customHeight="1">
      <c r="B73" s="257" t="s">
        <v>86</v>
      </c>
      <c r="C73" s="258">
        <v>287</v>
      </c>
      <c r="D73" s="259">
        <v>10</v>
      </c>
      <c r="E73" s="260">
        <v>3.6101083032490973</v>
      </c>
      <c r="F73" s="261">
        <v>277</v>
      </c>
      <c r="G73" s="259">
        <v>0</v>
      </c>
      <c r="H73" s="260">
        <v>0</v>
      </c>
      <c r="I73" s="262">
        <v>287</v>
      </c>
      <c r="L73" s="39"/>
    </row>
    <row r="74" spans="2:12" s="32" customFormat="1" ht="12.95" customHeight="1">
      <c r="B74" s="257" t="s">
        <v>87</v>
      </c>
      <c r="C74" s="258">
        <v>327</v>
      </c>
      <c r="D74" s="259">
        <v>-15</v>
      </c>
      <c r="E74" s="260">
        <v>-4.3859649122807012</v>
      </c>
      <c r="F74" s="261">
        <v>342</v>
      </c>
      <c r="G74" s="259">
        <v>6</v>
      </c>
      <c r="H74" s="260">
        <v>1.8691588785046727</v>
      </c>
      <c r="I74" s="262">
        <v>321</v>
      </c>
      <c r="L74" s="39"/>
    </row>
    <row r="75" spans="2:12" s="32" customFormat="1" ht="12.95" customHeight="1">
      <c r="B75" s="263" t="s">
        <v>88</v>
      </c>
      <c r="C75" s="264">
        <v>892</v>
      </c>
      <c r="D75" s="265">
        <v>37</v>
      </c>
      <c r="E75" s="266">
        <v>4.3274853801169595</v>
      </c>
      <c r="F75" s="267">
        <v>855</v>
      </c>
      <c r="G75" s="265">
        <v>-21</v>
      </c>
      <c r="H75" s="266">
        <v>-2.3001095290251916</v>
      </c>
      <c r="I75" s="268">
        <v>913</v>
      </c>
      <c r="L75" s="39"/>
    </row>
    <row r="76" spans="2:12" s="32" customFormat="1" ht="12.95" customHeight="1">
      <c r="B76" s="269" t="s">
        <v>89</v>
      </c>
      <c r="C76" s="270">
        <v>2509</v>
      </c>
      <c r="D76" s="271">
        <v>40</v>
      </c>
      <c r="E76" s="272">
        <v>1.6200891049007695</v>
      </c>
      <c r="F76" s="273">
        <v>2469</v>
      </c>
      <c r="G76" s="271">
        <v>46</v>
      </c>
      <c r="H76" s="272">
        <v>1.867641088103938</v>
      </c>
      <c r="I76" s="274">
        <v>2463</v>
      </c>
      <c r="L76" s="39"/>
    </row>
    <row r="77" spans="2:12" s="32" customFormat="1" ht="6" customHeight="1">
      <c r="B77" s="275"/>
      <c r="C77" s="276"/>
      <c r="D77" s="277"/>
      <c r="E77" s="278"/>
      <c r="F77" s="279"/>
      <c r="G77" s="277"/>
      <c r="H77" s="278"/>
      <c r="I77" s="279"/>
      <c r="L77" s="39"/>
    </row>
    <row r="78" spans="2:12" s="32" customFormat="1" ht="12.95" customHeight="1">
      <c r="B78" s="269" t="s">
        <v>90</v>
      </c>
      <c r="C78" s="270">
        <v>9612</v>
      </c>
      <c r="D78" s="271">
        <v>475</v>
      </c>
      <c r="E78" s="272">
        <v>5.198642880595381</v>
      </c>
      <c r="F78" s="273">
        <v>9137</v>
      </c>
      <c r="G78" s="271">
        <v>-587</v>
      </c>
      <c r="H78" s="272">
        <v>-5.7554662221786446</v>
      </c>
      <c r="I78" s="274">
        <v>10199</v>
      </c>
      <c r="L78" s="39"/>
    </row>
    <row r="79" spans="2:12" s="32" customFormat="1" ht="6" customHeight="1">
      <c r="B79" s="275"/>
      <c r="C79" s="276"/>
      <c r="D79" s="277"/>
      <c r="E79" s="278"/>
      <c r="F79" s="279"/>
      <c r="G79" s="277"/>
      <c r="H79" s="278"/>
      <c r="I79" s="279"/>
      <c r="L79" s="39"/>
    </row>
    <row r="80" spans="2:12" s="32" customFormat="1" ht="12.95" customHeight="1">
      <c r="B80" s="269" t="s">
        <v>91</v>
      </c>
      <c r="C80" s="270">
        <v>4001</v>
      </c>
      <c r="D80" s="271">
        <v>111</v>
      </c>
      <c r="E80" s="272">
        <v>2.8534704370179949</v>
      </c>
      <c r="F80" s="273">
        <v>3890</v>
      </c>
      <c r="G80" s="271">
        <v>56</v>
      </c>
      <c r="H80" s="272">
        <v>1.4195183776932827</v>
      </c>
      <c r="I80" s="274">
        <v>3945</v>
      </c>
      <c r="L80" s="39"/>
    </row>
    <row r="81" spans="2:12" s="32" customFormat="1" ht="5.45" customHeight="1">
      <c r="B81" s="275"/>
      <c r="C81" s="276"/>
      <c r="D81" s="277"/>
      <c r="E81" s="278"/>
      <c r="F81" s="279"/>
      <c r="G81" s="277"/>
      <c r="H81" s="278"/>
      <c r="I81" s="279"/>
      <c r="L81" s="39"/>
    </row>
    <row r="82" spans="2:12" s="32" customFormat="1" ht="12.95" customHeight="1">
      <c r="B82" s="269" t="s">
        <v>92</v>
      </c>
      <c r="C82" s="270">
        <v>1407</v>
      </c>
      <c r="D82" s="271">
        <v>68</v>
      </c>
      <c r="E82" s="272">
        <v>5.078416728902166</v>
      </c>
      <c r="F82" s="273">
        <v>1339</v>
      </c>
      <c r="G82" s="271">
        <v>-61</v>
      </c>
      <c r="H82" s="272">
        <v>-4.1553133514986378</v>
      </c>
      <c r="I82" s="274">
        <v>1468</v>
      </c>
      <c r="L82" s="39"/>
    </row>
    <row r="83" spans="2:12" s="32" customFormat="1" ht="6" customHeight="1">
      <c r="B83" s="275"/>
      <c r="C83" s="276"/>
      <c r="D83" s="277"/>
      <c r="E83" s="278"/>
      <c r="F83" s="279"/>
      <c r="G83" s="277"/>
      <c r="H83" s="278"/>
      <c r="I83" s="279"/>
      <c r="L83" s="39"/>
    </row>
    <row r="84" spans="2:12" s="32" customFormat="1" ht="12.95" customHeight="1">
      <c r="B84" s="251" t="s">
        <v>93</v>
      </c>
      <c r="C84" s="252">
        <v>702</v>
      </c>
      <c r="D84" s="253">
        <v>10</v>
      </c>
      <c r="E84" s="254">
        <v>1.4450867052023122</v>
      </c>
      <c r="F84" s="255">
        <v>692</v>
      </c>
      <c r="G84" s="253">
        <v>-23</v>
      </c>
      <c r="H84" s="254">
        <v>-3.1724137931034484</v>
      </c>
      <c r="I84" s="256">
        <v>725</v>
      </c>
      <c r="L84" s="39"/>
    </row>
    <row r="85" spans="2:12" s="32" customFormat="1" ht="12.95" customHeight="1">
      <c r="B85" s="257" t="s">
        <v>94</v>
      </c>
      <c r="C85" s="258">
        <v>2550</v>
      </c>
      <c r="D85" s="259">
        <v>158</v>
      </c>
      <c r="E85" s="260">
        <v>6.6053511705685617</v>
      </c>
      <c r="F85" s="261">
        <v>2392</v>
      </c>
      <c r="G85" s="259">
        <v>-34</v>
      </c>
      <c r="H85" s="260">
        <v>-1.3157894736842104</v>
      </c>
      <c r="I85" s="262">
        <v>2584</v>
      </c>
      <c r="L85" s="39"/>
    </row>
    <row r="86" spans="2:12" s="32" customFormat="1" ht="12.95" customHeight="1">
      <c r="B86" s="263" t="s">
        <v>95</v>
      </c>
      <c r="C86" s="264">
        <v>1165</v>
      </c>
      <c r="D86" s="265">
        <v>6</v>
      </c>
      <c r="E86" s="266">
        <v>0.51768766177739423</v>
      </c>
      <c r="F86" s="267">
        <v>1159</v>
      </c>
      <c r="G86" s="265">
        <v>-51</v>
      </c>
      <c r="H86" s="266">
        <v>-4.1940789473684212</v>
      </c>
      <c r="I86" s="268">
        <v>1216</v>
      </c>
      <c r="L86" s="39"/>
    </row>
    <row r="87" spans="2:12" s="32" customFormat="1" ht="12.95" customHeight="1">
      <c r="B87" s="269" t="s">
        <v>96</v>
      </c>
      <c r="C87" s="270">
        <v>4417</v>
      </c>
      <c r="D87" s="271">
        <v>174</v>
      </c>
      <c r="E87" s="272">
        <v>4.1008720245109593</v>
      </c>
      <c r="F87" s="273">
        <v>4243</v>
      </c>
      <c r="G87" s="271">
        <v>-108</v>
      </c>
      <c r="H87" s="272">
        <v>-2.3867403314917124</v>
      </c>
      <c r="I87" s="274">
        <v>4525</v>
      </c>
      <c r="L87" s="39"/>
    </row>
    <row r="88" spans="2:12" s="32" customFormat="1" ht="6" customHeight="1">
      <c r="B88" s="275"/>
      <c r="C88" s="276"/>
      <c r="D88" s="277"/>
      <c r="E88" s="278"/>
      <c r="F88" s="279"/>
      <c r="G88" s="277"/>
      <c r="H88" s="278"/>
      <c r="I88" s="279"/>
      <c r="L88" s="39"/>
    </row>
    <row r="89" spans="2:12" s="32" customFormat="1" ht="12.95" customHeight="1">
      <c r="B89" s="269" t="s">
        <v>97</v>
      </c>
      <c r="C89" s="270">
        <v>435</v>
      </c>
      <c r="D89" s="271">
        <v>13</v>
      </c>
      <c r="E89" s="272">
        <v>3.080568720379147</v>
      </c>
      <c r="F89" s="273">
        <v>422</v>
      </c>
      <c r="G89" s="271">
        <v>-34</v>
      </c>
      <c r="H89" s="272">
        <v>-7.249466950959488</v>
      </c>
      <c r="I89" s="274">
        <v>469</v>
      </c>
      <c r="L89" s="39"/>
    </row>
    <row r="90" spans="2:12" s="32" customFormat="1" ht="6" customHeight="1">
      <c r="B90" s="275"/>
      <c r="C90" s="276"/>
      <c r="D90" s="277"/>
      <c r="E90" s="278"/>
      <c r="F90" s="279"/>
      <c r="G90" s="277"/>
      <c r="H90" s="278"/>
      <c r="I90" s="279"/>
      <c r="L90" s="39"/>
    </row>
    <row r="91" spans="2:12" s="32" customFormat="1" ht="12.95" customHeight="1">
      <c r="B91" s="269" t="s">
        <v>98</v>
      </c>
      <c r="C91" s="270">
        <v>629</v>
      </c>
      <c r="D91" s="271">
        <v>39</v>
      </c>
      <c r="E91" s="272">
        <v>6.6101694915254239</v>
      </c>
      <c r="F91" s="273">
        <v>590</v>
      </c>
      <c r="G91" s="271">
        <v>-54</v>
      </c>
      <c r="H91" s="272">
        <v>-7.9062957540263543</v>
      </c>
      <c r="I91" s="274">
        <v>683</v>
      </c>
      <c r="L91" s="39"/>
    </row>
    <row r="92" spans="2:12" s="32" customFormat="1" ht="6" customHeight="1">
      <c r="B92" s="275"/>
      <c r="C92" s="276"/>
      <c r="D92" s="277"/>
      <c r="E92" s="278"/>
      <c r="F92" s="279"/>
      <c r="G92" s="277"/>
      <c r="H92" s="278"/>
      <c r="I92" s="279"/>
      <c r="L92" s="39"/>
    </row>
    <row r="93" spans="2:12" s="32" customFormat="1" ht="12.95" customHeight="1">
      <c r="B93" s="269" t="s">
        <v>99</v>
      </c>
      <c r="C93" s="270">
        <v>532</v>
      </c>
      <c r="D93" s="271">
        <v>31</v>
      </c>
      <c r="E93" s="272">
        <v>6.1876247504990021</v>
      </c>
      <c r="F93" s="273">
        <v>501</v>
      </c>
      <c r="G93" s="271">
        <v>-34</v>
      </c>
      <c r="H93" s="272">
        <v>-6.0070671378091873</v>
      </c>
      <c r="I93" s="274">
        <v>566</v>
      </c>
      <c r="L93" s="39"/>
    </row>
    <row r="94" spans="2:12" s="32" customFormat="1" ht="6" customHeight="1">
      <c r="B94" s="275"/>
      <c r="C94" s="276"/>
      <c r="D94" s="277"/>
      <c r="E94" s="278"/>
      <c r="F94" s="279"/>
      <c r="G94" s="277"/>
      <c r="H94" s="278"/>
      <c r="I94" s="279"/>
      <c r="L94" s="39"/>
    </row>
    <row r="95" spans="2:12" s="32" customFormat="1" ht="14.1" customHeight="1">
      <c r="B95" s="269" t="s">
        <v>100</v>
      </c>
      <c r="C95" s="270">
        <v>92576</v>
      </c>
      <c r="D95" s="271">
        <v>4385</v>
      </c>
      <c r="E95" s="272">
        <v>4.9721626923382205</v>
      </c>
      <c r="F95" s="273">
        <v>88191</v>
      </c>
      <c r="G95" s="271">
        <v>-3980</v>
      </c>
      <c r="H95" s="272">
        <v>-4.12196031318613</v>
      </c>
      <c r="I95" s="274">
        <v>96556</v>
      </c>
      <c r="L95" s="39"/>
    </row>
    <row r="117" spans="2:2">
      <c r="B117" s="68" t="s">
        <v>17</v>
      </c>
    </row>
    <row r="118" spans="2:2">
      <c r="B118" s="282" t="s">
        <v>110</v>
      </c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57</vt:i4>
      </vt:variant>
    </vt:vector>
  </HeadingPairs>
  <TitlesOfParts>
    <vt:vector size="75" baseType="lpstr">
      <vt:lpstr>Portada</vt:lpstr>
      <vt:lpstr>Indice</vt:lpstr>
      <vt:lpstr>Pag1</vt:lpstr>
      <vt:lpstr>Pag2</vt:lpstr>
      <vt:lpstr>Pag3-4</vt:lpstr>
      <vt:lpstr>Pag5</vt:lpstr>
      <vt:lpstr>Pag6</vt:lpstr>
      <vt:lpstr>Pag7-8</vt:lpstr>
      <vt:lpstr>Pag9-10</vt:lpstr>
      <vt:lpstr>Pag11-12</vt:lpstr>
      <vt:lpstr>Pag13-14</vt:lpstr>
      <vt:lpstr>Pag15-16</vt:lpstr>
      <vt:lpstr>Pag17-18</vt:lpstr>
      <vt:lpstr>Pag19-20</vt:lpstr>
      <vt:lpstr>Pag21-22</vt:lpstr>
      <vt:lpstr>Pag23-24</vt:lpstr>
      <vt:lpstr>Pag25-26</vt:lpstr>
      <vt:lpstr>Pag27-28</vt:lpstr>
      <vt:lpstr>Indice!Área_de_impresión</vt:lpstr>
      <vt:lpstr>'Pag1'!Área_de_impresión</vt:lpstr>
      <vt:lpstr>'Pag11-12'!Área_de_impresión</vt:lpstr>
      <vt:lpstr>'Pag13-14'!Área_de_impresión</vt:lpstr>
      <vt:lpstr>'Pag15-16'!Área_de_impresión</vt:lpstr>
      <vt:lpstr>'Pag19-20'!Área_de_impresión</vt:lpstr>
      <vt:lpstr>'Pag2'!Área_de_impresión</vt:lpstr>
      <vt:lpstr>'Pag21-22'!Área_de_impresión</vt:lpstr>
      <vt:lpstr>'Pag23-24'!Área_de_impresión</vt:lpstr>
      <vt:lpstr>'Pag25-26'!Área_de_impresión</vt:lpstr>
      <vt:lpstr>'Pag27-28'!Área_de_impresión</vt:lpstr>
      <vt:lpstr>'Pag3-4'!Área_de_impresión</vt:lpstr>
      <vt:lpstr>'Pag5'!Área_de_impresión</vt:lpstr>
      <vt:lpstr>'Pag6'!Área_de_impresión</vt:lpstr>
      <vt:lpstr>'Pag7-8'!Área_de_impresión</vt:lpstr>
      <vt:lpstr>'Pag9-10'!Área_de_impresión</vt:lpstr>
      <vt:lpstr>Portada!Área_de_impresión</vt:lpstr>
      <vt:lpstr>Indice!Print_Area</vt:lpstr>
      <vt:lpstr>'Pag11-12'!Print_Area</vt:lpstr>
      <vt:lpstr>'Pag13-14'!Print_Area</vt:lpstr>
      <vt:lpstr>'Pag15-16'!Print_Area</vt:lpstr>
      <vt:lpstr>'Pag17-18'!Print_Area</vt:lpstr>
      <vt:lpstr>'Pag19-20'!Print_Area</vt:lpstr>
      <vt:lpstr>'Pag2'!Print_Area</vt:lpstr>
      <vt:lpstr>'Pag21-22'!Print_Area</vt:lpstr>
      <vt:lpstr>'Pag23-24'!Print_Area</vt:lpstr>
      <vt:lpstr>'Pag25-26'!Print_Area</vt:lpstr>
      <vt:lpstr>'Pag27-28'!Print_Area</vt:lpstr>
      <vt:lpstr>'Pag3-4'!Print_Area</vt:lpstr>
      <vt:lpstr>'Pag5'!Print_Area</vt:lpstr>
      <vt:lpstr>'Pag6'!Print_Area</vt:lpstr>
      <vt:lpstr>'Pag7-8'!Print_Area</vt:lpstr>
      <vt:lpstr>'Pag9-10'!Print_Area</vt:lpstr>
      <vt:lpstr>'Pag11-12'!Print_Titles</vt:lpstr>
      <vt:lpstr>'Pag13-14'!Print_Titles</vt:lpstr>
      <vt:lpstr>'Pag15-16'!Print_Titles</vt:lpstr>
      <vt:lpstr>'Pag17-18'!Print_Titles</vt:lpstr>
      <vt:lpstr>'Pag19-20'!Print_Titles</vt:lpstr>
      <vt:lpstr>'Pag21-22'!Print_Titles</vt:lpstr>
      <vt:lpstr>'Pag23-24'!Print_Titles</vt:lpstr>
      <vt:lpstr>'Pag25-26'!Print_Titles</vt:lpstr>
      <vt:lpstr>'Pag27-28'!Print_Titles</vt:lpstr>
      <vt:lpstr>'Pag3-4'!Print_Titles</vt:lpstr>
      <vt:lpstr>'Pag7-8'!Print_Titles</vt:lpstr>
      <vt:lpstr>'Pag9-10'!Print_Titles</vt:lpstr>
      <vt:lpstr>'Pag11-12'!Títulos_a_imprimir</vt:lpstr>
      <vt:lpstr>'Pag13-14'!Títulos_a_imprimir</vt:lpstr>
      <vt:lpstr>'Pag15-16'!Títulos_a_imprimir</vt:lpstr>
      <vt:lpstr>'Pag17-18'!Títulos_a_imprimir</vt:lpstr>
      <vt:lpstr>'Pag19-20'!Títulos_a_imprimir</vt:lpstr>
      <vt:lpstr>'Pag21-22'!Títulos_a_imprimir</vt:lpstr>
      <vt:lpstr>'Pag23-24'!Títulos_a_imprimir</vt:lpstr>
      <vt:lpstr>'Pag25-26'!Títulos_a_imprimir</vt:lpstr>
      <vt:lpstr>'Pag27-28'!Títulos_a_imprimir</vt:lpstr>
      <vt:lpstr>'Pag3-4'!Títulos_a_imprimir</vt:lpstr>
      <vt:lpstr>'Pag7-8'!Títulos_a_imprimir</vt:lpstr>
      <vt:lpstr>'Pag9-10'!Títulos_a_imprimir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Joseb</cp:lastModifiedBy>
  <cp:lastPrinted>2025-11-06T12:04:51Z</cp:lastPrinted>
  <dcterms:created xsi:type="dcterms:W3CDTF">2025-01-14T15:24:30Z</dcterms:created>
  <dcterms:modified xsi:type="dcterms:W3CDTF">2025-11-07T11:17:50Z</dcterms:modified>
</cp:coreProperties>
</file>