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injuveficheros3\Red_Estadistica\TRABAJO\03_JUVENTUD EN CIFRAS\10_MIGRACIONES\2025\"/>
    </mc:Choice>
  </mc:AlternateContent>
  <xr:revisionPtr revIDLastSave="0" documentId="13_ncr:1_{368B3537-D15A-4FD9-8386-82E1639D36BA}" xr6:coauthVersionLast="47" xr6:coauthVersionMax="47" xr10:uidLastSave="{00000000-0000-0000-0000-000000000000}"/>
  <bookViews>
    <workbookView xWindow="-28920" yWindow="-120" windowWidth="29040" windowHeight="15720" xr2:uid="{00000000-000D-0000-FFFF-FFFF00000000}"/>
  </bookViews>
  <sheets>
    <sheet name="Portada" sheetId="274" r:id="rId1"/>
    <sheet name="INDICE" sheetId="271" r:id="rId2"/>
    <sheet name="Pag03" sheetId="221" r:id="rId3"/>
    <sheet name="Pag04" sheetId="223" r:id="rId4"/>
    <sheet name="Pag05" sheetId="266" r:id="rId5"/>
    <sheet name="Pag06" sheetId="234" r:id="rId6"/>
    <sheet name="Pag07" sheetId="167" r:id="rId7"/>
    <sheet name="Pag08" sheetId="168" r:id="rId8"/>
    <sheet name="Pag09" sheetId="224" r:id="rId9"/>
    <sheet name="Pag10" sheetId="225" r:id="rId10"/>
    <sheet name="Pag11" sheetId="229" r:id="rId11"/>
    <sheet name="Pag12" sheetId="230" r:id="rId12"/>
    <sheet name="Pag13" sheetId="231" r:id="rId13"/>
    <sheet name="Pag14" sheetId="261" r:id="rId14"/>
    <sheet name="Pag15" sheetId="262" r:id="rId15"/>
    <sheet name="Pag16" sheetId="263" r:id="rId16"/>
    <sheet name="Pag17" sheetId="264" r:id="rId17"/>
    <sheet name="Pag18" sheetId="239" r:id="rId18"/>
    <sheet name="Pag19" sheetId="265" r:id="rId19"/>
    <sheet name="Pag20" sheetId="249" r:id="rId20"/>
    <sheet name="Pag21" sheetId="251" r:id="rId21"/>
    <sheet name="Pag22" sheetId="253" r:id="rId22"/>
    <sheet name="Pag23" sheetId="257" r:id="rId23"/>
    <sheet name="Pag24" sheetId="255" r:id="rId24"/>
    <sheet name="Pag25" sheetId="260" r:id="rId25"/>
    <sheet name="Pag26" sheetId="269" r:id="rId26"/>
    <sheet name="Pag27" sheetId="268" r:id="rId27"/>
  </sheets>
  <definedNames>
    <definedName name="_xlnm.Print_Area" localSheetId="1">INDICE!$A$1:$N$48</definedName>
    <definedName name="_xlnm.Print_Area" localSheetId="2">'Pag03'!$A$1:$N$31</definedName>
    <definedName name="_xlnm.Print_Area" localSheetId="3">'Pag04'!$A$1:$M$32</definedName>
    <definedName name="_xlnm.Print_Area" localSheetId="4">'Pag05'!$A$1:$M$34</definedName>
    <definedName name="_xlnm.Print_Area" localSheetId="5">'Pag06'!$A$1:$M$33</definedName>
    <definedName name="_xlnm.Print_Area" localSheetId="6">'Pag07'!$A$1:$M$35</definedName>
    <definedName name="_xlnm.Print_Area" localSheetId="7">'Pag08'!$A$1:$M$34</definedName>
    <definedName name="_xlnm.Print_Area" localSheetId="8">'Pag09'!$A$1:$P$33</definedName>
    <definedName name="_xlnm.Print_Area" localSheetId="9">'Pag10'!$A$1:$M$34</definedName>
    <definedName name="_xlnm.Print_Area" localSheetId="10">'Pag11'!$A$1:$L$28</definedName>
    <definedName name="_xlnm.Print_Area" localSheetId="11">'Pag12'!$A$1:$M$30</definedName>
    <definedName name="_xlnm.Print_Area" localSheetId="12">'Pag13'!$A$1:$P$32</definedName>
    <definedName name="_xlnm.Print_Area" localSheetId="13">'Pag14'!$A$1:$N$31</definedName>
    <definedName name="_xlnm.Print_Area" localSheetId="14">'Pag15'!$A$1:$M$32</definedName>
    <definedName name="_xlnm.Print_Area" localSheetId="15">'Pag16'!$A$1:$M$33</definedName>
    <definedName name="_xlnm.Print_Area" localSheetId="16">'Pag17'!$A$1:$M$26</definedName>
    <definedName name="_xlnm.Print_Area" localSheetId="17">'Pag18'!$A$1:$N$32</definedName>
    <definedName name="_xlnm.Print_Area" localSheetId="18">'Pag19'!$A$1:$O$27</definedName>
    <definedName name="_xlnm.Print_Area" localSheetId="19">'Pag20'!$A$1:$P$35</definedName>
    <definedName name="_xlnm.Print_Area" localSheetId="20">'Pag21'!$A$1:$P$35</definedName>
    <definedName name="_xlnm.Print_Area" localSheetId="21">'Pag22'!$A$1:$O$33</definedName>
    <definedName name="_xlnm.Print_Area" localSheetId="22">'Pag23'!$A$1:$P$32</definedName>
    <definedName name="_xlnm.Print_Area" localSheetId="23">'Pag24'!$A$1:$O$32</definedName>
    <definedName name="_xlnm.Print_Area" localSheetId="24">'Pag25'!$A$1:$P$32</definedName>
    <definedName name="_xlnm.Print_Area" localSheetId="25">'Pag26'!$A$1:$P$50</definedName>
    <definedName name="_xlnm.Print_Area" localSheetId="26">'Pag27'!$A$1:$O$50</definedName>
    <definedName name="_xlnm.Print_Area" localSheetId="0">Portada!$A$1:$N$35</definedName>
    <definedName name="LasPalmas">"Freeform 7,Freeform 6,Freeform 5"</definedName>
    <definedName name="Print_Area" localSheetId="1">INDICE!$A$1:$O$38</definedName>
    <definedName name="Print_Area" localSheetId="2">'Pag03'!$A$1:$O$41</definedName>
    <definedName name="Print_Area" localSheetId="3">'Pag04'!$A$1:$O$40</definedName>
    <definedName name="Print_Area" localSheetId="6">'Pag07'!$A$1:$M$34</definedName>
    <definedName name="Print_Area" localSheetId="7">'Pag08'!$A$1:$K$32</definedName>
    <definedName name="Print_Area" localSheetId="8">'Pag09'!$A$1:$N$32</definedName>
    <definedName name="Print_Area" localSheetId="9">'Pag10'!$A$1:$L$34</definedName>
    <definedName name="Print_Area" localSheetId="10">'Pag11'!$A$1:$J$29</definedName>
    <definedName name="Print_Area" localSheetId="11">'Pag12'!$A$1:$L$31</definedName>
    <definedName name="Print_Area" localSheetId="12">'Pag13'!$A$1:$P$30</definedName>
    <definedName name="Print_Area" localSheetId="13">'Pag14'!$A$1:$L$32</definedName>
    <definedName name="Print_Area" localSheetId="14">'Pag15'!$A$1:$L$33</definedName>
    <definedName name="Print_Area" localSheetId="15">'Pag16'!$A$1:$L$32</definedName>
    <definedName name="Print_Area" localSheetId="16">'Pag17'!$A$1:$N$46</definedName>
    <definedName name="Print_Area" localSheetId="17">'Pag18'!$A$1:$O$42</definedName>
    <definedName name="Print_Area" localSheetId="18">'Pag19'!$A$1:$S$43</definedName>
    <definedName name="Print_Area" localSheetId="19">'Pag20'!$A$1:$L$30</definedName>
    <definedName name="Print_Area" localSheetId="20">'Pag21'!$A$1:$L$31</definedName>
    <definedName name="Print_Area" localSheetId="21">'Pag22'!$A$1:$J$30</definedName>
    <definedName name="Print_Area" localSheetId="22">'Pag23'!$A$1:$L$31</definedName>
    <definedName name="Print_Area" localSheetId="23">'Pag24'!$A$1:$J$30</definedName>
    <definedName name="Print_Area" localSheetId="24">'Pag25'!$A$1:$L$31</definedName>
    <definedName name="Print_Area" localSheetId="25">'Pag26'!$A$1:$L$50</definedName>
    <definedName name="Print_Area" localSheetId="26">'Pag27'!$A$1:$L$50</definedName>
    <definedName name="Print_Area" localSheetId="0">Portada!$A$1:$O$38</definedName>
    <definedName name="_xlnm.Print_Titles" localSheetId="1">INDICE!$1:$2</definedName>
    <definedName name="_xlnm.Print_Titles" localSheetId="0">Portada!$1:$2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271" l="1"/>
  <c r="B30" i="271"/>
  <c r="B24" i="271"/>
  <c r="B23" i="271"/>
  <c r="B21" i="271"/>
  <c r="B10" i="271"/>
  <c r="B37" i="271"/>
  <c r="B36" i="271"/>
  <c r="B35" i="271"/>
  <c r="B33" i="271"/>
  <c r="B34" i="271"/>
  <c r="B32" i="271"/>
  <c r="B29" i="271"/>
  <c r="B28" i="271"/>
  <c r="B27" i="271"/>
  <c r="B26" i="271"/>
  <c r="B25" i="271"/>
  <c r="B22" i="271"/>
  <c r="B20" i="271"/>
  <c r="B19" i="271"/>
  <c r="B18" i="271"/>
  <c r="B17" i="271"/>
  <c r="B16" i="271"/>
  <c r="B15" i="271"/>
  <c r="B14" i="271"/>
  <c r="B13" i="271"/>
  <c r="B12" i="271"/>
  <c r="B11" i="271"/>
  <c r="N8" i="260" l="1"/>
  <c r="J8" i="260"/>
  <c r="J8" i="257"/>
  <c r="J9" i="251" l="1"/>
  <c r="F8" i="257"/>
  <c r="N8" i="251"/>
  <c r="F7" i="260"/>
  <c r="J8" i="251"/>
  <c r="N9" i="251"/>
  <c r="N7" i="251"/>
  <c r="F8" i="260"/>
  <c r="F7" i="251"/>
  <c r="F7" i="257"/>
  <c r="J7" i="260"/>
  <c r="N8" i="257"/>
  <c r="J7" i="251"/>
  <c r="J7" i="257"/>
  <c r="N7" i="260"/>
  <c r="N7" i="257"/>
  <c r="F9" i="251"/>
  <c r="F8" i="251"/>
  <c r="F24" i="260" l="1"/>
  <c r="J23" i="260"/>
  <c r="F23" i="260"/>
  <c r="F20" i="260"/>
  <c r="F19" i="260"/>
  <c r="N17" i="260"/>
  <c r="F16" i="260"/>
  <c r="F15" i="260"/>
  <c r="F13" i="260"/>
  <c r="F12" i="260"/>
  <c r="F11" i="260"/>
  <c r="F10" i="260"/>
  <c r="J9" i="260"/>
  <c r="F22" i="260"/>
  <c r="F18" i="260"/>
  <c r="F9" i="260"/>
  <c r="J15" i="257" l="1"/>
  <c r="N20" i="257"/>
  <c r="J16" i="260"/>
  <c r="J23" i="257"/>
  <c r="F14" i="257"/>
  <c r="F22" i="257"/>
  <c r="J12" i="260"/>
  <c r="N12" i="257"/>
  <c r="N21" i="251"/>
  <c r="N14" i="251"/>
  <c r="F7" i="249"/>
  <c r="F11" i="249"/>
  <c r="F16" i="251"/>
  <c r="F23" i="257"/>
  <c r="F11" i="251"/>
  <c r="F14" i="251"/>
  <c r="J11" i="260"/>
  <c r="J20" i="260"/>
  <c r="N11" i="251"/>
  <c r="J14" i="251"/>
  <c r="N15" i="251"/>
  <c r="J18" i="251"/>
  <c r="N19" i="251"/>
  <c r="F21" i="251"/>
  <c r="J22" i="251"/>
  <c r="N23" i="251"/>
  <c r="F25" i="251"/>
  <c r="J26" i="251"/>
  <c r="J10" i="251"/>
  <c r="F13" i="251"/>
  <c r="F17" i="251"/>
  <c r="J15" i="260"/>
  <c r="F8" i="249"/>
  <c r="J9" i="249"/>
  <c r="F12" i="249"/>
  <c r="F16" i="249"/>
  <c r="F20" i="249"/>
  <c r="F24" i="249"/>
  <c r="F12" i="251"/>
  <c r="N22" i="251"/>
  <c r="F24" i="251"/>
  <c r="J17" i="260"/>
  <c r="N9" i="257"/>
  <c r="F11" i="257"/>
  <c r="J12" i="257"/>
  <c r="N13" i="257"/>
  <c r="F15" i="257"/>
  <c r="J16" i="257"/>
  <c r="N17" i="257"/>
  <c r="F19" i="257"/>
  <c r="J20" i="257"/>
  <c r="N21" i="257"/>
  <c r="J24" i="257"/>
  <c r="N25" i="257"/>
  <c r="N14" i="260"/>
  <c r="N25" i="260"/>
  <c r="N9" i="260"/>
  <c r="N16" i="260"/>
  <c r="N18" i="260"/>
  <c r="J13" i="260"/>
  <c r="J24" i="260"/>
  <c r="N22" i="260"/>
  <c r="F15" i="249"/>
  <c r="F19" i="249"/>
  <c r="N13" i="260"/>
  <c r="N24" i="260"/>
  <c r="N26" i="260"/>
  <c r="J21" i="260"/>
  <c r="N10" i="260"/>
  <c r="J25" i="260"/>
  <c r="N21" i="260"/>
  <c r="F10" i="249"/>
  <c r="N12" i="249"/>
  <c r="F18" i="249"/>
  <c r="F22" i="249"/>
  <c r="F26" i="249"/>
  <c r="N10" i="251"/>
  <c r="N12" i="260"/>
  <c r="F14" i="260"/>
  <c r="J19" i="260"/>
  <c r="N20" i="260"/>
  <c r="F26" i="260"/>
  <c r="F10" i="257"/>
  <c r="J11" i="257"/>
  <c r="N16" i="257"/>
  <c r="F18" i="257"/>
  <c r="J19" i="257"/>
  <c r="N24" i="257"/>
  <c r="F26" i="257"/>
  <c r="N18" i="251"/>
  <c r="F20" i="251"/>
  <c r="N26" i="251"/>
  <c r="F17" i="260"/>
  <c r="F21" i="260"/>
  <c r="J12" i="251"/>
  <c r="J16" i="251"/>
  <c r="F19" i="251"/>
  <c r="F23" i="251"/>
  <c r="F10" i="251"/>
  <c r="J11" i="251"/>
  <c r="N12" i="251"/>
  <c r="J15" i="251"/>
  <c r="N16" i="251"/>
  <c r="F18" i="251"/>
  <c r="J19" i="251"/>
  <c r="N20" i="251"/>
  <c r="F22" i="251"/>
  <c r="J23" i="251"/>
  <c r="N24" i="251"/>
  <c r="F26" i="251"/>
  <c r="J7" i="249"/>
  <c r="J11" i="249"/>
  <c r="F14" i="249"/>
  <c r="N16" i="249"/>
  <c r="N20" i="249"/>
  <c r="N24" i="249"/>
  <c r="N13" i="251"/>
  <c r="F15" i="251"/>
  <c r="N17" i="251"/>
  <c r="J20" i="251"/>
  <c r="J24" i="251"/>
  <c r="N25" i="251"/>
  <c r="J10" i="260"/>
  <c r="N11" i="260"/>
  <c r="J14" i="260"/>
  <c r="N15" i="260"/>
  <c r="J18" i="260"/>
  <c r="N19" i="260"/>
  <c r="J22" i="260"/>
  <c r="N23" i="260"/>
  <c r="F25" i="260"/>
  <c r="J26" i="260"/>
  <c r="F9" i="257"/>
  <c r="J10" i="257"/>
  <c r="N11" i="257"/>
  <c r="F13" i="257"/>
  <c r="J14" i="257"/>
  <c r="N15" i="257"/>
  <c r="F17" i="257"/>
  <c r="J18" i="257"/>
  <c r="N19" i="257"/>
  <c r="F21" i="257"/>
  <c r="J22" i="257"/>
  <c r="N23" i="257"/>
  <c r="F25" i="257"/>
  <c r="J26" i="257"/>
  <c r="N7" i="249"/>
  <c r="F9" i="249"/>
  <c r="N15" i="249"/>
  <c r="N19" i="249"/>
  <c r="J13" i="251"/>
  <c r="J17" i="251"/>
  <c r="J21" i="251"/>
  <c r="J25" i="251"/>
  <c r="J9" i="257"/>
  <c r="N10" i="257"/>
  <c r="F12" i="257"/>
  <c r="J13" i="257"/>
  <c r="N14" i="257"/>
  <c r="F16" i="257"/>
  <c r="J17" i="257"/>
  <c r="N18" i="257"/>
  <c r="F20" i="257"/>
  <c r="J21" i="257"/>
  <c r="N22" i="257"/>
  <c r="F24" i="257"/>
  <c r="J25" i="257"/>
  <c r="N26" i="257"/>
  <c r="J15" i="249"/>
  <c r="J22" i="249"/>
  <c r="N8" i="249"/>
  <c r="J19" i="249"/>
  <c r="J23" i="249"/>
  <c r="J10" i="249"/>
  <c r="N11" i="249"/>
  <c r="F13" i="249"/>
  <c r="J14" i="249"/>
  <c r="F17" i="249"/>
  <c r="J18" i="249"/>
  <c r="F21" i="249"/>
  <c r="N23" i="249"/>
  <c r="F25" i="249"/>
  <c r="J26" i="249"/>
  <c r="F23" i="249"/>
  <c r="J8" i="249"/>
  <c r="N9" i="249"/>
  <c r="J12" i="249"/>
  <c r="N13" i="249"/>
  <c r="J16" i="249"/>
  <c r="N17" i="249"/>
  <c r="J20" i="249"/>
  <c r="N21" i="249"/>
  <c r="J24" i="249"/>
  <c r="N25" i="249"/>
  <c r="N10" i="249"/>
  <c r="J13" i="249"/>
  <c r="N14" i="249"/>
  <c r="J17" i="249"/>
  <c r="N18" i="249"/>
  <c r="J21" i="249"/>
  <c r="N22" i="249"/>
  <c r="J25" i="249"/>
  <c r="N26" i="249"/>
</calcChain>
</file>

<file path=xl/sharedStrings.xml><?xml version="1.0" encoding="utf-8"?>
<sst xmlns="http://schemas.openxmlformats.org/spreadsheetml/2006/main" count="774" uniqueCount="230">
  <si>
    <t>TOTAL</t>
  </si>
  <si>
    <t>Ambos 
Sexos</t>
  </si>
  <si>
    <t>Varones</t>
  </si>
  <si>
    <t>Mujeres</t>
  </si>
  <si>
    <t>De 0 a 4 años</t>
  </si>
  <si>
    <t>De 5 a 9 años</t>
  </si>
  <si>
    <t>De 10 a 14 años</t>
  </si>
  <si>
    <t>De 15 a 19 años</t>
  </si>
  <si>
    <t>De 20 a 24 años</t>
  </si>
  <si>
    <t>De 25 a 29 años</t>
  </si>
  <si>
    <t>De 30 a 34 años</t>
  </si>
  <si>
    <t>De 35 a 39 años</t>
  </si>
  <si>
    <t>De 40 a 44 años</t>
  </si>
  <si>
    <t>De 45 a 49 años</t>
  </si>
  <si>
    <t>De 50 a 54 años</t>
  </si>
  <si>
    <t>De 55 a 59 años</t>
  </si>
  <si>
    <t>De 60 a 64 años</t>
  </si>
  <si>
    <t>De 65 a 69 años</t>
  </si>
  <si>
    <t>De 70 a 74 años</t>
  </si>
  <si>
    <t>De 75 a 79 años</t>
  </si>
  <si>
    <t>De 15 a 24 años</t>
  </si>
  <si>
    <t>De 15 a 29 años</t>
  </si>
  <si>
    <t>AMBOS SEXOS</t>
  </si>
  <si>
    <t>MUJERES</t>
  </si>
  <si>
    <t>VARONES</t>
  </si>
  <si>
    <t>Porcentajes sobre el total de cada colectivo</t>
  </si>
  <si>
    <t>Porcentajes sobre el total de población joven en cada nacionalidad</t>
  </si>
  <si>
    <t>Var. Abs</t>
  </si>
  <si>
    <t>Var. Rel</t>
  </si>
  <si>
    <t>Total Población</t>
  </si>
  <si>
    <t>Total 15-24 años</t>
  </si>
  <si>
    <t>Total 15-29 años</t>
  </si>
  <si>
    <t>De 80 a 84 años</t>
  </si>
  <si>
    <t>De 85 a 89 años</t>
  </si>
  <si>
    <t>90 y más años</t>
  </si>
  <si>
    <t>Población Extranjera</t>
  </si>
  <si>
    <t>VARIACIÓN ANUAL</t>
  </si>
  <si>
    <t>Porcentajes sobre población total</t>
  </si>
  <si>
    <t>Población joven extranjera y variación anual por sexo y grupos de edades. 2024</t>
  </si>
  <si>
    <t>VARIACIÓN ÚLTIMA DÉCADA</t>
  </si>
  <si>
    <t>Total población</t>
  </si>
  <si>
    <t>Unión Europea UE27_2020</t>
  </si>
  <si>
    <t>Resto Europa</t>
  </si>
  <si>
    <t>De África</t>
  </si>
  <si>
    <t>De América del Norte</t>
  </si>
  <si>
    <t>De Centro América y Caribe</t>
  </si>
  <si>
    <t>De Sudamérica</t>
  </si>
  <si>
    <t>De Asia</t>
  </si>
  <si>
    <t>De Oceanía</t>
  </si>
  <si>
    <t>Apátridas</t>
  </si>
  <si>
    <t>Porcentajes de jóvenes sobre el total de cada nacionalidad</t>
  </si>
  <si>
    <t>Porcentajes sobre el total de población joven extranjera en cada sexo</t>
  </si>
  <si>
    <t>Distribución de la población joven extranjera (15-29 años) por nacionalidades, según sexo. 2024</t>
  </si>
  <si>
    <t>15-29 
años</t>
  </si>
  <si>
    <t>Porcentajes sobre el total de población joven  en cada sexo</t>
  </si>
  <si>
    <t>Total 10 nacionalidades</t>
  </si>
  <si>
    <t>% s/ total jóvenes extranjeros</t>
  </si>
  <si>
    <t>TOTALES</t>
  </si>
  <si>
    <t xml:space="preserve"> Andalucía</t>
  </si>
  <si>
    <t xml:space="preserve"> Aragón</t>
  </si>
  <si>
    <t xml:space="preserve"> Asturias (Principado de)</t>
  </si>
  <si>
    <t xml:space="preserve"> Balears (Illes)</t>
  </si>
  <si>
    <t xml:space="preserve"> Canarias</t>
  </si>
  <si>
    <t xml:space="preserve"> Cantabria</t>
  </si>
  <si>
    <t xml:space="preserve"> Castilla y León</t>
  </si>
  <si>
    <t xml:space="preserve"> Castilla-La Mancha</t>
  </si>
  <si>
    <t xml:space="preserve"> Cataluña</t>
  </si>
  <si>
    <t xml:space="preserve"> Comunidat Valenciana</t>
  </si>
  <si>
    <t xml:space="preserve"> Extremadura</t>
  </si>
  <si>
    <t xml:space="preserve"> Galicia</t>
  </si>
  <si>
    <t xml:space="preserve"> Madrid (Comunidad de)</t>
  </si>
  <si>
    <t xml:space="preserve"> Murcia (Región de)</t>
  </si>
  <si>
    <t xml:space="preserve"> Navarra (Comunidad Foral de)</t>
  </si>
  <si>
    <t xml:space="preserve"> País Vasco</t>
  </si>
  <si>
    <t xml:space="preserve"> Rioja (La)</t>
  </si>
  <si>
    <t xml:space="preserve"> Ceuta</t>
  </si>
  <si>
    <t xml:space="preserve"> Melilla</t>
  </si>
  <si>
    <t>15-29 años</t>
  </si>
  <si>
    <t>PRINCIPALES NACIONALIDADES</t>
  </si>
  <si>
    <t>% pob. joven extranjera 
  en la pob. extranjera</t>
  </si>
  <si>
    <t xml:space="preserve">% pob.joven extranjera en la pob. joven </t>
  </si>
  <si>
    <t>Menos que Primaria</t>
  </si>
  <si>
    <t>Ed. Primaria</t>
  </si>
  <si>
    <t>Educación Superior</t>
  </si>
  <si>
    <t>Sólo trabajan</t>
  </si>
  <si>
    <t>Trabajan y estudian</t>
  </si>
  <si>
    <t>Sólo estudian</t>
  </si>
  <si>
    <t>Estudia y busca primer empleo</t>
  </si>
  <si>
    <t>Estudia, está en paro, pero ha trabajado antes</t>
  </si>
  <si>
    <t>Parados que han trabajado antes</t>
  </si>
  <si>
    <t>Parados que buscan primer empleo</t>
  </si>
  <si>
    <t>Labores del hogar</t>
  </si>
  <si>
    <t>Cifras absolutas en miles de jóvenes y porcentajes sobre el total de cada grupo de edad y sexo</t>
  </si>
  <si>
    <t>Total</t>
  </si>
  <si>
    <t>ACTIVIDAD PRINCIPAL EN LA EPA</t>
  </si>
  <si>
    <t>NIVEL DE FORMACIÓN ALCANZADO</t>
  </si>
  <si>
    <t>2ª etapa ed.secundaria, con orientación general</t>
  </si>
  <si>
    <t>2ª etapa ed.secund. con orientación profesional (incluye edu. postsecundaria no superior)</t>
  </si>
  <si>
    <t>1ª etapa ed. secundaria o similar</t>
  </si>
  <si>
    <t>Otras situacio-nes</t>
  </si>
  <si>
    <t>EXTRANJERA</t>
  </si>
  <si>
    <t>Ambos sexos</t>
  </si>
  <si>
    <t>ESPAÑOLA</t>
  </si>
  <si>
    <t>TOTAL JÓVENES</t>
  </si>
  <si>
    <t>Total 
16-29 años</t>
  </si>
  <si>
    <t>16-19 años</t>
  </si>
  <si>
    <t>20-24 años</t>
  </si>
  <si>
    <t>25-29 años</t>
  </si>
  <si>
    <t>GRUPOS DE EDADES</t>
  </si>
  <si>
    <t>Nacionalidad y sexo</t>
  </si>
  <si>
    <t>Porcentaje sobre el total de cada nacionalidad y  sexo</t>
  </si>
  <si>
    <t>Población joven que cursa estudios según nacionalidad y sexo, por grupos de edades. 2024</t>
  </si>
  <si>
    <t>TOTAL NACIONAL</t>
  </si>
  <si>
    <t>NOTA:</t>
  </si>
  <si>
    <t>GLOSARIO:</t>
  </si>
  <si>
    <t>Emigraciones por mil habitantes</t>
  </si>
  <si>
    <t>Cifras en número de personas</t>
  </si>
  <si>
    <t>Ambos Sexos</t>
  </si>
  <si>
    <t>Población joven  (16-29 años) por nivel de formación alcanzado, según nacionalidad y sexo. 2024</t>
  </si>
  <si>
    <t>Cifras absolutas en miles de jóvenes y porcentajes sobre el total de cada grupo de nacionalidad y sexo</t>
  </si>
  <si>
    <t>Nacionalidad
y Sexo</t>
  </si>
  <si>
    <t>Población joven (16-29 años) según la actividad principal, por nacionalidad y sexo. 2024</t>
  </si>
  <si>
    <r>
      <rPr>
        <b/>
        <sz val="8"/>
        <color rgb="FF000000"/>
        <rFont val="Century Gothic"/>
        <family val="2"/>
      </rPr>
      <t>Saldo migratorio exterior</t>
    </r>
    <r>
      <rPr>
        <sz val="8"/>
        <color rgb="FF000000"/>
        <rFont val="Century Gothic"/>
        <family val="2"/>
      </rPr>
      <t>:</t>
    </r>
    <r>
      <rPr>
        <sz val="8"/>
        <color indexed="8"/>
        <rFont val="Century Gothic"/>
        <family val="2"/>
      </rPr>
      <t xml:space="preserve"> es la diferencia entre inmigraciones exteriores y emigraciones exteriores en un determinado ámbito geográfico.</t>
    </r>
  </si>
  <si>
    <r>
      <rPr>
        <b/>
        <sz val="8"/>
        <color rgb="FF000000"/>
        <rFont val="Century Gothic"/>
        <family val="2"/>
      </rPr>
      <t>Inmigración exterior</t>
    </r>
    <r>
      <rPr>
        <sz val="8"/>
        <color rgb="FF000000"/>
        <rFont val="Century Gothic"/>
        <family val="2"/>
      </rPr>
      <t>: acción por la cual una persona fija su residencia habitual en 
España, habiendo sido previamente residente habitual de un país extranjero.</t>
    </r>
  </si>
  <si>
    <r>
      <rPr>
        <b/>
        <sz val="8"/>
        <color rgb="FF000000"/>
        <rFont val="Century Gothic"/>
        <family val="2"/>
      </rPr>
      <t>Emigración exterior</t>
    </r>
    <r>
      <rPr>
        <sz val="8"/>
        <color indexed="8"/>
        <rFont val="Century Gothic"/>
        <family val="2"/>
      </rPr>
      <t>: acción por la cual una persona, que habiendo sido previamente 
residente habitual en España, pasa a establecer su residencia habitual en un país 
extranjero.</t>
    </r>
  </si>
  <si>
    <r>
      <rPr>
        <b/>
        <sz val="8"/>
        <color rgb="FF000000"/>
        <rFont val="Century Gothic"/>
        <family val="2"/>
      </rPr>
      <t>Tasa de emigración con destino al extranjero</t>
    </r>
    <r>
      <rPr>
        <sz val="8"/>
        <color indexed="8"/>
        <rFont val="Century Gothic"/>
        <family val="2"/>
      </rPr>
      <t>: es el número de personas que trasladan su residencia habitual desde España a otro país, expresado por cada 1.000 habitantes del lugar de origen.</t>
    </r>
  </si>
  <si>
    <r>
      <rPr>
        <b/>
        <sz val="8"/>
        <color rgb="FF000000"/>
        <rFont val="Century Gothic"/>
        <family val="2"/>
      </rPr>
      <t>Emigraciones con destino al extranjero</t>
    </r>
    <r>
      <rPr>
        <sz val="8"/>
        <color indexed="8"/>
        <rFont val="Century Gothic"/>
        <family val="2"/>
      </rPr>
      <t>: corresponden al número de personas que trasladan su residencia habitual desde España a otro país.</t>
    </r>
  </si>
  <si>
    <t xml:space="preserve">Porcentajes sobre el total de población en cada grupo </t>
  </si>
  <si>
    <t>15-19 años</t>
  </si>
  <si>
    <t>Porcentajes sobre el total de Ocupados en cada nacionalidad</t>
  </si>
  <si>
    <t>Porcentajes de población en paro sobre el total de población activa de su misma edad</t>
  </si>
  <si>
    <t>Porcentajes de población activa sobre el total de población de su misma edad</t>
  </si>
  <si>
    <t>Porcentajes de población ocupada sobre el total de población de su misma edad.</t>
  </si>
  <si>
    <t>Porcentajes de población ocupada a tiempo parcial sobre el total de población ocupada de su misma edad</t>
  </si>
  <si>
    <t>Porcentajes de población asalariada con contrato temporal sobre el total de asalariados de su misma edad</t>
  </si>
  <si>
    <t>Porcentajes de población joven extranjera en la población total joven, por sexo y grupos de edades. 2024</t>
  </si>
  <si>
    <t>Estadística Contínua de Población (INE)</t>
  </si>
  <si>
    <t>Censo Anual de Población (INE)</t>
  </si>
  <si>
    <t>Encuesta de Población Activa (INE)</t>
  </si>
  <si>
    <t>Estadística de Migraciones y Cambios de Residencia (INE)</t>
  </si>
  <si>
    <t xml:space="preserve">Población extranjera residente a 1 de enero de 2024, por grupos de edades y sexo. 
Y porcentajes sobre el total de población </t>
  </si>
  <si>
    <t>Evolución del porcentaje de la población extranjera. 2004-2024</t>
  </si>
  <si>
    <t>Pirámide de población (española y extranjera) en España . 2024</t>
  </si>
  <si>
    <t>Distribución de la población joven residente por sexo y nacionalidad según grupos de edades. 2024</t>
  </si>
  <si>
    <t>Peso de la población joven en el conjunto de la población por sexo y nacionalidad según grupos de edades. 2024</t>
  </si>
  <si>
    <t>Población extranjera y población joven extranjera (15-29 años) por nacionalidad (agrupación de países). 2024</t>
  </si>
  <si>
    <t>El peso de la población joven extranjera (15-29 años) en cada nacionalidad según sexo. 2024</t>
  </si>
  <si>
    <t>Población joven extranjera (15-29 años) según las principales nacionalidades por sexo. 2024</t>
  </si>
  <si>
    <t>Población joven extranjera (15-29 años) en cada comunidad y ciudad autónoma, por sexo. 2024</t>
  </si>
  <si>
    <t xml:space="preserve">Tasas de actividad, empleo y paro de la población joven de 16 a 29 años según nacionalidad (extranjera y española) por sexo. 2024 </t>
  </si>
  <si>
    <t xml:space="preserve">Distribución de la población ocupada joven (16-29 años) por sectores económicos según nacionalidad (extranjera y española). 2024 </t>
  </si>
  <si>
    <r>
      <rPr>
        <b/>
        <sz val="11"/>
        <rFont val="Calibri"/>
        <family val="2"/>
        <scheme val="minor"/>
      </rPr>
      <t>Fuentes estadísticas utilizadas</t>
    </r>
    <r>
      <rPr>
        <sz val="11"/>
        <rFont val="Calibri"/>
        <family val="2"/>
        <scheme val="minor"/>
      </rPr>
      <t xml:space="preserve">: </t>
    </r>
  </si>
  <si>
    <t xml:space="preserve">Tasas de temporalidad y de ocupados a tiempo parcial de la población joven de 16 a 29 años según nacionalidad (extranjera y española) por sexo. 2024 </t>
  </si>
  <si>
    <t>Saldo migratorio exterior por comunidad autónoma, sexo y grupos de edad para jóvenes con nacionalidad española.2023</t>
  </si>
  <si>
    <r>
      <t xml:space="preserve">Esta tabla muestra el </t>
    </r>
    <r>
      <rPr>
        <b/>
        <sz val="8"/>
        <color rgb="FF000000"/>
        <rFont val="Century Gothic"/>
        <family val="2"/>
      </rPr>
      <t>saldo migratorio exterior</t>
    </r>
    <r>
      <rPr>
        <sz val="8"/>
        <color rgb="FF000000"/>
        <rFont val="Century Gothic"/>
        <family val="2"/>
      </rPr>
      <t xml:space="preserve"> por comunidades y ciudades autónomas, sexo y grupos de edad para la población joven de </t>
    </r>
    <r>
      <rPr>
        <u/>
        <sz val="8"/>
        <color rgb="FF000000"/>
        <rFont val="Century Gothic"/>
        <family val="2"/>
      </rPr>
      <t>nacionalidad española</t>
    </r>
    <r>
      <rPr>
        <sz val="8"/>
        <color rgb="FF000000"/>
        <rFont val="Century Gothic"/>
        <family val="2"/>
      </rPr>
      <t>.</t>
    </r>
  </si>
  <si>
    <t>Saldo migratorio exterior por comunidad autónoma, sexo y grupos de edad para jóvenes con nacionalidad extranjera. 2023</t>
  </si>
  <si>
    <r>
      <t xml:space="preserve">Esta tabla muestra el </t>
    </r>
    <r>
      <rPr>
        <b/>
        <sz val="8"/>
        <color rgb="FF000000"/>
        <rFont val="Century Gothic"/>
        <family val="2"/>
      </rPr>
      <t>saldo migratorio exterior</t>
    </r>
    <r>
      <rPr>
        <sz val="8"/>
        <color rgb="FF000000"/>
        <rFont val="Century Gothic"/>
        <family val="2"/>
      </rPr>
      <t xml:space="preserve"> por comunidades y ciudades autónomas, sexo y grupos de edad para la población joven de </t>
    </r>
    <r>
      <rPr>
        <u/>
        <sz val="8"/>
        <color rgb="FF000000"/>
        <rFont val="Century Gothic"/>
        <family val="2"/>
      </rPr>
      <t>nacionalidad extranjera</t>
    </r>
    <r>
      <rPr>
        <sz val="8"/>
        <color rgb="FF000000"/>
        <rFont val="Century Gothic"/>
        <family val="2"/>
      </rPr>
      <t>.</t>
    </r>
  </si>
  <si>
    <t>Tasa de emigración con destino al extranjero por comunidad autónoma, sexo y grupos de edad para jóvenes con nacionalidad española. 2023</t>
  </si>
  <si>
    <r>
      <t xml:space="preserve">Esta tabla muestra las </t>
    </r>
    <r>
      <rPr>
        <b/>
        <sz val="8"/>
        <color rgb="FF000000"/>
        <rFont val="Century Gothic"/>
        <family val="2"/>
      </rPr>
      <t>tasas de emigración con destino al extranjero</t>
    </r>
    <r>
      <rPr>
        <sz val="8"/>
        <color rgb="FF000000"/>
        <rFont val="Century Gothic"/>
        <family val="2"/>
      </rPr>
      <t xml:space="preserve"> por comunidades y ciudades autónomas, sexo y grupos de edad para la población joven de </t>
    </r>
    <r>
      <rPr>
        <u/>
        <sz val="8"/>
        <color rgb="FF000000"/>
        <rFont val="Century Gothic"/>
        <family val="2"/>
      </rPr>
      <t>nacionalidad española</t>
    </r>
    <r>
      <rPr>
        <sz val="8"/>
        <color rgb="FF000000"/>
        <rFont val="Century Gothic"/>
        <family val="2"/>
      </rPr>
      <t>.</t>
    </r>
  </si>
  <si>
    <t>Tasa de emigración con destino al extranjero por comunidad autónoma, sexo y grupos de edad para jóvenes con nacionalidad extranjera. 2023</t>
  </si>
  <si>
    <r>
      <t xml:space="preserve">Esta tabla muestra las </t>
    </r>
    <r>
      <rPr>
        <b/>
        <sz val="8"/>
        <color rgb="FF000000"/>
        <rFont val="Century Gothic"/>
        <family val="2"/>
      </rPr>
      <t>tasas de emigración con destino al extranjero</t>
    </r>
    <r>
      <rPr>
        <sz val="8"/>
        <color rgb="FF000000"/>
        <rFont val="Century Gothic"/>
        <family val="2"/>
      </rPr>
      <t xml:space="preserve"> por comunidades y ciudades autónomas, sexo y grupos de edad para la población joven de </t>
    </r>
    <r>
      <rPr>
        <u/>
        <sz val="8"/>
        <color rgb="FF000000"/>
        <rFont val="Century Gothic"/>
        <family val="2"/>
      </rPr>
      <t>nacionalidad extranjera</t>
    </r>
    <r>
      <rPr>
        <sz val="8"/>
        <color rgb="FF000000"/>
        <rFont val="Century Gothic"/>
        <family val="2"/>
      </rPr>
      <t>.</t>
    </r>
  </si>
  <si>
    <t>Emigraciones con destino al extranjero por comunidad autónoma, sexo y grupos de edad para jóvenes con nacionalidad española. 2023</t>
  </si>
  <si>
    <r>
      <t xml:space="preserve">Esta tabla muestra las </t>
    </r>
    <r>
      <rPr>
        <b/>
        <sz val="8"/>
        <color rgb="FF000000"/>
        <rFont val="Century Gothic"/>
        <family val="2"/>
      </rPr>
      <t>emigraciones con destino al extranjero</t>
    </r>
    <r>
      <rPr>
        <sz val="8"/>
        <color rgb="FF000000"/>
        <rFont val="Century Gothic"/>
        <family val="2"/>
      </rPr>
      <t xml:space="preserve"> por comunidades y ciudades autónomas, sexo y grupos de edad para la población joven de </t>
    </r>
    <r>
      <rPr>
        <u/>
        <sz val="8"/>
        <color rgb="FF000000"/>
        <rFont val="Century Gothic"/>
        <family val="2"/>
      </rPr>
      <t>nacionalidad española</t>
    </r>
    <r>
      <rPr>
        <sz val="8"/>
        <color rgb="FF000000"/>
        <rFont val="Century Gothic"/>
        <family val="2"/>
      </rPr>
      <t>.</t>
    </r>
  </si>
  <si>
    <t>Emigraciones con destino al extranjero por comunidad autónoma, sexo y grupos de edad para jóvenes con nacionalidad extranjera. 2023</t>
  </si>
  <si>
    <r>
      <t xml:space="preserve">Esta tabla muestra las </t>
    </r>
    <r>
      <rPr>
        <b/>
        <sz val="8"/>
        <color rgb="FF000000"/>
        <rFont val="Century Gothic"/>
        <family val="2"/>
      </rPr>
      <t>emigraciones con destino al extranjero</t>
    </r>
    <r>
      <rPr>
        <sz val="8"/>
        <color rgb="FF000000"/>
        <rFont val="Century Gothic"/>
        <family val="2"/>
      </rPr>
      <t xml:space="preserve"> por comunidades y ciudades autónomas, sexo y grupos de edad para la población joven de </t>
    </r>
    <r>
      <rPr>
        <u/>
        <sz val="8"/>
        <color rgb="FF000000"/>
        <rFont val="Century Gothic"/>
        <family val="2"/>
      </rPr>
      <t>nacionalidad extranjera</t>
    </r>
    <r>
      <rPr>
        <sz val="8"/>
        <color rgb="FF000000"/>
        <rFont val="Century Gothic"/>
        <family val="2"/>
      </rPr>
      <t>.</t>
    </r>
  </si>
  <si>
    <t>Emigraciones con destino al extranjero por sexo, grupos de edad y país de destino para jóvenes con nacionalidad española. 2023</t>
  </si>
  <si>
    <t>Emigraciones con destino al extranjero por sexo, grupos de edad y país de destino para jóvenes con nacionalidad extranjera. 2023</t>
  </si>
  <si>
    <t>Principales nacionalidades en la población joven extranjera (15-29 años) en cada comunidad y ciudad autónoma. 2024</t>
  </si>
  <si>
    <t>Marruecos</t>
  </si>
  <si>
    <t>Colombia</t>
  </si>
  <si>
    <t>Rumanía</t>
  </si>
  <si>
    <t>Venezuela</t>
  </si>
  <si>
    <t>Italia</t>
  </si>
  <si>
    <t>Honduras</t>
  </si>
  <si>
    <t>Perú</t>
  </si>
  <si>
    <t>China</t>
  </si>
  <si>
    <t>Paraguay</t>
  </si>
  <si>
    <t>Ucrania</t>
  </si>
  <si>
    <t>Reino Unido</t>
  </si>
  <si>
    <t>Nicaragua</t>
  </si>
  <si>
    <t>Argentina</t>
  </si>
  <si>
    <t>Alemania</t>
  </si>
  <si>
    <t>Bulgaria</t>
  </si>
  <si>
    <t>Pakistán</t>
  </si>
  <si>
    <t>Brasil</t>
  </si>
  <si>
    <t>Ecuador</t>
  </si>
  <si>
    <t>Portugal</t>
  </si>
  <si>
    <t>Francia</t>
  </si>
  <si>
    <t>UE27_2020</t>
  </si>
  <si>
    <t>Bélgica</t>
  </si>
  <si>
    <t>Países Bajos</t>
  </si>
  <si>
    <t>Irlanda</t>
  </si>
  <si>
    <t>Dinamarca</t>
  </si>
  <si>
    <t>Suecia</t>
  </si>
  <si>
    <t>Otros países de la Unión Europea</t>
  </si>
  <si>
    <t>RESTO DE EUROPA</t>
  </si>
  <si>
    <t>Suiza</t>
  </si>
  <si>
    <t>Noruega</t>
  </si>
  <si>
    <t>Otros países del resto de Europa</t>
  </si>
  <si>
    <t>ÁFRICA</t>
  </si>
  <si>
    <t>Otros países de África</t>
  </si>
  <si>
    <t>AMÉRICA DEL NORTE</t>
  </si>
  <si>
    <t>Estados Unidos de América</t>
  </si>
  <si>
    <t>México</t>
  </si>
  <si>
    <t>Canadá</t>
  </si>
  <si>
    <t>CENTRO AMÉRICA Y CARIBE</t>
  </si>
  <si>
    <t>República Dominicana</t>
  </si>
  <si>
    <t>Cuba</t>
  </si>
  <si>
    <t>Otros países de Centro América y Caribe</t>
  </si>
  <si>
    <t>SUDAMÉRICA</t>
  </si>
  <si>
    <t>Bolivia</t>
  </si>
  <si>
    <t>Chile</t>
  </si>
  <si>
    <t>Uruguay</t>
  </si>
  <si>
    <t>ASIA</t>
  </si>
  <si>
    <t>Otros países de Asia</t>
  </si>
  <si>
    <t>OCEANÍA</t>
  </si>
  <si>
    <t>Rusia</t>
  </si>
  <si>
    <t>Senegal</t>
  </si>
  <si>
    <t>Argelia</t>
  </si>
  <si>
    <t>Otros países de Sudamérica</t>
  </si>
  <si>
    <t>India</t>
  </si>
  <si>
    <t>Fuente: elaboración propia a partir de datos del INE, Estadística Continua de Población. Datos definitivos a 1 de enero de 2024.</t>
  </si>
  <si>
    <t>Fuente: elaboración propia a partir de datos del INE, Estadística Continua de Población. Datos definitivos a 1 de enero de 2014, 2023 y 2024.</t>
  </si>
  <si>
    <t>Fuente: elaboración propia a partir de datos del INE, Censo Anual de Población. Datos a 1 de enero de 2024.</t>
  </si>
  <si>
    <t>Distribución de la población joven por sexo y grupos de edades según nacionalidad. 2024</t>
  </si>
  <si>
    <t>Fuente: elaboración propia a partir de microdatos del INE: Encuesta de Población Activa. 2024 (medias cuatro trimestres).</t>
  </si>
  <si>
    <t>Fuente: elaboración propia a partir de datos del INE, Estadística de Migraciones y Cambios de Residencia. Año 2023.</t>
  </si>
  <si>
    <t>Juventud en Cifras viene recogiendo de forma sistematizada la información estadística y de encuesta sobre juventud de tal forma que permita una visión lo más completa y rápida posible sobre las características del colectivo juvenil.
Juventud en Cifras esta estructurado en sendos apartados que abordan diferentes aspectos de este colectivo tales como población, entorno familiar, relaciones de pareja, medios de vida y autonomía económica, ocupaciones, salud, ocio y tiempo libre y valores y actitudes de nuestros/as jóvenes.
El apartado de JUVENTUD Y MIGRACIONES incluye la estructura de la población extranjera de 15 a 29 años en el conjunto de la población joven. También se presentan datos relativos a educación y empleo de este colectivo. Y por último, se ofrece información de saldos migratorios exteriores y de emigraciones con destino al extranjero. 
En definitiva, se trata de mostrar una panorámica de nuestra juventud utilizando diferentes fuentes de información.</t>
  </si>
  <si>
    <t>Juventud en Cifras - JUVENTUD Y MIGRACIONES</t>
  </si>
  <si>
    <t>DATOS SOBRE JUVENTUD Y MIGRACIONES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</si>
</sst>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
    <numFmt numFmtId="165" formatCode="_-* #,##0.00\ _p_t_a_-;\-* #,##0.00\ _p_t_a_-;_-* &quot;-&quot;??\ _p_t_a_-;_-@_-"/>
    <numFmt numFmtId="166" formatCode="\+#,##0;\-#,##0"/>
    <numFmt numFmtId="167" formatCode="\+0.00%;\-0.00%"/>
    <numFmt numFmtId="168" formatCode="0.0%"/>
    <numFmt numFmtId="169" formatCode="#,##0.0"/>
    <numFmt numFmtId="170" formatCode="\+##,##0;\-##,##0;0"/>
  </numFmts>
  <fonts count="72" x14ac:knownFonts="1">
    <font>
      <sz val="11"/>
      <color theme="1"/>
      <name val="Calibri"/>
      <family val="2"/>
      <scheme val="minor"/>
    </font>
    <font>
      <sz val="11"/>
      <color theme="1"/>
      <name val="Calibri"/>
      <family val="2"/>
      <scheme val="minor"/>
    </font>
    <font>
      <sz val="10"/>
      <name val="Arial"/>
      <family val="2"/>
    </font>
    <font>
      <b/>
      <sz val="10"/>
      <color theme="9" tint="-0.499984740745262"/>
      <name val="Century Gothic"/>
      <family val="2"/>
    </font>
    <font>
      <b/>
      <sz val="14"/>
      <color theme="8" tint="-0.499984740745262"/>
      <name val="Gill Sans MT"/>
      <family val="2"/>
    </font>
    <font>
      <sz val="10"/>
      <name val="Trebuchet MS"/>
      <family val="2"/>
    </font>
    <font>
      <b/>
      <sz val="9"/>
      <color theme="0"/>
      <name val="Trebuchet MS"/>
      <family val="2"/>
    </font>
    <font>
      <sz val="8"/>
      <name val="Trebuchet MS"/>
      <family val="2"/>
    </font>
    <font>
      <b/>
      <sz val="9"/>
      <name val="Trebuchet MS"/>
      <family val="2"/>
    </font>
    <font>
      <i/>
      <sz val="8"/>
      <color theme="9" tint="-0.249977111117893"/>
      <name val="Trebuchet MS"/>
      <family val="2"/>
    </font>
    <font>
      <sz val="9"/>
      <name val="Trebuchet MS"/>
      <family val="2"/>
    </font>
    <font>
      <u/>
      <sz val="9"/>
      <color indexed="36"/>
      <name val="Gill Sans MT"/>
      <family val="2"/>
    </font>
    <font>
      <u/>
      <sz val="9"/>
      <color indexed="12"/>
      <name val="Gill Sans MT"/>
      <family val="2"/>
    </font>
    <font>
      <u/>
      <sz val="10"/>
      <color indexed="12"/>
      <name val="Arial"/>
      <family val="2"/>
    </font>
    <font>
      <sz val="9"/>
      <name val="Gill Sans MT"/>
      <family val="2"/>
    </font>
    <font>
      <b/>
      <sz val="16"/>
      <color theme="6" tint="-0.499984740745262"/>
      <name val="Calibri"/>
      <family val="2"/>
      <scheme val="minor"/>
    </font>
    <font>
      <b/>
      <sz val="8"/>
      <name val="Trebuchet MS"/>
      <family val="2"/>
    </font>
    <font>
      <sz val="10"/>
      <name val="Calibri"/>
      <family val="2"/>
      <scheme val="minor"/>
    </font>
    <font>
      <b/>
      <sz val="9"/>
      <color theme="4" tint="-0.249977111117893"/>
      <name val="Century Gothic"/>
      <family val="2"/>
    </font>
    <font>
      <b/>
      <sz val="16"/>
      <color theme="8" tint="-0.499984740745262"/>
      <name val="Gill Sans MT"/>
      <family val="2"/>
    </font>
    <font>
      <i/>
      <sz val="8"/>
      <color theme="5" tint="-0.249977111117893"/>
      <name val="Trebuchet MS"/>
      <family val="2"/>
    </font>
    <font>
      <b/>
      <sz val="11"/>
      <color theme="9" tint="-0.249977111117893"/>
      <name val="Century Gothic"/>
      <family val="2"/>
    </font>
    <font>
      <b/>
      <sz val="9"/>
      <color theme="3" tint="-0.499984740745262"/>
      <name val="Trebuchet MS"/>
      <family val="2"/>
    </font>
    <font>
      <sz val="9"/>
      <color theme="4" tint="-0.499984740745262"/>
      <name val="Trebuchet MS"/>
      <family val="2"/>
    </font>
    <font>
      <i/>
      <sz val="8"/>
      <color theme="4"/>
      <name val="Trebuchet MS"/>
      <family val="2"/>
    </font>
    <font>
      <b/>
      <sz val="9"/>
      <color theme="4"/>
      <name val="Trebuchet MS"/>
      <family val="2"/>
    </font>
    <font>
      <b/>
      <sz val="9"/>
      <color theme="6" tint="-0.249977111117893"/>
      <name val="Trebuchet MS"/>
      <family val="2"/>
    </font>
    <font>
      <b/>
      <sz val="12"/>
      <color theme="9" tint="-0.249977111117893"/>
      <name val="Century Gothic"/>
      <family val="2"/>
    </font>
    <font>
      <b/>
      <sz val="10"/>
      <name val="Trebuchet MS"/>
      <family val="2"/>
    </font>
    <font>
      <b/>
      <sz val="10"/>
      <color theme="3" tint="-0.499984740745262"/>
      <name val="Trebuchet MS"/>
      <family val="2"/>
    </font>
    <font>
      <sz val="10"/>
      <color theme="4" tint="-0.499984740745262"/>
      <name val="Trebuchet MS"/>
      <family val="2"/>
    </font>
    <font>
      <b/>
      <sz val="10"/>
      <color theme="4"/>
      <name val="Trebuchet MS"/>
      <family val="2"/>
    </font>
    <font>
      <b/>
      <sz val="10"/>
      <color theme="6" tint="-0.249977111117893"/>
      <name val="Trebuchet MS"/>
      <family val="2"/>
    </font>
    <font>
      <b/>
      <sz val="11"/>
      <color theme="9" tint="-0.499984740745262"/>
      <name val="Century Gothic"/>
      <family val="2"/>
    </font>
    <font>
      <b/>
      <sz val="10"/>
      <color theme="0"/>
      <name val="Trebuchet MS"/>
      <family val="2"/>
    </font>
    <font>
      <sz val="9"/>
      <color theme="3"/>
      <name val="Trebuchet MS"/>
      <family val="2"/>
    </font>
    <font>
      <sz val="10"/>
      <name val="Arial"/>
      <family val="2"/>
    </font>
    <font>
      <i/>
      <sz val="12"/>
      <color indexed="61"/>
      <name val="Verdana"/>
      <family val="2"/>
    </font>
    <font>
      <i/>
      <sz val="12"/>
      <color indexed="61"/>
      <name val="Verdana"/>
      <family val="2"/>
    </font>
    <font>
      <b/>
      <sz val="16"/>
      <color indexed="60"/>
      <name val="Gill Sans MT"/>
      <family val="2"/>
    </font>
    <font>
      <sz val="10"/>
      <color theme="0"/>
      <name val="Trebuchet MS"/>
      <family val="2"/>
    </font>
    <font>
      <sz val="11"/>
      <color theme="1"/>
      <name val="Trebuchet MS"/>
      <family val="2"/>
    </font>
    <font>
      <sz val="11"/>
      <color indexed="8"/>
      <name val="Calibri"/>
      <family val="2"/>
      <scheme val="minor"/>
    </font>
    <font>
      <b/>
      <sz val="10"/>
      <color indexed="8"/>
      <name val="Trebuchet MS"/>
      <family val="2"/>
    </font>
    <font>
      <sz val="10"/>
      <color indexed="8"/>
      <name val="Trebuchet MS"/>
      <family val="2"/>
    </font>
    <font>
      <sz val="9"/>
      <color theme="3" tint="-0.499984740745262"/>
      <name val="Trebuchet MS"/>
      <family val="2"/>
    </font>
    <font>
      <sz val="10"/>
      <color theme="3" tint="-0.499984740745262"/>
      <name val="Trebuchet MS"/>
      <family val="2"/>
    </font>
    <font>
      <b/>
      <sz val="8"/>
      <color indexed="8"/>
      <name val="Century Gothic"/>
      <family val="2"/>
    </font>
    <font>
      <sz val="8"/>
      <color rgb="FF000000"/>
      <name val="Century Gothic"/>
      <family val="2"/>
    </font>
    <font>
      <b/>
      <sz val="8"/>
      <color rgb="FF000000"/>
      <name val="Century Gothic"/>
      <family val="2"/>
    </font>
    <font>
      <u/>
      <sz val="8"/>
      <color rgb="FF000000"/>
      <name val="Century Gothic"/>
      <family val="2"/>
    </font>
    <font>
      <sz val="8"/>
      <color indexed="8"/>
      <name val="Century Gothic"/>
      <family val="2"/>
    </font>
    <font>
      <sz val="8"/>
      <color theme="1"/>
      <name val="Calibri"/>
      <family val="2"/>
      <scheme val="minor"/>
    </font>
    <font>
      <b/>
      <sz val="8"/>
      <color theme="0"/>
      <name val="Trebuchet MS"/>
      <family val="2"/>
    </font>
    <font>
      <sz val="7"/>
      <color theme="3"/>
      <name val="Trebuchet MS"/>
      <family val="2"/>
    </font>
    <font>
      <u/>
      <sz val="11"/>
      <color theme="10"/>
      <name val="Calibri"/>
      <family val="2"/>
      <scheme val="minor"/>
    </font>
    <font>
      <sz val="11"/>
      <name val="Calibri"/>
      <family val="2"/>
      <scheme val="minor"/>
    </font>
    <font>
      <b/>
      <sz val="11"/>
      <name val="Calibri"/>
      <family val="2"/>
      <scheme val="minor"/>
    </font>
    <font>
      <sz val="9"/>
      <color theme="4"/>
      <name val="Trebuchet MS"/>
      <family val="2"/>
    </font>
    <font>
      <b/>
      <sz val="10"/>
      <color theme="1"/>
      <name val="Calibri"/>
      <family val="2"/>
      <scheme val="minor"/>
    </font>
    <font>
      <sz val="10"/>
      <color theme="1"/>
      <name val="Calibri"/>
      <family val="2"/>
      <scheme val="minor"/>
    </font>
    <font>
      <sz val="8"/>
      <name val="Calibri"/>
      <family val="2"/>
      <scheme val="minor"/>
    </font>
    <font>
      <u/>
      <sz val="9"/>
      <color theme="4"/>
      <name val="Trebuchet MS"/>
      <family val="2"/>
    </font>
    <font>
      <u/>
      <sz val="9"/>
      <color theme="10"/>
      <name val="Trebuchet MS"/>
      <family val="2"/>
    </font>
    <font>
      <u/>
      <sz val="9"/>
      <color rgb="FF4F81BD"/>
      <name val="Trebuchet MS"/>
      <family val="2"/>
    </font>
    <font>
      <b/>
      <sz val="16"/>
      <color rgb="FF88A5FA"/>
      <name val="Gill Sans MT"/>
      <family val="2"/>
    </font>
    <font>
      <u/>
      <sz val="12"/>
      <color theme="10"/>
      <name val="Calibri"/>
      <family val="2"/>
      <scheme val="minor"/>
    </font>
    <font>
      <sz val="12"/>
      <name val="Calibri"/>
      <family val="2"/>
      <scheme val="minor"/>
    </font>
    <font>
      <sz val="10"/>
      <name val="Calibri"/>
      <family val="2"/>
    </font>
    <font>
      <i/>
      <sz val="10"/>
      <color theme="9" tint="-0.249977111117893"/>
      <name val="Trebuchet MS"/>
      <family val="2"/>
    </font>
    <font>
      <b/>
      <sz val="14"/>
      <color rgb="FF88A5FA"/>
      <name val="Calibri"/>
      <family val="2"/>
      <scheme val="minor"/>
    </font>
    <font>
      <u/>
      <sz val="8"/>
      <color rgb="FF4F81BD"/>
      <name val="Trebuchet MS"/>
      <family val="2"/>
    </font>
  </fonts>
  <fills count="8">
    <fill>
      <patternFill patternType="none"/>
    </fill>
    <fill>
      <patternFill patternType="gray125"/>
    </fill>
    <fill>
      <patternFill patternType="solid">
        <fgColor theme="8" tint="-0.2499465926084170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31869B"/>
        <bgColor indexed="64"/>
      </patternFill>
    </fill>
    <fill>
      <patternFill patternType="solid">
        <fgColor rgb="FFDAEEF3"/>
        <bgColor indexed="64"/>
      </patternFill>
    </fill>
    <fill>
      <patternFill patternType="solid">
        <fgColor rgb="FF83C7D7"/>
        <bgColor indexed="64"/>
      </patternFill>
    </fill>
  </fills>
  <borders count="62">
    <border>
      <left/>
      <right/>
      <top/>
      <bottom/>
      <diagonal/>
    </border>
    <border>
      <left/>
      <right/>
      <top/>
      <bottom style="thin">
        <color theme="6" tint="-0.499984740745262"/>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top style="thin">
        <color theme="8" tint="-0.24994659260841701"/>
      </top>
      <bottom/>
      <diagonal/>
    </border>
    <border>
      <left/>
      <right style="thin">
        <color theme="8" tint="-0.24994659260841701"/>
      </right>
      <top/>
      <bottom/>
      <diagonal/>
    </border>
    <border>
      <left style="thin">
        <color theme="8" tint="-0.24994659260841701"/>
      </left>
      <right style="thin">
        <color theme="8" tint="-0.24994659260841701"/>
      </right>
      <top/>
      <bottom/>
      <diagonal/>
    </border>
    <border>
      <left style="thin">
        <color theme="8" tint="-0.24994659260841701"/>
      </left>
      <right/>
      <top/>
      <bottom/>
      <diagonal/>
    </border>
    <border>
      <left/>
      <right style="thin">
        <color theme="8" tint="-0.24994659260841701"/>
      </right>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8" tint="-0.24994659260841701"/>
      </left>
      <right/>
      <top/>
      <bottom style="thin">
        <color theme="8" tint="-0.24994659260841701"/>
      </bottom>
      <diagonal/>
    </border>
    <border>
      <left/>
      <right/>
      <top style="thin">
        <color theme="8" tint="-0.24994659260841701"/>
      </top>
      <bottom style="thin">
        <color theme="8" tint="-0.24994659260841701"/>
      </bottom>
      <diagonal/>
    </border>
    <border>
      <left/>
      <right/>
      <top/>
      <bottom style="thin">
        <color theme="8" tint="-0.24994659260841701"/>
      </bottom>
      <diagonal/>
    </border>
    <border>
      <left/>
      <right/>
      <top style="thin">
        <color theme="8" tint="-0.24994659260841701"/>
      </top>
      <bottom/>
      <diagonal/>
    </border>
    <border>
      <left style="thin">
        <color theme="0"/>
      </left>
      <right style="thin">
        <color theme="0"/>
      </right>
      <top style="thin">
        <color theme="6" tint="-0.499984740745262"/>
      </top>
      <bottom style="thin">
        <color theme="8" tint="-0.24994659260841701"/>
      </bottom>
      <diagonal/>
    </border>
    <border>
      <left style="thin">
        <color theme="0"/>
      </left>
      <right/>
      <top style="thin">
        <color theme="6" tint="-0.499984740745262"/>
      </top>
      <bottom style="thin">
        <color theme="8" tint="-0.24994659260841701"/>
      </bottom>
      <diagonal/>
    </border>
    <border>
      <left/>
      <right style="thin">
        <color theme="0"/>
      </right>
      <top style="thin">
        <color theme="6" tint="-0.499984740745262"/>
      </top>
      <bottom style="thin">
        <color theme="8" tint="-0.24994659260841701"/>
      </bottom>
      <diagonal/>
    </border>
    <border>
      <left/>
      <right style="thin">
        <color theme="0"/>
      </right>
      <top style="thin">
        <color theme="8" tint="-0.24994659260841701"/>
      </top>
      <bottom style="thin">
        <color theme="8" tint="-0.24994659260841701"/>
      </bottom>
      <diagonal/>
    </border>
    <border>
      <left style="thin">
        <color theme="0"/>
      </left>
      <right/>
      <top style="thin">
        <color theme="8" tint="-0.24994659260841701"/>
      </top>
      <bottom style="thin">
        <color theme="8" tint="-0.24994659260841701"/>
      </bottom>
      <diagonal/>
    </border>
    <border>
      <left/>
      <right/>
      <top/>
      <bottom style="thin">
        <color theme="6" tint="-0.24994659260841701"/>
      </bottom>
      <diagonal/>
    </border>
    <border>
      <left style="thin">
        <color theme="0"/>
      </left>
      <right/>
      <top style="thin">
        <color theme="6" tint="-0.24994659260841701"/>
      </top>
      <bottom style="thin">
        <color theme="8" tint="-0.24994659260841701"/>
      </bottom>
      <diagonal/>
    </border>
    <border>
      <left/>
      <right/>
      <top style="thin">
        <color theme="6" tint="-0.24994659260841701"/>
      </top>
      <bottom style="thin">
        <color theme="8" tint="-0.24994659260841701"/>
      </bottom>
      <diagonal/>
    </border>
    <border>
      <left/>
      <right style="thin">
        <color theme="0"/>
      </right>
      <top style="thin">
        <color theme="6" tint="-0.24994659260841701"/>
      </top>
      <bottom style="thin">
        <color theme="8" tint="-0.24994659260841701"/>
      </bottom>
      <diagonal/>
    </border>
    <border>
      <left style="thin">
        <color theme="0"/>
      </left>
      <right/>
      <top/>
      <bottom style="thin">
        <color theme="8" tint="-0.24994659260841701"/>
      </bottom>
      <diagonal/>
    </border>
    <border>
      <left style="thin">
        <color theme="0"/>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0"/>
      </left>
      <right/>
      <top style="thin">
        <color theme="6" tint="-0.499984740745262"/>
      </top>
      <bottom style="thin">
        <color auto="1"/>
      </bottom>
      <diagonal/>
    </border>
    <border>
      <left/>
      <right/>
      <top style="thin">
        <color theme="6" tint="-0.499984740745262"/>
      </top>
      <bottom style="thin">
        <color auto="1"/>
      </bottom>
      <diagonal/>
    </border>
    <border>
      <left/>
      <right style="thin">
        <color theme="0"/>
      </right>
      <top style="thin">
        <color theme="6" tint="-0.499984740745262"/>
      </top>
      <bottom style="thin">
        <color auto="1"/>
      </bottom>
      <diagonal/>
    </border>
    <border>
      <left style="thin">
        <color indexed="9"/>
      </left>
      <right style="thick">
        <color theme="0"/>
      </right>
      <top style="thin">
        <color indexed="9"/>
      </top>
      <bottom style="thin">
        <color indexed="9"/>
      </bottom>
      <diagonal/>
    </border>
    <border>
      <left/>
      <right style="thin">
        <color indexed="9"/>
      </right>
      <top style="thin">
        <color indexed="9"/>
      </top>
      <bottom style="thin">
        <color indexed="9"/>
      </bottom>
      <diagonal/>
    </border>
    <border>
      <left style="thick">
        <color theme="0"/>
      </left>
      <right/>
      <top style="thin">
        <color indexed="9"/>
      </top>
      <bottom style="thin">
        <color indexed="9"/>
      </bottom>
      <diagonal/>
    </border>
    <border>
      <left/>
      <right/>
      <top style="thin">
        <color indexed="9"/>
      </top>
      <bottom style="thin">
        <color indexed="9"/>
      </bottom>
      <diagonal/>
    </border>
    <border>
      <left/>
      <right style="thick">
        <color theme="0"/>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theme="8" tint="-0.24994659260841701"/>
      </bottom>
      <diagonal/>
    </border>
    <border>
      <left style="thin">
        <color indexed="9"/>
      </left>
      <right/>
      <top style="thin">
        <color indexed="9"/>
      </top>
      <bottom style="thin">
        <color theme="8" tint="-0.24994659260841701"/>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ck">
        <color theme="0"/>
      </right>
      <top/>
      <bottom style="thin">
        <color indexed="9"/>
      </bottom>
      <diagonal/>
    </border>
    <border>
      <left style="thick">
        <color theme="0"/>
      </left>
      <right/>
      <top/>
      <bottom style="thin">
        <color indexed="9"/>
      </bottom>
      <diagonal/>
    </border>
    <border>
      <left/>
      <right/>
      <top/>
      <bottom style="thin">
        <color indexed="9"/>
      </bottom>
      <diagonal/>
    </border>
    <border>
      <left/>
      <right style="thick">
        <color theme="0"/>
      </right>
      <top/>
      <bottom style="thin">
        <color indexed="9"/>
      </bottom>
      <diagonal/>
    </border>
    <border>
      <left/>
      <right style="thin">
        <color theme="0"/>
      </right>
      <top/>
      <bottom/>
      <diagonal/>
    </border>
    <border>
      <left/>
      <right style="thin">
        <color theme="0"/>
      </right>
      <top/>
      <bottom style="thin">
        <color theme="0"/>
      </bottom>
      <diagonal/>
    </border>
    <border>
      <left/>
      <right style="thin">
        <color theme="0"/>
      </right>
      <top style="thin">
        <color indexed="9"/>
      </top>
      <bottom style="thin">
        <color indexed="9"/>
      </bottom>
      <diagonal/>
    </border>
    <border>
      <left/>
      <right/>
      <top style="thin">
        <color indexed="9"/>
      </top>
      <bottom style="thin">
        <color theme="8" tint="-0.24994659260841701"/>
      </bottom>
      <diagonal/>
    </border>
    <border>
      <left/>
      <right style="thin">
        <color theme="0"/>
      </right>
      <top style="thin">
        <color indexed="9"/>
      </top>
      <bottom style="thin">
        <color theme="8" tint="-0.24994659260841701"/>
      </bottom>
      <diagonal/>
    </border>
    <border>
      <left style="thin">
        <color theme="0"/>
      </left>
      <right/>
      <top style="thin">
        <color indexed="9"/>
      </top>
      <bottom style="thin">
        <color theme="8" tint="-0.24994659260841701"/>
      </bottom>
      <diagonal/>
    </border>
    <border>
      <left/>
      <right style="thin">
        <color theme="0"/>
      </right>
      <top style="thin">
        <color indexed="9"/>
      </top>
      <bottom style="thin">
        <color theme="0"/>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s>
  <cellStyleXfs count="13">
    <xf numFmtId="0" fontId="0" fillId="0" borderId="0"/>
    <xf numFmtId="9"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5" fontId="14" fillId="0" borderId="0" applyFont="0" applyFill="0" applyBorder="0" applyAlignment="0" applyProtection="0"/>
    <xf numFmtId="0" fontId="2" fillId="0" borderId="0"/>
    <xf numFmtId="0" fontId="14" fillId="0" borderId="0"/>
    <xf numFmtId="9" fontId="14" fillId="0" borderId="0" applyFont="0" applyFill="0" applyBorder="0" applyAlignment="0" applyProtection="0"/>
    <xf numFmtId="0" fontId="36" fillId="0" borderId="0"/>
    <xf numFmtId="0" fontId="42" fillId="0" borderId="0"/>
    <xf numFmtId="0" fontId="55" fillId="0" borderId="0" applyNumberFormat="0" applyFill="0" applyBorder="0" applyAlignment="0" applyProtection="0"/>
  </cellStyleXfs>
  <cellXfs count="378">
    <xf numFmtId="0" fontId="0" fillId="0" borderId="0" xfId="0"/>
    <xf numFmtId="0" fontId="4" fillId="0" borderId="0" xfId="2" applyFont="1"/>
    <xf numFmtId="0" fontId="3" fillId="0" borderId="0" xfId="2" applyFont="1" applyAlignment="1">
      <alignment wrapText="1"/>
    </xf>
    <xf numFmtId="0" fontId="9" fillId="0" borderId="0" xfId="2" applyFont="1" applyAlignment="1">
      <alignment horizontal="left"/>
    </xf>
    <xf numFmtId="0" fontId="15" fillId="0" borderId="0" xfId="0" applyFont="1" applyAlignment="1">
      <alignment vertical="top"/>
    </xf>
    <xf numFmtId="0" fontId="9" fillId="0" borderId="0" xfId="2" applyFont="1" applyAlignment="1">
      <alignment vertical="center" wrapText="1"/>
    </xf>
    <xf numFmtId="0" fontId="17" fillId="0" borderId="0" xfId="2" applyFont="1"/>
    <xf numFmtId="0" fontId="18" fillId="0" borderId="0" xfId="2" applyFont="1" applyAlignment="1">
      <alignment horizontal="left"/>
    </xf>
    <xf numFmtId="0" fontId="9" fillId="0" borderId="0" xfId="2" applyFont="1" applyAlignment="1">
      <alignment vertical="center"/>
    </xf>
    <xf numFmtId="0" fontId="0" fillId="0" borderId="0" xfId="0" applyAlignment="1">
      <alignment vertical="center"/>
    </xf>
    <xf numFmtId="0" fontId="18" fillId="0" borderId="0" xfId="2" applyFont="1" applyAlignment="1">
      <alignment horizontal="left" vertical="top"/>
    </xf>
    <xf numFmtId="0" fontId="3" fillId="0" borderId="0" xfId="2" applyFont="1"/>
    <xf numFmtId="0" fontId="3" fillId="0" borderId="0" xfId="2" applyFont="1" applyAlignment="1">
      <alignment vertical="top" wrapText="1"/>
    </xf>
    <xf numFmtId="0" fontId="3" fillId="0" borderId="1" xfId="2" applyFont="1" applyBorder="1" applyAlignment="1">
      <alignment vertical="top"/>
    </xf>
    <xf numFmtId="0" fontId="3" fillId="0" borderId="0" xfId="0" applyFont="1" applyAlignment="1">
      <alignment vertical="center"/>
    </xf>
    <xf numFmtId="0" fontId="3" fillId="0" borderId="0" xfId="2" applyFont="1" applyAlignment="1">
      <alignment vertical="center"/>
    </xf>
    <xf numFmtId="0" fontId="9" fillId="0" borderId="0" xfId="2" applyFont="1" applyAlignment="1">
      <alignment horizontal="left" vertical="center" wrapText="1"/>
    </xf>
    <xf numFmtId="0" fontId="19" fillId="0" borderId="0" xfId="0" applyFont="1" applyAlignment="1">
      <alignment vertical="top"/>
    </xf>
    <xf numFmtId="0" fontId="21" fillId="0" borderId="0" xfId="0" applyFont="1" applyAlignment="1">
      <alignment vertical="center"/>
    </xf>
    <xf numFmtId="0" fontId="7" fillId="3" borderId="2" xfId="2" applyFont="1" applyFill="1" applyBorder="1"/>
    <xf numFmtId="0" fontId="22" fillId="3" borderId="2" xfId="2" applyFont="1" applyFill="1" applyBorder="1" applyAlignment="1">
      <alignment vertical="center"/>
    </xf>
    <xf numFmtId="0" fontId="10" fillId="3" borderId="5" xfId="2" applyFont="1" applyFill="1" applyBorder="1" applyAlignment="1">
      <alignment vertical="center"/>
    </xf>
    <xf numFmtId="0" fontId="10" fillId="3" borderId="8" xfId="2" applyFont="1" applyFill="1" applyBorder="1" applyAlignment="1">
      <alignment vertical="center"/>
    </xf>
    <xf numFmtId="0" fontId="10" fillId="3" borderId="11" xfId="2" applyFont="1" applyFill="1" applyBorder="1" applyAlignment="1">
      <alignment vertical="center"/>
    </xf>
    <xf numFmtId="0" fontId="23" fillId="3" borderId="5" xfId="2" applyFont="1" applyFill="1" applyBorder="1" applyAlignment="1">
      <alignment vertical="center"/>
    </xf>
    <xf numFmtId="0" fontId="23" fillId="3" borderId="8" xfId="2" applyFont="1" applyFill="1" applyBorder="1" applyAlignment="1">
      <alignment vertical="center"/>
    </xf>
    <xf numFmtId="0" fontId="24" fillId="0" borderId="0" xfId="2" applyFont="1" applyAlignment="1">
      <alignment horizontal="left" vertical="center"/>
    </xf>
    <xf numFmtId="0" fontId="20" fillId="0" borderId="0" xfId="2" applyFont="1" applyAlignment="1">
      <alignment vertical="center"/>
    </xf>
    <xf numFmtId="0" fontId="25" fillId="3" borderId="2" xfId="2" applyFont="1" applyFill="1" applyBorder="1" applyAlignment="1">
      <alignment vertical="center"/>
    </xf>
    <xf numFmtId="0" fontId="26" fillId="3" borderId="2" xfId="2" applyFont="1" applyFill="1" applyBorder="1" applyAlignment="1">
      <alignment vertical="center"/>
    </xf>
    <xf numFmtId="0" fontId="5" fillId="2" borderId="19" xfId="2" applyFont="1" applyFill="1" applyBorder="1" applyAlignment="1">
      <alignment vertical="center"/>
    </xf>
    <xf numFmtId="0" fontId="6" fillId="2" borderId="17" xfId="2" applyFont="1" applyFill="1" applyBorder="1" applyAlignment="1">
      <alignment vertical="center"/>
    </xf>
    <xf numFmtId="0" fontId="27" fillId="0" borderId="0" xfId="0" applyFont="1" applyAlignment="1">
      <alignment vertical="center"/>
    </xf>
    <xf numFmtId="164" fontId="28" fillId="3" borderId="3" xfId="2" quotePrefix="1" applyNumberFormat="1" applyFont="1" applyFill="1" applyBorder="1" applyAlignment="1">
      <alignment horizontal="center" wrapText="1"/>
    </xf>
    <xf numFmtId="164" fontId="28" fillId="3" borderId="3" xfId="2" applyNumberFormat="1" applyFont="1" applyFill="1" applyBorder="1" applyAlignment="1">
      <alignment horizontal="center"/>
    </xf>
    <xf numFmtId="164" fontId="28" fillId="3" borderId="4" xfId="2" quotePrefix="1" applyNumberFormat="1" applyFont="1" applyFill="1" applyBorder="1" applyAlignment="1">
      <alignment horizontal="center"/>
    </xf>
    <xf numFmtId="3" fontId="29" fillId="0" borderId="3" xfId="2" applyNumberFormat="1" applyFont="1" applyBorder="1" applyAlignment="1">
      <alignment horizontal="center" vertical="center"/>
    </xf>
    <xf numFmtId="3" fontId="29" fillId="0" borderId="4" xfId="2" applyNumberFormat="1" applyFont="1" applyBorder="1" applyAlignment="1">
      <alignment horizontal="center" vertical="center"/>
    </xf>
    <xf numFmtId="3" fontId="5" fillId="0" borderId="6" xfId="2" applyNumberFormat="1" applyFont="1" applyBorder="1" applyAlignment="1">
      <alignment horizontal="center" vertical="center"/>
    </xf>
    <xf numFmtId="3" fontId="5" fillId="0" borderId="7" xfId="2" applyNumberFormat="1" applyFont="1" applyBorder="1" applyAlignment="1">
      <alignment horizontal="center" vertical="center"/>
    </xf>
    <xf numFmtId="3" fontId="5" fillId="0" borderId="9" xfId="2" applyNumberFormat="1" applyFont="1" applyBorder="1" applyAlignment="1">
      <alignment horizontal="center" vertical="center"/>
    </xf>
    <xf numFmtId="3" fontId="5" fillId="0" borderId="10" xfId="2" applyNumberFormat="1" applyFont="1" applyBorder="1" applyAlignment="1">
      <alignment horizontal="center" vertical="center"/>
    </xf>
    <xf numFmtId="3" fontId="5" fillId="0" borderId="12" xfId="2" applyNumberFormat="1" applyFont="1" applyBorder="1" applyAlignment="1">
      <alignment horizontal="center" vertical="center"/>
    </xf>
    <xf numFmtId="3" fontId="5" fillId="0" borderId="13" xfId="2" applyNumberFormat="1" applyFont="1" applyBorder="1" applyAlignment="1">
      <alignment horizontal="center" vertical="center"/>
    </xf>
    <xf numFmtId="3" fontId="30" fillId="0" borderId="6" xfId="2" applyNumberFormat="1" applyFont="1" applyBorder="1" applyAlignment="1">
      <alignment horizontal="center" vertical="center"/>
    </xf>
    <xf numFmtId="3" fontId="30" fillId="0" borderId="7" xfId="2" applyNumberFormat="1" applyFont="1" applyBorder="1" applyAlignment="1">
      <alignment horizontal="center" vertical="center"/>
    </xf>
    <xf numFmtId="3" fontId="30" fillId="0" borderId="9" xfId="2" applyNumberFormat="1" applyFont="1" applyBorder="1" applyAlignment="1">
      <alignment horizontal="center" vertical="center"/>
    </xf>
    <xf numFmtId="3" fontId="30" fillId="0" borderId="10" xfId="2" applyNumberFormat="1" applyFont="1" applyBorder="1" applyAlignment="1">
      <alignment horizontal="center" vertical="center"/>
    </xf>
    <xf numFmtId="3" fontId="31" fillId="0" borderId="3" xfId="2" applyNumberFormat="1" applyFont="1" applyBorder="1" applyAlignment="1">
      <alignment horizontal="center" vertical="center"/>
    </xf>
    <xf numFmtId="3" fontId="31" fillId="0" borderId="4" xfId="2" applyNumberFormat="1" applyFont="1" applyBorder="1" applyAlignment="1">
      <alignment horizontal="center" vertical="center"/>
    </xf>
    <xf numFmtId="3" fontId="32" fillId="0" borderId="3" xfId="2" applyNumberFormat="1" applyFont="1" applyBorder="1" applyAlignment="1">
      <alignment horizontal="center" vertical="center"/>
    </xf>
    <xf numFmtId="3" fontId="32" fillId="0" borderId="4" xfId="2" applyNumberFormat="1" applyFont="1" applyBorder="1" applyAlignment="1">
      <alignment horizontal="center" vertical="center"/>
    </xf>
    <xf numFmtId="168" fontId="29" fillId="0" borderId="3" xfId="1" applyNumberFormat="1" applyFont="1" applyBorder="1" applyAlignment="1">
      <alignment horizontal="center" vertical="center"/>
    </xf>
    <xf numFmtId="168" fontId="29" fillId="0" borderId="4" xfId="1" applyNumberFormat="1" applyFont="1" applyBorder="1" applyAlignment="1">
      <alignment horizontal="center" vertical="center"/>
    </xf>
    <xf numFmtId="168" fontId="5" fillId="0" borderId="6" xfId="1" applyNumberFormat="1" applyFont="1" applyBorder="1" applyAlignment="1">
      <alignment horizontal="center" vertical="center"/>
    </xf>
    <xf numFmtId="168" fontId="5" fillId="0" borderId="7" xfId="1" applyNumberFormat="1" applyFont="1" applyBorder="1" applyAlignment="1">
      <alignment horizontal="center" vertical="center"/>
    </xf>
    <xf numFmtId="168" fontId="5" fillId="0" borderId="9" xfId="1" applyNumberFormat="1" applyFont="1" applyBorder="1" applyAlignment="1">
      <alignment horizontal="center" vertical="center"/>
    </xf>
    <xf numFmtId="168" fontId="5" fillId="0" borderId="10" xfId="1" applyNumberFormat="1" applyFont="1" applyBorder="1" applyAlignment="1">
      <alignment horizontal="center" vertical="center"/>
    </xf>
    <xf numFmtId="168" fontId="5" fillId="0" borderId="12" xfId="1" applyNumberFormat="1" applyFont="1" applyBorder="1" applyAlignment="1">
      <alignment horizontal="center" vertical="center"/>
    </xf>
    <xf numFmtId="168" fontId="5" fillId="0" borderId="13" xfId="1" applyNumberFormat="1" applyFont="1" applyBorder="1" applyAlignment="1">
      <alignment horizontal="center" vertical="center"/>
    </xf>
    <xf numFmtId="168" fontId="30" fillId="0" borderId="6" xfId="1" applyNumberFormat="1" applyFont="1" applyBorder="1" applyAlignment="1">
      <alignment horizontal="center" vertical="center"/>
    </xf>
    <xf numFmtId="168" fontId="30" fillId="0" borderId="7" xfId="1" applyNumberFormat="1" applyFont="1" applyBorder="1" applyAlignment="1">
      <alignment horizontal="center" vertical="center"/>
    </xf>
    <xf numFmtId="168" fontId="30" fillId="0" borderId="9" xfId="1" applyNumberFormat="1" applyFont="1" applyBorder="1" applyAlignment="1">
      <alignment horizontal="center" vertical="center"/>
    </xf>
    <xf numFmtId="168" fontId="30" fillId="0" borderId="10" xfId="1" applyNumberFormat="1" applyFont="1" applyBorder="1" applyAlignment="1">
      <alignment horizontal="center" vertical="center"/>
    </xf>
    <xf numFmtId="168" fontId="31" fillId="0" borderId="3" xfId="1" applyNumberFormat="1" applyFont="1" applyFill="1" applyBorder="1" applyAlignment="1">
      <alignment horizontal="center" vertical="center"/>
    </xf>
    <xf numFmtId="168" fontId="31" fillId="0" borderId="4" xfId="1" applyNumberFormat="1" applyFont="1" applyFill="1" applyBorder="1" applyAlignment="1">
      <alignment horizontal="center" vertical="center"/>
    </xf>
    <xf numFmtId="168" fontId="32" fillId="0" borderId="3" xfId="1" applyNumberFormat="1" applyFont="1" applyFill="1" applyBorder="1" applyAlignment="1">
      <alignment horizontal="center" vertical="center"/>
    </xf>
    <xf numFmtId="168" fontId="32" fillId="0" borderId="4" xfId="1" applyNumberFormat="1" applyFont="1" applyFill="1" applyBorder="1" applyAlignment="1">
      <alignment horizontal="center" vertical="center"/>
    </xf>
    <xf numFmtId="0" fontId="33" fillId="0" borderId="0" xfId="0" applyFont="1" applyAlignment="1">
      <alignment vertical="center"/>
    </xf>
    <xf numFmtId="0" fontId="5" fillId="4" borderId="14" xfId="2" applyFont="1" applyFill="1" applyBorder="1" applyAlignment="1">
      <alignment vertical="center"/>
    </xf>
    <xf numFmtId="0" fontId="10" fillId="3" borderId="2" xfId="2" applyFont="1" applyFill="1" applyBorder="1"/>
    <xf numFmtId="164" fontId="8" fillId="3" borderId="3" xfId="2" quotePrefix="1" applyNumberFormat="1" applyFont="1" applyFill="1" applyBorder="1" applyAlignment="1">
      <alignment horizontal="center" wrapText="1"/>
    </xf>
    <xf numFmtId="164" fontId="8" fillId="3" borderId="3" xfId="2" applyNumberFormat="1" applyFont="1" applyFill="1" applyBorder="1" applyAlignment="1">
      <alignment horizontal="center" wrapText="1"/>
    </xf>
    <xf numFmtId="0" fontId="8" fillId="3" borderId="2" xfId="0" applyFont="1" applyFill="1" applyBorder="1" applyAlignment="1">
      <alignment vertical="center"/>
    </xf>
    <xf numFmtId="3" fontId="8" fillId="0" borderId="3" xfId="2" applyNumberFormat="1" applyFont="1" applyBorder="1" applyAlignment="1">
      <alignment horizontal="right" vertical="center"/>
    </xf>
    <xf numFmtId="3" fontId="8" fillId="0" borderId="4" xfId="2" applyNumberFormat="1" applyFont="1" applyBorder="1" applyAlignment="1">
      <alignment horizontal="right" vertical="center"/>
    </xf>
    <xf numFmtId="0" fontId="10" fillId="3" borderId="5" xfId="0" applyFont="1" applyFill="1" applyBorder="1"/>
    <xf numFmtId="3" fontId="10" fillId="0" borderId="6" xfId="2" applyNumberFormat="1" applyFont="1" applyBorder="1" applyAlignment="1">
      <alignment horizontal="right" vertical="center"/>
    </xf>
    <xf numFmtId="3" fontId="10" fillId="0" borderId="7" xfId="2" applyNumberFormat="1" applyFont="1" applyBorder="1" applyAlignment="1">
      <alignment horizontal="right" vertical="center"/>
    </xf>
    <xf numFmtId="0" fontId="10" fillId="3" borderId="8" xfId="0" applyFont="1" applyFill="1" applyBorder="1"/>
    <xf numFmtId="3" fontId="10" fillId="0" borderId="9" xfId="2" applyNumberFormat="1" applyFont="1" applyBorder="1" applyAlignment="1">
      <alignment horizontal="right" vertical="center"/>
    </xf>
    <xf numFmtId="3" fontId="10" fillId="0" borderId="10" xfId="2" applyNumberFormat="1" applyFont="1" applyBorder="1" applyAlignment="1">
      <alignment horizontal="right" vertical="center"/>
    </xf>
    <xf numFmtId="0" fontId="10" fillId="3" borderId="11" xfId="0" applyFont="1" applyFill="1" applyBorder="1"/>
    <xf numFmtId="3" fontId="10" fillId="0" borderId="12" xfId="2" applyNumberFormat="1" applyFont="1" applyBorder="1" applyAlignment="1">
      <alignment horizontal="right" vertical="center"/>
    </xf>
    <xf numFmtId="3" fontId="10" fillId="0" borderId="13" xfId="2" applyNumberFormat="1" applyFont="1" applyBorder="1" applyAlignment="1">
      <alignment horizontal="right" vertical="center"/>
    </xf>
    <xf numFmtId="0" fontId="21" fillId="0" borderId="0" xfId="0" applyFont="1"/>
    <xf numFmtId="0" fontId="21" fillId="0" borderId="15" xfId="0" applyFont="1" applyBorder="1" applyAlignment="1">
      <alignment vertical="top"/>
    </xf>
    <xf numFmtId="0" fontId="21" fillId="0" borderId="0" xfId="0" applyFont="1" applyAlignment="1">
      <alignment vertical="top" wrapText="1"/>
    </xf>
    <xf numFmtId="0" fontId="33" fillId="0" borderId="0" xfId="0" applyFont="1" applyAlignment="1">
      <alignment vertical="top" wrapText="1"/>
    </xf>
    <xf numFmtId="0" fontId="5" fillId="4" borderId="24" xfId="2" applyFont="1" applyFill="1" applyBorder="1" applyAlignment="1">
      <alignment vertical="center"/>
    </xf>
    <xf numFmtId="164" fontId="8" fillId="3" borderId="4" xfId="2" quotePrefix="1" applyNumberFormat="1" applyFont="1" applyFill="1" applyBorder="1" applyAlignment="1">
      <alignment horizontal="center" wrapText="1"/>
    </xf>
    <xf numFmtId="0" fontId="10" fillId="4" borderId="14" xfId="2" applyFont="1" applyFill="1" applyBorder="1" applyAlignment="1">
      <alignment vertical="center"/>
    </xf>
    <xf numFmtId="0" fontId="8" fillId="3" borderId="2" xfId="2" applyFont="1" applyFill="1" applyBorder="1" applyAlignment="1">
      <alignment vertical="center"/>
    </xf>
    <xf numFmtId="0" fontId="10" fillId="3" borderId="8" xfId="2" applyFont="1" applyFill="1" applyBorder="1"/>
    <xf numFmtId="0" fontId="10" fillId="3" borderId="11" xfId="2" applyFont="1" applyFill="1" applyBorder="1"/>
    <xf numFmtId="168" fontId="10" fillId="0" borderId="3" xfId="1" applyNumberFormat="1" applyFont="1" applyBorder="1" applyAlignment="1">
      <alignment horizontal="center" vertical="center"/>
    </xf>
    <xf numFmtId="168" fontId="10" fillId="0" borderId="9" xfId="1" applyNumberFormat="1" applyFont="1" applyBorder="1" applyAlignment="1">
      <alignment horizontal="center"/>
    </xf>
    <xf numFmtId="168" fontId="10" fillId="0" borderId="12" xfId="1" applyNumberFormat="1" applyFont="1" applyBorder="1" applyAlignment="1">
      <alignment horizontal="center"/>
    </xf>
    <xf numFmtId="168" fontId="10" fillId="0" borderId="2" xfId="1" applyNumberFormat="1" applyFont="1" applyBorder="1" applyAlignment="1">
      <alignment horizontal="center" vertical="center"/>
    </xf>
    <xf numFmtId="168" fontId="10" fillId="0" borderId="14" xfId="1" applyNumberFormat="1" applyFont="1" applyBorder="1" applyAlignment="1">
      <alignment horizontal="center" vertical="center"/>
    </xf>
    <xf numFmtId="168" fontId="10" fillId="0" borderId="5" xfId="1" applyNumberFormat="1" applyFont="1" applyBorder="1" applyAlignment="1">
      <alignment horizontal="center" vertical="center"/>
    </xf>
    <xf numFmtId="168" fontId="10" fillId="0" borderId="16" xfId="1" applyNumberFormat="1" applyFont="1" applyBorder="1" applyAlignment="1">
      <alignment horizontal="center" vertical="center"/>
    </xf>
    <xf numFmtId="168" fontId="10" fillId="0" borderId="8" xfId="1" applyNumberFormat="1" applyFont="1" applyBorder="1" applyAlignment="1">
      <alignment horizontal="center" vertical="center"/>
    </xf>
    <xf numFmtId="168" fontId="10" fillId="0" borderId="0" xfId="1" applyNumberFormat="1" applyFont="1" applyBorder="1" applyAlignment="1">
      <alignment horizontal="center" vertical="center"/>
    </xf>
    <xf numFmtId="168" fontId="10" fillId="0" borderId="11" xfId="1" applyNumberFormat="1" applyFont="1" applyBorder="1" applyAlignment="1">
      <alignment horizontal="center" vertical="center"/>
    </xf>
    <xf numFmtId="168" fontId="10" fillId="0" borderId="15" xfId="1" applyNumberFormat="1" applyFont="1" applyBorder="1" applyAlignment="1">
      <alignment horizontal="center" vertical="center"/>
    </xf>
    <xf numFmtId="0" fontId="35" fillId="0" borderId="0" xfId="2" applyFont="1" applyAlignment="1">
      <alignment horizontal="left" vertical="center"/>
    </xf>
    <xf numFmtId="0" fontId="0" fillId="0" borderId="0" xfId="0" applyAlignment="1">
      <alignment wrapText="1"/>
    </xf>
    <xf numFmtId="0" fontId="21" fillId="0" borderId="0" xfId="0" applyFont="1" applyAlignment="1">
      <alignment wrapText="1"/>
    </xf>
    <xf numFmtId="0" fontId="3" fillId="0" borderId="0" xfId="7" applyFont="1"/>
    <xf numFmtId="0" fontId="4" fillId="0" borderId="0" xfId="7" applyFont="1"/>
    <xf numFmtId="168" fontId="0" fillId="0" borderId="0" xfId="0" applyNumberFormat="1"/>
    <xf numFmtId="0" fontId="10" fillId="3" borderId="8" xfId="7" applyFont="1" applyFill="1" applyBorder="1" applyAlignment="1">
      <alignment horizontal="left" vertical="center" indent="1"/>
    </xf>
    <xf numFmtId="0" fontId="10" fillId="3" borderId="11" xfId="7" applyFont="1" applyFill="1" applyBorder="1" applyAlignment="1">
      <alignment horizontal="left" vertical="center" indent="1"/>
    </xf>
    <xf numFmtId="0" fontId="24" fillId="0" borderId="0" xfId="7" applyFont="1" applyAlignment="1">
      <alignment horizontal="left" vertical="center"/>
    </xf>
    <xf numFmtId="0" fontId="9" fillId="0" borderId="0" xfId="7" applyFont="1" applyAlignment="1">
      <alignment horizontal="left" vertical="center" wrapText="1"/>
    </xf>
    <xf numFmtId="0" fontId="27" fillId="0" borderId="0" xfId="7" applyFont="1" applyAlignment="1">
      <alignment horizontal="left" vertical="top" wrapText="1"/>
    </xf>
    <xf numFmtId="0" fontId="27" fillId="0" borderId="0" xfId="7" applyFont="1"/>
    <xf numFmtId="168" fontId="29" fillId="0" borderId="6" xfId="1" applyNumberFormat="1" applyFont="1" applyBorder="1" applyAlignment="1">
      <alignment horizontal="center" vertical="center"/>
    </xf>
    <xf numFmtId="168" fontId="29" fillId="0" borderId="7" xfId="1" applyNumberFormat="1" applyFont="1" applyBorder="1" applyAlignment="1">
      <alignment horizontal="center" vertical="center"/>
    </xf>
    <xf numFmtId="0" fontId="22" fillId="3" borderId="5" xfId="7" applyFont="1" applyFill="1" applyBorder="1" applyAlignment="1">
      <alignment horizontal="left" vertical="center" indent="1"/>
    </xf>
    <xf numFmtId="169" fontId="22" fillId="0" borderId="6" xfId="7" applyNumberFormat="1" applyFont="1" applyBorder="1" applyAlignment="1">
      <alignment horizontal="center" vertical="center"/>
    </xf>
    <xf numFmtId="169" fontId="10" fillId="0" borderId="9" xfId="7" applyNumberFormat="1" applyFont="1" applyBorder="1" applyAlignment="1">
      <alignment horizontal="center" vertical="center"/>
    </xf>
    <xf numFmtId="169" fontId="10" fillId="0" borderId="12" xfId="7" applyNumberFormat="1" applyFont="1" applyBorder="1" applyAlignment="1">
      <alignment horizontal="center" vertical="center"/>
    </xf>
    <xf numFmtId="164" fontId="28" fillId="3" borderId="3" xfId="2" applyNumberFormat="1" applyFont="1" applyFill="1" applyBorder="1" applyAlignment="1">
      <alignment horizontal="center" wrapText="1"/>
    </xf>
    <xf numFmtId="164" fontId="28" fillId="3" borderId="4" xfId="2" quotePrefix="1" applyNumberFormat="1" applyFont="1" applyFill="1" applyBorder="1" applyAlignment="1">
      <alignment horizontal="center" wrapText="1"/>
    </xf>
    <xf numFmtId="0" fontId="7" fillId="3" borderId="2" xfId="2" applyFont="1" applyFill="1" applyBorder="1" applyAlignment="1">
      <alignment wrapText="1"/>
    </xf>
    <xf numFmtId="0" fontId="22" fillId="3" borderId="14" xfId="7" applyFont="1" applyFill="1" applyBorder="1" applyAlignment="1">
      <alignment vertical="center"/>
    </xf>
    <xf numFmtId="169" fontId="22" fillId="0" borderId="14" xfId="7" applyNumberFormat="1" applyFont="1" applyBorder="1" applyAlignment="1">
      <alignment horizontal="center" vertical="center"/>
    </xf>
    <xf numFmtId="168" fontId="29" fillId="0" borderId="14" xfId="1" applyNumberFormat="1" applyFont="1" applyBorder="1" applyAlignment="1">
      <alignment horizontal="center" vertical="center"/>
    </xf>
    <xf numFmtId="0" fontId="0" fillId="0" borderId="14" xfId="0" applyBorder="1"/>
    <xf numFmtId="168" fontId="5" fillId="0" borderId="14" xfId="1" applyNumberFormat="1" applyFont="1" applyBorder="1" applyAlignment="1">
      <alignment horizontal="center" vertical="center"/>
    </xf>
    <xf numFmtId="0" fontId="22" fillId="3" borderId="15" xfId="7" applyFont="1" applyFill="1" applyBorder="1" applyAlignment="1">
      <alignment vertical="center"/>
    </xf>
    <xf numFmtId="0" fontId="41" fillId="0" borderId="0" xfId="0" applyFont="1"/>
    <xf numFmtId="0" fontId="28" fillId="0" borderId="30" xfId="8" applyFont="1" applyBorder="1" applyAlignment="1">
      <alignment horizontal="center"/>
    </xf>
    <xf numFmtId="0" fontId="28" fillId="0" borderId="29" xfId="8" applyFont="1" applyBorder="1" applyAlignment="1">
      <alignment horizontal="center"/>
    </xf>
    <xf numFmtId="0" fontId="28" fillId="0" borderId="28" xfId="8" applyFont="1" applyBorder="1" applyAlignment="1">
      <alignment horizontal="center" wrapText="1"/>
    </xf>
    <xf numFmtId="0" fontId="42" fillId="0" borderId="0" xfId="11"/>
    <xf numFmtId="170" fontId="0" fillId="0" borderId="0" xfId="0" applyNumberFormat="1"/>
    <xf numFmtId="170" fontId="9" fillId="0" borderId="0" xfId="2" applyNumberFormat="1" applyFont="1" applyAlignment="1">
      <alignment vertical="center" wrapText="1"/>
    </xf>
    <xf numFmtId="170" fontId="8" fillId="0" borderId="0" xfId="2" applyNumberFormat="1" applyFont="1" applyAlignment="1">
      <alignment vertical="center"/>
    </xf>
    <xf numFmtId="170" fontId="10" fillId="0" borderId="0" xfId="2" applyNumberFormat="1" applyFont="1"/>
    <xf numFmtId="170" fontId="10" fillId="0" borderId="0" xfId="1" applyNumberFormat="1" applyFont="1" applyBorder="1" applyAlignment="1">
      <alignment horizontal="center"/>
    </xf>
    <xf numFmtId="3" fontId="28" fillId="0" borderId="4" xfId="2" applyNumberFormat="1" applyFont="1" applyBorder="1" applyAlignment="1">
      <alignment horizontal="center" vertical="center"/>
    </xf>
    <xf numFmtId="3" fontId="28" fillId="0" borderId="7" xfId="2" applyNumberFormat="1" applyFont="1" applyBorder="1" applyAlignment="1">
      <alignment horizontal="center" vertical="center"/>
    </xf>
    <xf numFmtId="3" fontId="28" fillId="0" borderId="10" xfId="2" applyNumberFormat="1" applyFont="1" applyBorder="1" applyAlignment="1">
      <alignment horizontal="center" vertical="center"/>
    </xf>
    <xf numFmtId="3" fontId="28" fillId="0" borderId="13" xfId="2" applyNumberFormat="1" applyFont="1" applyBorder="1" applyAlignment="1">
      <alignment horizontal="center" vertical="center"/>
    </xf>
    <xf numFmtId="169" fontId="45" fillId="0" borderId="9" xfId="7" applyNumberFormat="1" applyFont="1" applyBorder="1" applyAlignment="1">
      <alignment horizontal="center" vertical="center"/>
    </xf>
    <xf numFmtId="168" fontId="46" fillId="0" borderId="9" xfId="1" applyNumberFormat="1" applyFont="1" applyBorder="1" applyAlignment="1">
      <alignment horizontal="center" vertical="center"/>
    </xf>
    <xf numFmtId="168" fontId="46" fillId="0" borderId="10" xfId="1" applyNumberFormat="1" applyFont="1" applyBorder="1" applyAlignment="1">
      <alignment horizontal="center" vertical="center"/>
    </xf>
    <xf numFmtId="169" fontId="45" fillId="0" borderId="12" xfId="7" applyNumberFormat="1" applyFont="1" applyBorder="1" applyAlignment="1">
      <alignment horizontal="center" vertical="center"/>
    </xf>
    <xf numFmtId="168" fontId="46" fillId="0" borderId="12" xfId="1" applyNumberFormat="1" applyFont="1" applyBorder="1" applyAlignment="1">
      <alignment horizontal="center" vertical="center"/>
    </xf>
    <xf numFmtId="168" fontId="46" fillId="0" borderId="13" xfId="1" applyNumberFormat="1" applyFont="1" applyBorder="1" applyAlignment="1">
      <alignment horizontal="center" vertical="center"/>
    </xf>
    <xf numFmtId="0" fontId="29" fillId="3" borderId="14" xfId="7" applyFont="1" applyFill="1" applyBorder="1" applyAlignment="1">
      <alignment vertical="center"/>
    </xf>
    <xf numFmtId="169" fontId="29" fillId="0" borderId="14" xfId="7" applyNumberFormat="1" applyFont="1" applyBorder="1" applyAlignment="1">
      <alignment horizontal="center" vertical="center"/>
    </xf>
    <xf numFmtId="0" fontId="29" fillId="3" borderId="5" xfId="7" applyFont="1" applyFill="1" applyBorder="1" applyAlignment="1">
      <alignment horizontal="left" vertical="center" indent="1"/>
    </xf>
    <xf numFmtId="169" fontId="29" fillId="0" borderId="6" xfId="7" applyNumberFormat="1" applyFont="1" applyBorder="1" applyAlignment="1">
      <alignment horizontal="center" vertical="center"/>
    </xf>
    <xf numFmtId="0" fontId="5" fillId="3" borderId="8" xfId="7" applyFont="1" applyFill="1" applyBorder="1" applyAlignment="1">
      <alignment horizontal="left" vertical="center" indent="1"/>
    </xf>
    <xf numFmtId="169" fontId="46" fillId="0" borderId="9" xfId="7" applyNumberFormat="1" applyFont="1" applyBorder="1" applyAlignment="1">
      <alignment horizontal="center" vertical="center"/>
    </xf>
    <xf numFmtId="0" fontId="5" fillId="3" borderId="11" xfId="7" applyFont="1" applyFill="1" applyBorder="1" applyAlignment="1">
      <alignment horizontal="left" vertical="center" indent="1"/>
    </xf>
    <xf numFmtId="169" fontId="46" fillId="0" borderId="12" xfId="7" applyNumberFormat="1" applyFont="1" applyBorder="1" applyAlignment="1">
      <alignment horizontal="center" vertical="center"/>
    </xf>
    <xf numFmtId="0" fontId="29" fillId="3" borderId="15" xfId="7" applyFont="1" applyFill="1" applyBorder="1" applyAlignment="1">
      <alignment vertical="center"/>
    </xf>
    <xf numFmtId="0" fontId="37" fillId="0" borderId="0" xfId="10" applyFont="1" applyAlignment="1">
      <alignment vertical="center"/>
    </xf>
    <xf numFmtId="0" fontId="36" fillId="0" borderId="0" xfId="10" applyAlignment="1">
      <alignment vertical="center"/>
    </xf>
    <xf numFmtId="0" fontId="47" fillId="0" borderId="0" xfId="11" applyFont="1"/>
    <xf numFmtId="0" fontId="48" fillId="0" borderId="0" xfId="11" applyFont="1"/>
    <xf numFmtId="0" fontId="51" fillId="0" borderId="0" xfId="11" applyFont="1" applyAlignment="1">
      <alignment horizontal="left" vertical="top"/>
    </xf>
    <xf numFmtId="0" fontId="52" fillId="0" borderId="0" xfId="0" applyFont="1"/>
    <xf numFmtId="170" fontId="7" fillId="0" borderId="0" xfId="2" applyNumberFormat="1" applyFont="1"/>
    <xf numFmtId="170" fontId="7" fillId="0" borderId="0" xfId="1" applyNumberFormat="1" applyFont="1" applyBorder="1" applyAlignment="1">
      <alignment horizontal="center"/>
    </xf>
    <xf numFmtId="0" fontId="51" fillId="0" borderId="0" xfId="11" applyFont="1" applyAlignment="1">
      <alignment vertical="top"/>
    </xf>
    <xf numFmtId="0" fontId="10" fillId="4" borderId="48" xfId="2" applyFont="1" applyFill="1" applyBorder="1" applyAlignment="1">
      <alignment vertical="center"/>
    </xf>
    <xf numFmtId="0" fontId="10" fillId="3" borderId="49" xfId="2" applyFont="1" applyFill="1" applyBorder="1"/>
    <xf numFmtId="0" fontId="43" fillId="6" borderId="35" xfId="11" applyFont="1" applyFill="1" applyBorder="1" applyAlignment="1">
      <alignment horizontal="center" vertical="center" wrapText="1"/>
    </xf>
    <xf numFmtId="0" fontId="43" fillId="7" borderId="34" xfId="11" applyFont="1" applyFill="1" applyBorder="1" applyAlignment="1">
      <alignment horizontal="center" vertical="center" wrapText="1"/>
    </xf>
    <xf numFmtId="0" fontId="43" fillId="7" borderId="39" xfId="11" applyFont="1" applyFill="1" applyBorder="1" applyAlignment="1">
      <alignment horizontal="center" vertical="center" wrapText="1"/>
    </xf>
    <xf numFmtId="0" fontId="28" fillId="3" borderId="11" xfId="2" applyFont="1" applyFill="1" applyBorder="1" applyAlignment="1">
      <alignment horizontal="center" vertical="center" wrapText="1"/>
    </xf>
    <xf numFmtId="0" fontId="28" fillId="3" borderId="2" xfId="2" applyFont="1" applyFill="1" applyBorder="1" applyAlignment="1">
      <alignment horizontal="center" vertical="center" wrapText="1"/>
    </xf>
    <xf numFmtId="0" fontId="28" fillId="7" borderId="2" xfId="2" applyFont="1" applyFill="1" applyBorder="1" applyAlignment="1">
      <alignment horizontal="center" vertical="center" wrapText="1"/>
    </xf>
    <xf numFmtId="0" fontId="28" fillId="7" borderId="14" xfId="2" applyFont="1" applyFill="1" applyBorder="1" applyAlignment="1">
      <alignment horizontal="center" vertical="center" wrapText="1"/>
    </xf>
    <xf numFmtId="0" fontId="34" fillId="5" borderId="50" xfId="11" applyFont="1" applyFill="1" applyBorder="1" applyAlignment="1">
      <alignment vertical="center"/>
    </xf>
    <xf numFmtId="0" fontId="34" fillId="5" borderId="54" xfId="11" applyFont="1" applyFill="1" applyBorder="1" applyAlignment="1">
      <alignment vertical="center"/>
    </xf>
    <xf numFmtId="0" fontId="34" fillId="5" borderId="40" xfId="11" applyFont="1" applyFill="1" applyBorder="1" applyAlignment="1">
      <alignment vertical="center"/>
    </xf>
    <xf numFmtId="0" fontId="53" fillId="5" borderId="40" xfId="11" applyFont="1" applyFill="1" applyBorder="1" applyAlignment="1">
      <alignment vertical="center"/>
    </xf>
    <xf numFmtId="0" fontId="16" fillId="3" borderId="11"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16" fillId="7" borderId="2" xfId="2" applyFont="1" applyFill="1" applyBorder="1" applyAlignment="1">
      <alignment horizontal="center" vertical="center" wrapText="1"/>
    </xf>
    <xf numFmtId="0" fontId="16" fillId="7" borderId="14" xfId="2" applyFont="1" applyFill="1" applyBorder="1" applyAlignment="1">
      <alignment horizontal="center" vertical="center" wrapText="1"/>
    </xf>
    <xf numFmtId="3" fontId="7" fillId="0" borderId="5" xfId="2" applyNumberFormat="1" applyFont="1" applyBorder="1" applyAlignment="1">
      <alignment horizontal="center" vertical="center"/>
    </xf>
    <xf numFmtId="3" fontId="7" fillId="0" borderId="8" xfId="2" applyNumberFormat="1" applyFont="1" applyBorder="1" applyAlignment="1">
      <alignment horizontal="center" vertical="center"/>
    </xf>
    <xf numFmtId="3" fontId="7" fillId="0" borderId="11" xfId="2" applyNumberFormat="1" applyFont="1" applyBorder="1" applyAlignment="1">
      <alignment horizontal="center" vertical="center"/>
    </xf>
    <xf numFmtId="3" fontId="16" fillId="7" borderId="2" xfId="2" applyNumberFormat="1" applyFont="1" applyFill="1" applyBorder="1" applyAlignment="1">
      <alignment horizontal="left" vertical="center"/>
    </xf>
    <xf numFmtId="3" fontId="16" fillId="7" borderId="2" xfId="2" applyNumberFormat="1" applyFont="1" applyFill="1" applyBorder="1" applyAlignment="1">
      <alignment horizontal="left" vertical="center" indent="1"/>
    </xf>
    <xf numFmtId="3" fontId="7" fillId="3" borderId="5" xfId="2" applyNumberFormat="1" applyFont="1" applyFill="1" applyBorder="1" applyAlignment="1">
      <alignment horizontal="left" vertical="center" indent="2"/>
    </xf>
    <xf numFmtId="3" fontId="7" fillId="3" borderId="8" xfId="2" applyNumberFormat="1" applyFont="1" applyFill="1" applyBorder="1" applyAlignment="1">
      <alignment horizontal="left" vertical="center" indent="2"/>
    </xf>
    <xf numFmtId="3" fontId="7" fillId="3" borderId="11" xfId="2" applyNumberFormat="1" applyFont="1" applyFill="1" applyBorder="1" applyAlignment="1">
      <alignment horizontal="left" vertical="center" indent="2"/>
    </xf>
    <xf numFmtId="0" fontId="54" fillId="0" borderId="0" xfId="2" applyFont="1" applyAlignment="1">
      <alignment textRotation="90"/>
    </xf>
    <xf numFmtId="3" fontId="16" fillId="0" borderId="2" xfId="2" applyNumberFormat="1" applyFont="1" applyBorder="1" applyAlignment="1">
      <alignment horizontal="center" vertical="center"/>
    </xf>
    <xf numFmtId="3" fontId="16" fillId="0" borderId="5" xfId="2" applyNumberFormat="1" applyFont="1" applyBorder="1" applyAlignment="1">
      <alignment horizontal="center" vertical="center"/>
    </xf>
    <xf numFmtId="3" fontId="16" fillId="0" borderId="8" xfId="2" applyNumberFormat="1" applyFont="1" applyBorder="1" applyAlignment="1">
      <alignment horizontal="center" vertical="center"/>
    </xf>
    <xf numFmtId="3" fontId="16" fillId="0" borderId="11" xfId="2" applyNumberFormat="1" applyFont="1" applyBorder="1" applyAlignment="1">
      <alignment horizontal="center" vertical="center"/>
    </xf>
    <xf numFmtId="0" fontId="0" fillId="0" borderId="0" xfId="0" applyAlignment="1">
      <alignment horizontal="center"/>
    </xf>
    <xf numFmtId="164" fontId="28" fillId="0" borderId="6" xfId="2" quotePrefix="1" applyNumberFormat="1" applyFont="1" applyBorder="1" applyAlignment="1">
      <alignment horizontal="center" wrapText="1"/>
    </xf>
    <xf numFmtId="164" fontId="28" fillId="0" borderId="6" xfId="2" applyNumberFormat="1" applyFont="1" applyBorder="1" applyAlignment="1">
      <alignment horizontal="center"/>
    </xf>
    <xf numFmtId="164" fontId="28" fillId="0" borderId="7" xfId="2" quotePrefix="1" applyNumberFormat="1" applyFont="1" applyBorder="1" applyAlignment="1">
      <alignment horizontal="center"/>
    </xf>
    <xf numFmtId="166" fontId="5" fillId="0" borderId="6" xfId="2" applyNumberFormat="1" applyFont="1" applyBorder="1" applyAlignment="1">
      <alignment horizontal="center" vertical="center"/>
    </xf>
    <xf numFmtId="167" fontId="5" fillId="0" borderId="7" xfId="1" applyNumberFormat="1" applyFont="1" applyFill="1" applyBorder="1" applyAlignment="1">
      <alignment horizontal="center" vertical="center"/>
    </xf>
    <xf numFmtId="166" fontId="5" fillId="0" borderId="9" xfId="2" applyNumberFormat="1" applyFont="1" applyBorder="1" applyAlignment="1">
      <alignment horizontal="center" vertical="center"/>
    </xf>
    <xf numFmtId="167" fontId="5" fillId="0" borderId="10" xfId="1" applyNumberFormat="1" applyFont="1" applyFill="1" applyBorder="1" applyAlignment="1">
      <alignment horizontal="center" vertical="center"/>
    </xf>
    <xf numFmtId="166" fontId="5" fillId="0" borderId="12" xfId="2" applyNumberFormat="1" applyFont="1" applyBorder="1" applyAlignment="1">
      <alignment horizontal="center" vertical="center"/>
    </xf>
    <xf numFmtId="167" fontId="5" fillId="0" borderId="13" xfId="1" applyNumberFormat="1" applyFont="1" applyFill="1" applyBorder="1" applyAlignment="1">
      <alignment horizontal="center" vertical="center"/>
    </xf>
    <xf numFmtId="10" fontId="5" fillId="0" borderId="10" xfId="1" applyNumberFormat="1" applyFont="1" applyFill="1" applyBorder="1" applyAlignment="1">
      <alignment horizontal="center" vertical="center"/>
    </xf>
    <xf numFmtId="0" fontId="28" fillId="3" borderId="5" xfId="2" applyFont="1" applyFill="1" applyBorder="1"/>
    <xf numFmtId="0" fontId="5" fillId="3" borderId="5" xfId="2" applyFont="1" applyFill="1" applyBorder="1" applyAlignment="1">
      <alignment vertical="center"/>
    </xf>
    <xf numFmtId="0" fontId="5" fillId="3" borderId="8" xfId="2" applyFont="1" applyFill="1" applyBorder="1" applyAlignment="1">
      <alignment vertical="center"/>
    </xf>
    <xf numFmtId="0" fontId="5" fillId="3" borderId="11" xfId="2" applyFont="1" applyFill="1" applyBorder="1" applyAlignment="1">
      <alignment vertical="center"/>
    </xf>
    <xf numFmtId="0" fontId="28" fillId="3" borderId="8" xfId="2" applyFont="1" applyFill="1" applyBorder="1"/>
    <xf numFmtId="0" fontId="27" fillId="0" borderId="0" xfId="2" applyFont="1"/>
    <xf numFmtId="0" fontId="27" fillId="0" borderId="1" xfId="2" applyFont="1" applyBorder="1" applyAlignment="1">
      <alignment vertical="center"/>
    </xf>
    <xf numFmtId="0" fontId="27" fillId="0" borderId="15" xfId="0" applyFont="1" applyBorder="1"/>
    <xf numFmtId="0" fontId="27" fillId="0" borderId="0" xfId="0" applyFont="1"/>
    <xf numFmtId="0" fontId="47" fillId="0" borderId="0" xfId="11" applyFont="1" applyAlignment="1">
      <alignment vertical="center"/>
    </xf>
    <xf numFmtId="0" fontId="48" fillId="0" borderId="0" xfId="11" applyFont="1" applyAlignment="1">
      <alignment vertical="center"/>
    </xf>
    <xf numFmtId="0" fontId="51" fillId="0" borderId="0" xfId="11" applyFont="1" applyAlignment="1">
      <alignment horizontal="left" vertical="center"/>
    </xf>
    <xf numFmtId="0" fontId="51" fillId="0" borderId="0" xfId="11" applyFont="1" applyAlignment="1">
      <alignment vertical="center"/>
    </xf>
    <xf numFmtId="0" fontId="27" fillId="0" borderId="0" xfId="0" applyFont="1" applyAlignment="1">
      <alignment horizontal="left"/>
    </xf>
    <xf numFmtId="3" fontId="8" fillId="0" borderId="3" xfId="2" applyNumberFormat="1" applyFont="1" applyBorder="1" applyAlignment="1">
      <alignment horizontal="right" vertical="center" indent="1"/>
    </xf>
    <xf numFmtId="3" fontId="10" fillId="0" borderId="9" xfId="2" applyNumberFormat="1" applyFont="1" applyBorder="1" applyAlignment="1">
      <alignment horizontal="right" indent="1"/>
    </xf>
    <xf numFmtId="3" fontId="10" fillId="0" borderId="12" xfId="2" applyNumberFormat="1" applyFont="1" applyBorder="1" applyAlignment="1">
      <alignment horizontal="right" indent="1"/>
    </xf>
    <xf numFmtId="168" fontId="10" fillId="0" borderId="4" xfId="1" applyNumberFormat="1" applyFont="1" applyBorder="1" applyAlignment="1">
      <alignment horizontal="center" vertical="center"/>
    </xf>
    <xf numFmtId="168" fontId="10" fillId="0" borderId="10" xfId="1" applyNumberFormat="1" applyFont="1" applyBorder="1" applyAlignment="1">
      <alignment horizontal="center"/>
    </xf>
    <xf numFmtId="168" fontId="10" fillId="0" borderId="13" xfId="1" applyNumberFormat="1" applyFont="1" applyBorder="1" applyAlignment="1">
      <alignment horizontal="center"/>
    </xf>
    <xf numFmtId="164" fontId="16" fillId="3" borderId="3" xfId="2" quotePrefix="1" applyNumberFormat="1" applyFont="1" applyFill="1" applyBorder="1" applyAlignment="1">
      <alignment horizontal="center" wrapText="1"/>
    </xf>
    <xf numFmtId="164" fontId="16" fillId="3" borderId="4" xfId="2" quotePrefix="1" applyNumberFormat="1" applyFont="1" applyFill="1" applyBorder="1" applyAlignment="1">
      <alignment horizontal="center" wrapText="1"/>
    </xf>
    <xf numFmtId="0" fontId="0" fillId="0" borderId="0" xfId="0" applyAlignment="1">
      <alignment vertical="top"/>
    </xf>
    <xf numFmtId="0" fontId="17" fillId="0" borderId="0" xfId="2" applyFont="1" applyAlignment="1">
      <alignment vertical="top"/>
    </xf>
    <xf numFmtId="0" fontId="55" fillId="0" borderId="0" xfId="12" applyBorder="1" applyAlignment="1">
      <alignment vertical="top"/>
    </xf>
    <xf numFmtId="0" fontId="10" fillId="0" borderId="0" xfId="2" applyFont="1" applyAlignment="1">
      <alignment horizontal="left" vertical="center"/>
    </xf>
    <xf numFmtId="164" fontId="8" fillId="3" borderId="4" xfId="2" applyNumberFormat="1" applyFont="1" applyFill="1" applyBorder="1" applyAlignment="1">
      <alignment horizontal="center" wrapText="1"/>
    </xf>
    <xf numFmtId="0" fontId="21" fillId="0" borderId="0" xfId="0" applyFont="1" applyAlignment="1">
      <alignment vertical="top"/>
    </xf>
    <xf numFmtId="0" fontId="27" fillId="0" borderId="0" xfId="2" applyFont="1" applyAlignment="1">
      <alignment wrapText="1"/>
    </xf>
    <xf numFmtId="0" fontId="17" fillId="0" borderId="8" xfId="2" applyFont="1" applyBorder="1"/>
    <xf numFmtId="0" fontId="0" fillId="0" borderId="13" xfId="0" applyBorder="1"/>
    <xf numFmtId="0" fontId="0" fillId="0" borderId="15" xfId="0" applyBorder="1"/>
    <xf numFmtId="0" fontId="0" fillId="0" borderId="11" xfId="0" applyBorder="1"/>
    <xf numFmtId="0" fontId="17" fillId="0" borderId="16" xfId="2" applyFont="1" applyBorder="1"/>
    <xf numFmtId="0" fontId="55" fillId="0" borderId="16" xfId="12" applyBorder="1" applyAlignment="1"/>
    <xf numFmtId="0" fontId="17" fillId="0" borderId="5" xfId="2" applyFont="1" applyBorder="1"/>
    <xf numFmtId="0" fontId="27" fillId="0" borderId="22" xfId="0" applyFont="1" applyBorder="1" applyAlignment="1">
      <alignment vertical="top"/>
    </xf>
    <xf numFmtId="0" fontId="27" fillId="0" borderId="22" xfId="0" applyFont="1" applyBorder="1"/>
    <xf numFmtId="0" fontId="5" fillId="3" borderId="15" xfId="2" applyFont="1" applyFill="1" applyBorder="1"/>
    <xf numFmtId="164" fontId="28" fillId="3" borderId="12" xfId="2" quotePrefix="1" applyNumberFormat="1" applyFont="1" applyFill="1" applyBorder="1" applyAlignment="1">
      <alignment horizontal="center" wrapText="1"/>
    </xf>
    <xf numFmtId="164" fontId="28" fillId="3" borderId="12" xfId="2" applyNumberFormat="1" applyFont="1" applyFill="1" applyBorder="1" applyAlignment="1">
      <alignment horizontal="center" wrapText="1"/>
    </xf>
    <xf numFmtId="0" fontId="59" fillId="3" borderId="14" xfId="0" applyFont="1" applyFill="1" applyBorder="1" applyAlignment="1">
      <alignment horizontal="left"/>
    </xf>
    <xf numFmtId="3" fontId="28" fillId="0" borderId="3" xfId="2" applyNumberFormat="1" applyFont="1" applyBorder="1" applyAlignment="1">
      <alignment horizontal="right" vertical="center"/>
    </xf>
    <xf numFmtId="3" fontId="28" fillId="0" borderId="4" xfId="2" applyNumberFormat="1" applyFont="1" applyBorder="1" applyAlignment="1">
      <alignment horizontal="right" vertical="center"/>
    </xf>
    <xf numFmtId="0" fontId="60" fillId="3" borderId="0" xfId="0" applyFont="1" applyFill="1" applyAlignment="1">
      <alignment wrapText="1"/>
    </xf>
    <xf numFmtId="3" fontId="5" fillId="0" borderId="9" xfId="2" applyNumberFormat="1" applyFont="1" applyBorder="1" applyAlignment="1">
      <alignment horizontal="right" vertical="center"/>
    </xf>
    <xf numFmtId="3" fontId="5" fillId="0" borderId="10" xfId="2" applyNumberFormat="1" applyFont="1" applyBorder="1" applyAlignment="1">
      <alignment horizontal="right" vertical="center"/>
    </xf>
    <xf numFmtId="3" fontId="5" fillId="0" borderId="3" xfId="2" applyNumberFormat="1" applyFont="1" applyBorder="1" applyAlignment="1">
      <alignment horizontal="right" vertical="center"/>
    </xf>
    <xf numFmtId="3" fontId="5" fillId="0" borderId="4" xfId="2" applyNumberFormat="1" applyFont="1" applyBorder="1" applyAlignment="1">
      <alignment horizontal="right" vertical="center"/>
    </xf>
    <xf numFmtId="10" fontId="5" fillId="0" borderId="12" xfId="1" applyNumberFormat="1" applyFont="1" applyBorder="1" applyAlignment="1">
      <alignment horizontal="right" vertical="center"/>
    </xf>
    <xf numFmtId="10" fontId="5" fillId="0" borderId="13" xfId="1" applyNumberFormat="1" applyFont="1" applyBorder="1" applyAlignment="1">
      <alignment horizontal="right" vertical="center"/>
    </xf>
    <xf numFmtId="0" fontId="27" fillId="0" borderId="0" xfId="0" applyFont="1" applyAlignment="1">
      <alignment vertical="top"/>
    </xf>
    <xf numFmtId="0" fontId="0" fillId="0" borderId="55" xfId="0" applyBorder="1"/>
    <xf numFmtId="0" fontId="0" fillId="0" borderId="56" xfId="0" applyBorder="1"/>
    <xf numFmtId="0" fontId="0" fillId="0" borderId="58" xfId="0" applyBorder="1"/>
    <xf numFmtId="0" fontId="9" fillId="0" borderId="55" xfId="2" applyFont="1" applyBorder="1" applyAlignment="1">
      <alignment horizontal="left" vertical="center" wrapText="1"/>
    </xf>
    <xf numFmtId="0" fontId="62" fillId="0" borderId="0" xfId="2" applyFont="1" applyAlignment="1">
      <alignment horizontal="left" vertical="center"/>
    </xf>
    <xf numFmtId="0" fontId="63" fillId="0" borderId="16" xfId="12" applyFont="1" applyBorder="1" applyAlignment="1">
      <alignment horizontal="left" vertical="center"/>
    </xf>
    <xf numFmtId="0" fontId="59" fillId="3" borderId="14" xfId="0" applyFont="1" applyFill="1" applyBorder="1" applyAlignment="1">
      <alignment vertical="center" wrapText="1"/>
    </xf>
    <xf numFmtId="0" fontId="59" fillId="3" borderId="15" xfId="0" applyFont="1" applyFill="1" applyBorder="1" applyAlignment="1">
      <alignment vertical="center" wrapText="1"/>
    </xf>
    <xf numFmtId="3" fontId="10" fillId="0" borderId="4" xfId="2" applyNumberFormat="1" applyFont="1" applyBorder="1" applyAlignment="1">
      <alignment vertical="center"/>
    </xf>
    <xf numFmtId="3" fontId="10" fillId="0" borderId="7" xfId="2" applyNumberFormat="1" applyFont="1" applyBorder="1" applyAlignment="1">
      <alignment vertical="center"/>
    </xf>
    <xf numFmtId="3" fontId="10" fillId="0" borderId="10" xfId="2" applyNumberFormat="1" applyFont="1" applyBorder="1" applyAlignment="1">
      <alignment vertical="center"/>
    </xf>
    <xf numFmtId="3" fontId="10" fillId="0" borderId="13" xfId="2" applyNumberFormat="1" applyFont="1" applyBorder="1" applyAlignment="1">
      <alignment vertical="center"/>
    </xf>
    <xf numFmtId="0" fontId="64" fillId="0" borderId="0" xfId="12" applyFont="1" applyAlignment="1">
      <alignment horizontal="left" vertical="center"/>
    </xf>
    <xf numFmtId="0" fontId="64" fillId="0" borderId="16" xfId="12" applyFont="1" applyBorder="1" applyAlignment="1">
      <alignment horizontal="left" vertical="center"/>
    </xf>
    <xf numFmtId="170" fontId="43" fillId="0" borderId="3" xfId="11" applyNumberFormat="1" applyFont="1" applyBorder="1" applyAlignment="1">
      <alignment horizontal="center" vertical="center"/>
    </xf>
    <xf numFmtId="170" fontId="43" fillId="0" borderId="4" xfId="11" applyNumberFormat="1" applyFont="1" applyBorder="1" applyAlignment="1">
      <alignment horizontal="center" vertical="center"/>
    </xf>
    <xf numFmtId="170" fontId="44" fillId="0" borderId="6" xfId="11" applyNumberFormat="1" applyFont="1" applyBorder="1" applyAlignment="1">
      <alignment horizontal="center" vertical="center"/>
    </xf>
    <xf numFmtId="170" fontId="43" fillId="0" borderId="6" xfId="11" applyNumberFormat="1" applyFont="1" applyBorder="1" applyAlignment="1">
      <alignment horizontal="center" vertical="center"/>
    </xf>
    <xf numFmtId="170" fontId="43" fillId="0" borderId="7" xfId="11" applyNumberFormat="1" applyFont="1" applyBorder="1" applyAlignment="1">
      <alignment horizontal="center" vertical="center"/>
    </xf>
    <xf numFmtId="170" fontId="44" fillId="0" borderId="9" xfId="11" applyNumberFormat="1" applyFont="1" applyBorder="1" applyAlignment="1">
      <alignment horizontal="center" vertical="center"/>
    </xf>
    <xf numFmtId="170" fontId="43" fillId="0" borderId="9" xfId="11" applyNumberFormat="1" applyFont="1" applyBorder="1" applyAlignment="1">
      <alignment horizontal="center" vertical="center"/>
    </xf>
    <xf numFmtId="170" fontId="43" fillId="0" borderId="10" xfId="11" applyNumberFormat="1" applyFont="1" applyBorder="1" applyAlignment="1">
      <alignment horizontal="center" vertical="center"/>
    </xf>
    <xf numFmtId="170" fontId="44" fillId="0" borderId="12" xfId="11" applyNumberFormat="1" applyFont="1" applyBorder="1" applyAlignment="1">
      <alignment horizontal="center" vertical="center"/>
    </xf>
    <xf numFmtId="170" fontId="43" fillId="0" borderId="12" xfId="11" applyNumberFormat="1" applyFont="1" applyBorder="1" applyAlignment="1">
      <alignment horizontal="center" vertical="center"/>
    </xf>
    <xf numFmtId="170" fontId="43" fillId="0" borderId="13" xfId="11" applyNumberFormat="1" applyFont="1" applyBorder="1" applyAlignment="1">
      <alignment horizontal="center" vertical="center"/>
    </xf>
    <xf numFmtId="0" fontId="10" fillId="3" borderId="5" xfId="2" applyFont="1" applyFill="1" applyBorder="1"/>
    <xf numFmtId="0" fontId="43" fillId="6" borderId="6" xfId="11" applyFont="1" applyFill="1" applyBorder="1" applyAlignment="1">
      <alignment horizontal="center" vertical="center" wrapText="1"/>
    </xf>
    <xf numFmtId="0" fontId="43" fillId="7" borderId="6" xfId="11" applyFont="1" applyFill="1" applyBorder="1" applyAlignment="1">
      <alignment horizontal="center" vertical="center" wrapText="1"/>
    </xf>
    <xf numFmtId="0" fontId="43" fillId="7" borderId="7" xfId="11" applyFont="1" applyFill="1" applyBorder="1" applyAlignment="1">
      <alignment horizontal="center" vertical="center" wrapText="1"/>
    </xf>
    <xf numFmtId="0" fontId="43" fillId="6" borderId="3" xfId="11" applyFont="1" applyFill="1" applyBorder="1" applyAlignment="1">
      <alignment horizontal="center" vertical="center" wrapText="1"/>
    </xf>
    <xf numFmtId="0" fontId="43" fillId="6" borderId="4" xfId="11" applyFont="1" applyFill="1" applyBorder="1" applyAlignment="1">
      <alignment horizontal="center" vertical="center" wrapText="1"/>
    </xf>
    <xf numFmtId="4" fontId="5" fillId="0" borderId="10" xfId="2" applyNumberFormat="1" applyFont="1" applyBorder="1" applyAlignment="1">
      <alignment horizontal="center" vertical="center"/>
    </xf>
    <xf numFmtId="4" fontId="28" fillId="0" borderId="10" xfId="2" applyNumberFormat="1" applyFont="1" applyBorder="1" applyAlignment="1">
      <alignment horizontal="center" vertical="center"/>
    </xf>
    <xf numFmtId="4" fontId="5" fillId="0" borderId="13" xfId="2" applyNumberFormat="1" applyFont="1" applyBorder="1" applyAlignment="1">
      <alignment horizontal="center" vertical="center"/>
    </xf>
    <xf numFmtId="4" fontId="28" fillId="0" borderId="13" xfId="2" applyNumberFormat="1" applyFont="1" applyBorder="1" applyAlignment="1">
      <alignment horizontal="center" vertical="center"/>
    </xf>
    <xf numFmtId="4" fontId="5" fillId="0" borderId="7" xfId="2" applyNumberFormat="1" applyFont="1" applyBorder="1" applyAlignment="1">
      <alignment horizontal="center" vertical="center"/>
    </xf>
    <xf numFmtId="4" fontId="28" fillId="0" borderId="7" xfId="2" applyNumberFormat="1" applyFont="1" applyBorder="1" applyAlignment="1">
      <alignment horizontal="center" vertical="center"/>
    </xf>
    <xf numFmtId="0" fontId="16" fillId="7" borderId="4" xfId="2" applyFont="1" applyFill="1" applyBorder="1" applyAlignment="1">
      <alignment horizontal="center" vertical="center" wrapText="1"/>
    </xf>
    <xf numFmtId="3" fontId="16" fillId="0" borderId="4" xfId="2" applyNumberFormat="1" applyFont="1" applyBorder="1" applyAlignment="1">
      <alignment horizontal="center" vertical="center"/>
    </xf>
    <xf numFmtId="3" fontId="16" fillId="0" borderId="7" xfId="2" applyNumberFormat="1" applyFont="1" applyBorder="1" applyAlignment="1">
      <alignment horizontal="center" vertical="center"/>
    </xf>
    <xf numFmtId="3" fontId="16" fillId="0" borderId="10" xfId="2" applyNumberFormat="1" applyFont="1" applyBorder="1" applyAlignment="1">
      <alignment horizontal="center" vertical="center"/>
    </xf>
    <xf numFmtId="0" fontId="65" fillId="0" borderId="0" xfId="0" applyFont="1" applyAlignment="1">
      <alignment vertical="top"/>
    </xf>
    <xf numFmtId="0" fontId="0" fillId="0" borderId="61" xfId="0" applyBorder="1"/>
    <xf numFmtId="0" fontId="66" fillId="0" borderId="29" xfId="12" applyFont="1" applyBorder="1" applyAlignment="1">
      <alignment horizontal="center" vertical="center"/>
    </xf>
    <xf numFmtId="0" fontId="66" fillId="0" borderId="57" xfId="12" applyFont="1" applyBorder="1" applyAlignment="1">
      <alignment horizontal="center" vertical="center"/>
    </xf>
    <xf numFmtId="0" fontId="66" fillId="0" borderId="59" xfId="12" applyFont="1" applyBorder="1" applyAlignment="1">
      <alignment horizontal="center" vertical="center"/>
    </xf>
    <xf numFmtId="0" fontId="67" fillId="0" borderId="59" xfId="2" applyFont="1" applyBorder="1" applyAlignment="1">
      <alignment horizontal="center" vertical="center"/>
    </xf>
    <xf numFmtId="0" fontId="66" fillId="0" borderId="60" xfId="12" applyFont="1" applyBorder="1" applyAlignment="1">
      <alignment horizontal="center" vertical="center"/>
    </xf>
    <xf numFmtId="0" fontId="17" fillId="0" borderId="55" xfId="2" applyFont="1" applyBorder="1"/>
    <xf numFmtId="0" fontId="60" fillId="0" borderId="55" xfId="0" applyFont="1" applyBorder="1"/>
    <xf numFmtId="0" fontId="68" fillId="0" borderId="55" xfId="2" applyFont="1" applyBorder="1" applyAlignment="1">
      <alignment vertical="center"/>
    </xf>
    <xf numFmtId="0" fontId="68" fillId="0" borderId="56" xfId="2" applyFont="1" applyBorder="1" applyAlignment="1">
      <alignment vertical="center"/>
    </xf>
    <xf numFmtId="0" fontId="60" fillId="0" borderId="56" xfId="0" applyFont="1" applyBorder="1"/>
    <xf numFmtId="0" fontId="68" fillId="0" borderId="58" xfId="2" applyFont="1" applyBorder="1" applyAlignment="1">
      <alignment vertical="center"/>
    </xf>
    <xf numFmtId="0" fontId="60" fillId="0" borderId="58" xfId="0" applyFont="1" applyBorder="1"/>
    <xf numFmtId="0" fontId="69" fillId="0" borderId="55" xfId="2" applyFont="1" applyBorder="1" applyAlignment="1">
      <alignment horizontal="left" vertical="center" wrapText="1"/>
    </xf>
    <xf numFmtId="0" fontId="70" fillId="0" borderId="0" xfId="2" applyFont="1"/>
    <xf numFmtId="0" fontId="71" fillId="0" borderId="0" xfId="12" applyFont="1" applyAlignment="1">
      <alignment horizontal="left" vertical="center"/>
    </xf>
    <xf numFmtId="0" fontId="56" fillId="0" borderId="4" xfId="2" applyFont="1" applyBorder="1" applyAlignment="1">
      <alignment horizontal="left" vertical="top" wrapText="1"/>
    </xf>
    <xf numFmtId="0" fontId="56" fillId="0" borderId="14" xfId="2" applyFont="1" applyBorder="1" applyAlignment="1">
      <alignment horizontal="left" vertical="top" wrapText="1"/>
    </xf>
    <xf numFmtId="0" fontId="56" fillId="0" borderId="2" xfId="2" applyFont="1" applyBorder="1" applyAlignment="1">
      <alignment horizontal="left" vertical="top" wrapText="1"/>
    </xf>
    <xf numFmtId="0" fontId="56" fillId="0" borderId="7" xfId="2" applyFont="1" applyBorder="1" applyAlignment="1">
      <alignment horizontal="left" vertical="top" wrapText="1"/>
    </xf>
    <xf numFmtId="0" fontId="56" fillId="0" borderId="16" xfId="2" applyFont="1" applyBorder="1" applyAlignment="1">
      <alignment horizontal="left" vertical="top" wrapText="1"/>
    </xf>
    <xf numFmtId="0" fontId="56" fillId="0" borderId="10" xfId="2" applyFont="1" applyBorder="1" applyAlignment="1">
      <alignment horizontal="left" vertical="top" wrapText="1"/>
    </xf>
    <xf numFmtId="0" fontId="56" fillId="0" borderId="0" xfId="2" applyFont="1" applyAlignment="1">
      <alignment horizontal="left" vertical="top" wrapText="1"/>
    </xf>
    <xf numFmtId="0" fontId="6" fillId="2" borderId="17" xfId="2" applyFont="1" applyFill="1" applyBorder="1" applyAlignment="1">
      <alignment horizontal="center" vertical="center"/>
    </xf>
    <xf numFmtId="0" fontId="6" fillId="2" borderId="18" xfId="2" applyFont="1" applyFill="1" applyBorder="1" applyAlignment="1">
      <alignment horizontal="center" vertical="center"/>
    </xf>
    <xf numFmtId="0" fontId="27" fillId="0" borderId="0" xfId="2" applyFont="1" applyAlignment="1">
      <alignment horizontal="left" vertical="top" wrapText="1"/>
    </xf>
    <xf numFmtId="0" fontId="0" fillId="0" borderId="0" xfId="0" applyAlignment="1">
      <alignment horizontal="center"/>
    </xf>
    <xf numFmtId="0" fontId="34" fillId="4" borderId="21" xfId="2" applyFont="1" applyFill="1" applyBorder="1" applyAlignment="1">
      <alignment horizontal="center" vertical="center"/>
    </xf>
    <xf numFmtId="0" fontId="34" fillId="4" borderId="20" xfId="2" applyFont="1" applyFill="1" applyBorder="1" applyAlignment="1">
      <alignment horizontal="center" vertical="center"/>
    </xf>
    <xf numFmtId="0" fontId="34" fillId="4" borderId="14" xfId="2" applyFont="1" applyFill="1" applyBorder="1" applyAlignment="1">
      <alignment horizontal="center" vertical="center"/>
    </xf>
    <xf numFmtId="0" fontId="34" fillId="4" borderId="23" xfId="2" applyFont="1" applyFill="1" applyBorder="1" applyAlignment="1">
      <alignment horizontal="center" vertical="center"/>
    </xf>
    <xf numFmtId="0" fontId="34" fillId="4" borderId="24" xfId="2" applyFont="1" applyFill="1" applyBorder="1" applyAlignment="1">
      <alignment horizontal="center" vertical="center"/>
    </xf>
    <xf numFmtId="0" fontId="34" fillId="4" borderId="25" xfId="2" applyFont="1" applyFill="1" applyBorder="1" applyAlignment="1">
      <alignment horizontal="center" vertical="center"/>
    </xf>
    <xf numFmtId="0" fontId="58" fillId="0" borderId="0" xfId="2" applyFont="1" applyAlignment="1">
      <alignment horizontal="left" vertical="center" wrapText="1"/>
    </xf>
    <xf numFmtId="0" fontId="6" fillId="4" borderId="26" xfId="2" applyFont="1" applyFill="1" applyBorder="1" applyAlignment="1">
      <alignment horizontal="center" vertical="center"/>
    </xf>
    <xf numFmtId="0" fontId="6" fillId="4" borderId="15" xfId="2" applyFont="1" applyFill="1" applyBorder="1" applyAlignment="1">
      <alignment horizontal="center" vertical="center"/>
    </xf>
    <xf numFmtId="0" fontId="34" fillId="4" borderId="27" xfId="2" applyFont="1" applyFill="1" applyBorder="1" applyAlignment="1">
      <alignment horizontal="center" vertical="center"/>
    </xf>
    <xf numFmtId="0" fontId="34" fillId="4" borderId="0" xfId="2" applyFont="1" applyFill="1" applyAlignment="1">
      <alignment horizontal="center" vertical="center"/>
    </xf>
    <xf numFmtId="0" fontId="64" fillId="0" borderId="0" xfId="12" applyFont="1" applyAlignment="1">
      <alignment horizontal="left" vertical="center" wrapText="1"/>
    </xf>
    <xf numFmtId="0" fontId="18" fillId="0" borderId="0" xfId="2" applyFont="1" applyAlignment="1">
      <alignment horizontal="left" wrapText="1"/>
    </xf>
    <xf numFmtId="0" fontId="27" fillId="0" borderId="0" xfId="2" applyFont="1" applyAlignment="1">
      <alignment horizontal="left" wrapText="1"/>
    </xf>
    <xf numFmtId="0" fontId="6" fillId="2" borderId="26" xfId="2" applyFont="1" applyFill="1" applyBorder="1" applyAlignment="1">
      <alignment horizontal="center" vertical="center"/>
    </xf>
    <xf numFmtId="0" fontId="6" fillId="2" borderId="15" xfId="2" applyFont="1" applyFill="1" applyBorder="1" applyAlignment="1">
      <alignment horizontal="center" vertical="center"/>
    </xf>
    <xf numFmtId="0" fontId="37" fillId="0" borderId="0" xfId="10" applyFont="1" applyAlignment="1">
      <alignment horizontal="left" vertical="center"/>
    </xf>
    <xf numFmtId="0" fontId="36" fillId="0" borderId="0" xfId="10" applyAlignment="1">
      <alignment horizontal="center" vertical="center"/>
    </xf>
    <xf numFmtId="0" fontId="40" fillId="2" borderId="31" xfId="2" applyFont="1" applyFill="1" applyBorder="1" applyAlignment="1">
      <alignment horizontal="center" vertical="center"/>
    </xf>
    <xf numFmtId="0" fontId="40" fillId="2" borderId="32" xfId="2" applyFont="1" applyFill="1" applyBorder="1" applyAlignment="1">
      <alignment horizontal="center" vertical="center"/>
    </xf>
    <xf numFmtId="0" fontId="40" fillId="2" borderId="33" xfId="2" applyFont="1" applyFill="1" applyBorder="1" applyAlignment="1">
      <alignment horizontal="center" vertical="center"/>
    </xf>
    <xf numFmtId="0" fontId="6" fillId="2" borderId="26" xfId="2" applyFont="1" applyFill="1" applyBorder="1" applyAlignment="1">
      <alignment horizontal="center"/>
    </xf>
    <xf numFmtId="0" fontId="6" fillId="2" borderId="15" xfId="2" applyFont="1" applyFill="1" applyBorder="1" applyAlignment="1">
      <alignment horizontal="center"/>
    </xf>
    <xf numFmtId="0" fontId="38" fillId="0" borderId="0" xfId="2" applyFont="1" applyAlignment="1">
      <alignment horizontal="left" vertical="center"/>
    </xf>
    <xf numFmtId="0" fontId="2" fillId="0" borderId="0" xfId="2" applyAlignment="1">
      <alignment horizontal="center" vertical="center"/>
    </xf>
    <xf numFmtId="0" fontId="39" fillId="0" borderId="0" xfId="2" applyFont="1" applyAlignment="1">
      <alignment horizontal="left" vertical="center" wrapText="1"/>
    </xf>
    <xf numFmtId="0" fontId="34" fillId="5" borderId="42" xfId="11" applyFont="1" applyFill="1" applyBorder="1" applyAlignment="1">
      <alignment horizontal="center" vertical="center"/>
    </xf>
    <xf numFmtId="0" fontId="34" fillId="5" borderId="43" xfId="11" applyFont="1" applyFill="1" applyBorder="1" applyAlignment="1">
      <alignment horizontal="center" vertical="center"/>
    </xf>
    <xf numFmtId="0" fontId="34" fillId="5" borderId="44" xfId="11" applyFont="1" applyFill="1" applyBorder="1" applyAlignment="1">
      <alignment horizontal="center" vertical="center"/>
    </xf>
    <xf numFmtId="0" fontId="34" fillId="5" borderId="45" xfId="11" applyFont="1" applyFill="1" applyBorder="1" applyAlignment="1">
      <alignment horizontal="center" vertical="center"/>
    </xf>
    <xf numFmtId="0" fontId="34" fillId="5" borderId="46" xfId="11" applyFont="1" applyFill="1" applyBorder="1" applyAlignment="1">
      <alignment horizontal="center" vertical="center"/>
    </xf>
    <xf numFmtId="0" fontId="34" fillId="5" borderId="47" xfId="11" applyFont="1" applyFill="1" applyBorder="1" applyAlignment="1">
      <alignment horizontal="center" vertical="center"/>
    </xf>
    <xf numFmtId="0" fontId="34" fillId="5" borderId="37" xfId="11" applyFont="1" applyFill="1" applyBorder="1" applyAlignment="1">
      <alignment horizontal="center" vertical="center"/>
    </xf>
    <xf numFmtId="0" fontId="34" fillId="5" borderId="38" xfId="11" applyFont="1" applyFill="1" applyBorder="1" applyAlignment="1">
      <alignment horizontal="center" vertical="center"/>
    </xf>
    <xf numFmtId="0" fontId="34" fillId="5" borderId="36" xfId="11" applyFont="1" applyFill="1" applyBorder="1" applyAlignment="1">
      <alignment horizontal="center" vertical="center"/>
    </xf>
    <xf numFmtId="0" fontId="27" fillId="0" borderId="0" xfId="0" applyFont="1" applyAlignment="1">
      <alignment horizontal="left" wrapText="1"/>
    </xf>
    <xf numFmtId="0" fontId="34" fillId="5" borderId="41" xfId="11" applyFont="1" applyFill="1" applyBorder="1" applyAlignment="1">
      <alignment horizontal="center" vertical="center"/>
    </xf>
    <xf numFmtId="0" fontId="34" fillId="5" borderId="51" xfId="11" applyFont="1" applyFill="1" applyBorder="1" applyAlignment="1">
      <alignment horizontal="center" vertical="center"/>
    </xf>
    <xf numFmtId="0" fontId="34" fillId="5" borderId="52" xfId="11" applyFont="1" applyFill="1" applyBorder="1" applyAlignment="1">
      <alignment horizontal="center" vertical="center"/>
    </xf>
    <xf numFmtId="0" fontId="34" fillId="5" borderId="53" xfId="11" applyFont="1" applyFill="1" applyBorder="1" applyAlignment="1">
      <alignment horizontal="center" vertical="center"/>
    </xf>
    <xf numFmtId="0" fontId="53" fillId="5" borderId="41" xfId="11" applyFont="1" applyFill="1" applyBorder="1" applyAlignment="1">
      <alignment horizontal="center" vertical="center"/>
    </xf>
    <xf numFmtId="0" fontId="53" fillId="5" borderId="51" xfId="11" applyFont="1" applyFill="1" applyBorder="1" applyAlignment="1">
      <alignment horizontal="center" vertical="center"/>
    </xf>
    <xf numFmtId="0" fontId="53" fillId="5" borderId="52" xfId="11" applyFont="1" applyFill="1" applyBorder="1" applyAlignment="1">
      <alignment horizontal="center" vertical="center"/>
    </xf>
    <xf numFmtId="0" fontId="53" fillId="5" borderId="53" xfId="11" applyFont="1" applyFill="1" applyBorder="1" applyAlignment="1">
      <alignment horizontal="center" vertical="center"/>
    </xf>
    <xf numFmtId="0" fontId="53" fillId="5" borderId="37" xfId="11" applyFont="1" applyFill="1" applyBorder="1" applyAlignment="1">
      <alignment horizontal="center" vertical="center"/>
    </xf>
  </cellXfs>
  <cellStyles count="13">
    <cellStyle name="_2008-03. Avance" xfId="3" xr:uid="{00000000-0005-0000-0000-000000000000}"/>
    <cellStyle name="Estilo 1" xfId="4" xr:uid="{00000000-0005-0000-0000-000001000000}"/>
    <cellStyle name="Hipervínculo" xfId="12" builtinId="8"/>
    <cellStyle name="Hipervínculo 2" xfId="5" xr:uid="{00000000-0005-0000-0000-000002000000}"/>
    <cellStyle name="Millares 2" xfId="6" xr:uid="{00000000-0005-0000-0000-000003000000}"/>
    <cellStyle name="Normal" xfId="0" builtinId="0"/>
    <cellStyle name="Normal 2" xfId="2" xr:uid="{00000000-0005-0000-0000-000005000000}"/>
    <cellStyle name="Normal 2 2" xfId="7" xr:uid="{00000000-0005-0000-0000-000006000000}"/>
    <cellStyle name="Normal 2 3" xfId="10" xr:uid="{B538443F-CBC4-4966-A7DB-3AAD98D04FB9}"/>
    <cellStyle name="Normal 3" xfId="8" xr:uid="{00000000-0005-0000-0000-000007000000}"/>
    <cellStyle name="Normal 3 2" xfId="11" xr:uid="{ADA2B216-FC1F-46C2-B4F9-8428B8E4E515}"/>
    <cellStyle name="Porcentaje" xfId="1" builtinId="5"/>
    <cellStyle name="Porcentaje 2" xfId="9" xr:uid="{00000000-0005-0000-0000-000009000000}"/>
  </cellStyles>
  <dxfs count="27">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Light16"/>
  <colors>
    <mruColors>
      <color rgb="FF88A5FA"/>
      <color rgb="FF4F81BD"/>
      <color rgb="FF83C7D7"/>
      <color rgb="FF56B1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5.4399427361119475E-2"/>
          <c:y val="7.2525592397033642E-2"/>
          <c:w val="0.92951870314515095"/>
          <c:h val="0.77815482269737202"/>
        </c:manualLayout>
      </c:layout>
      <c:lineChart>
        <c:grouping val="standard"/>
        <c:varyColors val="0"/>
        <c:ser>
          <c:idx val="0"/>
          <c:order val="0"/>
          <c:tx>
            <c:v>Total población extranjera</c:v>
          </c:tx>
          <c:spPr>
            <a:ln w="28575" cap="rnd">
              <a:solidFill>
                <a:schemeClr val="accent6">
                  <a:tint val="77000"/>
                </a:schemeClr>
              </a:solidFill>
              <a:round/>
            </a:ln>
            <a:effectLst/>
          </c:spPr>
          <c:marker>
            <c:symbol val="circle"/>
            <c:size val="5"/>
            <c:spPr>
              <a:solidFill>
                <a:schemeClr val="accent6">
                  <a:tint val="77000"/>
                </a:schemeClr>
              </a:solidFill>
              <a:ln w="9525">
                <a:solidFill>
                  <a:schemeClr val="accent6">
                    <a:tint val="77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6.8177710468880229E-2</c:v>
              </c:pt>
              <c:pt idx="1">
                <c:v>7.9226197783253474E-2</c:v>
              </c:pt>
              <c:pt idx="2">
                <c:v>8.9318763210217214E-2</c:v>
              </c:pt>
              <c:pt idx="3">
                <c:v>9.9351744533769923E-2</c:v>
              </c:pt>
              <c:pt idx="4">
                <c:v>0.11137318323452146</c:v>
              </c:pt>
              <c:pt idx="5">
                <c:v>0.11649532709977196</c:v>
              </c:pt>
              <c:pt idx="6">
                <c:v>0.11621793289729533</c:v>
              </c:pt>
              <c:pt idx="7">
                <c:v>0.1138367599924358</c:v>
              </c:pt>
              <c:pt idx="8">
                <c:v>0.11183745232838432</c:v>
              </c:pt>
              <c:pt idx="9">
                <c:v>0.10841996761048667</c:v>
              </c:pt>
              <c:pt idx="10">
                <c:v>0.10057591507730256</c:v>
              </c:pt>
              <c:pt idx="11">
                <c:v>9.5937872544017727E-2</c:v>
              </c:pt>
              <c:pt idx="12">
                <c:v>9.5205520236117697E-2</c:v>
              </c:pt>
              <c:pt idx="13">
                <c:v>9.5008616934717183E-2</c:v>
              </c:pt>
              <c:pt idx="14">
                <c:v>9.8130885000279777E-2</c:v>
              </c:pt>
              <c:pt idx="15">
                <c:v>0.10338598576084959</c:v>
              </c:pt>
              <c:pt idx="16">
                <c:v>0.11076699060929181</c:v>
              </c:pt>
              <c:pt idx="17">
                <c:v>0.11397913596306965</c:v>
              </c:pt>
              <c:pt idx="18">
                <c:v>0.11601233329894478</c:v>
              </c:pt>
              <c:pt idx="19">
                <c:v>0.12664186923750037</c:v>
              </c:pt>
              <c:pt idx="20">
                <c:v>0.13373761394430797</c:v>
              </c:pt>
            </c:numLit>
          </c:val>
          <c:smooth val="0"/>
          <c:extLst>
            <c:ext xmlns:c16="http://schemas.microsoft.com/office/drawing/2014/chart" uri="{C3380CC4-5D6E-409C-BE32-E72D297353CC}">
              <c16:uniqueId val="{00000000-C556-43B5-A79F-E7EF47E11F0C}"/>
            </c:ext>
          </c:extLst>
        </c:ser>
        <c:ser>
          <c:idx val="1"/>
          <c:order val="1"/>
          <c:tx>
            <c:v>Población joven extranjera 15 a 29 años</c:v>
          </c:tx>
          <c:spPr>
            <a:ln w="28575" cap="rnd">
              <a:solidFill>
                <a:schemeClr val="accent6">
                  <a:shade val="76000"/>
                </a:schemeClr>
              </a:solidFill>
              <a:round/>
            </a:ln>
            <a:effectLst/>
          </c:spPr>
          <c:marker>
            <c:symbol val="circle"/>
            <c:size val="5"/>
            <c:spPr>
              <a:solidFill>
                <a:schemeClr val="accent6">
                  <a:shade val="76000"/>
                </a:schemeClr>
              </a:solidFill>
              <a:ln w="9525">
                <a:solidFill>
                  <a:schemeClr val="accent6">
                    <a:shade val="76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0.10282296277606305</c:v>
              </c:pt>
              <c:pt idx="1">
                <c:v>0.12184326430307174</c:v>
              </c:pt>
              <c:pt idx="2">
                <c:v>0.1387435068444908</c:v>
              </c:pt>
              <c:pt idx="3">
                <c:v>0.15611025193050532</c:v>
              </c:pt>
              <c:pt idx="4">
                <c:v>0.17730750172635293</c:v>
              </c:pt>
              <c:pt idx="5">
                <c:v>0.18447674360602581</c:v>
              </c:pt>
              <c:pt idx="6">
                <c:v>0.18015817264386036</c:v>
              </c:pt>
              <c:pt idx="7">
                <c:v>0.17235478501243662</c:v>
              </c:pt>
              <c:pt idx="8">
                <c:v>0.1656859273595182</c:v>
              </c:pt>
              <c:pt idx="9">
                <c:v>0.15604255270447195</c:v>
              </c:pt>
              <c:pt idx="10">
                <c:v>0.14022836385969481</c:v>
              </c:pt>
              <c:pt idx="11">
                <c:v>0.130535362669811</c:v>
              </c:pt>
              <c:pt idx="12">
                <c:v>0.12657513803782702</c:v>
              </c:pt>
              <c:pt idx="13">
                <c:v>0.12429834708597305</c:v>
              </c:pt>
              <c:pt idx="14">
                <c:v>0.12904507844053331</c:v>
              </c:pt>
              <c:pt idx="15">
                <c:v>0.13763522334154393</c:v>
              </c:pt>
              <c:pt idx="16">
                <c:v>0.14933686032888693</c:v>
              </c:pt>
              <c:pt idx="17">
                <c:v>0.15006821301003798</c:v>
              </c:pt>
              <c:pt idx="18">
                <c:v>0.15011287169409085</c:v>
              </c:pt>
              <c:pt idx="19">
                <c:v>0.16621042749122036</c:v>
              </c:pt>
              <c:pt idx="20">
                <c:v>0.175774847651398</c:v>
              </c:pt>
            </c:numLit>
          </c:val>
          <c:smooth val="0"/>
          <c:extLst>
            <c:ext xmlns:c16="http://schemas.microsoft.com/office/drawing/2014/chart" uri="{C3380CC4-5D6E-409C-BE32-E72D297353CC}">
              <c16:uniqueId val="{00000001-C556-43B5-A79F-E7EF47E11F0C}"/>
            </c:ext>
          </c:extLst>
        </c:ser>
        <c:dLbls>
          <c:showLegendKey val="0"/>
          <c:showVal val="0"/>
          <c:showCatName val="0"/>
          <c:showSerName val="0"/>
          <c:showPercent val="0"/>
          <c:showBubbleSize val="0"/>
        </c:dLbls>
        <c:marker val="1"/>
        <c:smooth val="0"/>
        <c:axId val="1532823376"/>
        <c:axId val="1532828784"/>
      </c:lineChart>
      <c:catAx>
        <c:axId val="153282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2828784"/>
        <c:crosses val="autoZero"/>
        <c:auto val="1"/>
        <c:lblAlgn val="ctr"/>
        <c:lblOffset val="100"/>
        <c:noMultiLvlLbl val="0"/>
      </c:catAx>
      <c:valAx>
        <c:axId val="1532828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2823376"/>
        <c:crosses val="autoZero"/>
        <c:crossBetween val="between"/>
      </c:valAx>
      <c:spPr>
        <a:noFill/>
        <a:ln>
          <a:noFill/>
        </a:ln>
        <a:effectLst/>
      </c:spPr>
    </c:plotArea>
    <c:legend>
      <c:legendPos val="b"/>
      <c:layout>
        <c:manualLayout>
          <c:xMode val="edge"/>
          <c:yMode val="edge"/>
          <c:x val="0.21427156160326186"/>
          <c:y val="0.92535901631542916"/>
          <c:w val="0.65713882269837309"/>
          <c:h val="5.60449818249706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r>
              <a:rPr lang="es-ES" b="1">
                <a:solidFill>
                  <a:schemeClr val="accent6">
                    <a:lumMod val="75000"/>
                  </a:schemeClr>
                </a:solidFill>
              </a:rPr>
              <a:t>Tasa de Paro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5.174074074074074E-2"/>
          <c:y val="1.3762254901960745E-3"/>
          <c:w val="0.89651851851851849"/>
          <c:h val="0.79633986928104572"/>
        </c:manualLayout>
      </c:layout>
      <c:barChart>
        <c:barDir val="col"/>
        <c:grouping val="clustered"/>
        <c:varyColors val="0"/>
        <c:ser>
          <c:idx val="0"/>
          <c:order val="0"/>
          <c:tx>
            <c:v>Total</c:v>
          </c:tx>
          <c:spPr>
            <a:solidFill>
              <a:schemeClr val="accent6">
                <a:tint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21.496755744916999</c:v>
              </c:pt>
              <c:pt idx="1">
                <c:v>19.944134906187159</c:v>
              </c:pt>
              <c:pt idx="2">
                <c:v>20.23301305739912</c:v>
              </c:pt>
            </c:numLit>
          </c:val>
          <c:extLst>
            <c:ext xmlns:c16="http://schemas.microsoft.com/office/drawing/2014/chart" uri="{C3380CC4-5D6E-409C-BE32-E72D297353CC}">
              <c16:uniqueId val="{00000000-7014-429C-95DA-777CF1922E3E}"/>
            </c:ext>
          </c:extLst>
        </c:ser>
        <c:ser>
          <c:idx val="1"/>
          <c:order val="1"/>
          <c:tx>
            <c:v>Varones</c:v>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20.298647345185469</c:v>
              </c:pt>
              <c:pt idx="1">
                <c:v>19.948108934672959</c:v>
              </c:pt>
              <c:pt idx="2">
                <c:v>20.014181849230038</c:v>
              </c:pt>
            </c:numLit>
          </c:val>
          <c:extLst>
            <c:ext xmlns:c16="http://schemas.microsoft.com/office/drawing/2014/chart" uri="{C3380CC4-5D6E-409C-BE32-E72D297353CC}">
              <c16:uniqueId val="{00000001-7014-429C-95DA-777CF1922E3E}"/>
            </c:ext>
          </c:extLst>
        </c:ser>
        <c:ser>
          <c:idx val="2"/>
          <c:order val="2"/>
          <c:tx>
            <c:v>Mujeres</c:v>
          </c:tx>
          <c:spPr>
            <a:solidFill>
              <a:schemeClr val="accent6">
                <a:shade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22.91378467380407</c:v>
              </c:pt>
              <c:pt idx="1">
                <c:v>19.939594332002518</c:v>
              </c:pt>
              <c:pt idx="2">
                <c:v>20.48465184227555</c:v>
              </c:pt>
            </c:numLit>
          </c:val>
          <c:extLst>
            <c:ext xmlns:c16="http://schemas.microsoft.com/office/drawing/2014/chart" uri="{C3380CC4-5D6E-409C-BE32-E72D297353CC}">
              <c16:uniqueId val="{00000002-7014-429C-95DA-777CF1922E3E}"/>
            </c:ext>
          </c:extLst>
        </c:ser>
        <c:dLbls>
          <c:dLblPos val="outEnd"/>
          <c:showLegendKey val="0"/>
          <c:showVal val="1"/>
          <c:showCatName val="0"/>
          <c:showSerName val="0"/>
          <c:showPercent val="0"/>
          <c:showBubbleSize val="0"/>
        </c:dLbls>
        <c:gapWidth val="219"/>
        <c:overlap val="-27"/>
        <c:axId val="1456268448"/>
        <c:axId val="1456268864"/>
      </c:barChart>
      <c:catAx>
        <c:axId val="1456268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56268864"/>
        <c:crosses val="autoZero"/>
        <c:auto val="1"/>
        <c:lblAlgn val="ctr"/>
        <c:lblOffset val="100"/>
        <c:noMultiLvlLbl val="0"/>
      </c:catAx>
      <c:valAx>
        <c:axId val="1456268864"/>
        <c:scaling>
          <c:orientation val="minMax"/>
          <c:max val="100"/>
        </c:scaling>
        <c:delete val="1"/>
        <c:axPos val="l"/>
        <c:numFmt formatCode="General" sourceLinked="1"/>
        <c:majorTickMark val="out"/>
        <c:minorTickMark val="none"/>
        <c:tickLblPos val="nextTo"/>
        <c:crossAx val="1456268448"/>
        <c:crosses val="autoZero"/>
        <c:crossBetween val="between"/>
      </c:valAx>
      <c:spPr>
        <a:noFill/>
        <a:ln>
          <a:noFill/>
        </a:ln>
        <a:effectLst/>
      </c:spPr>
    </c:plotArea>
    <c:legend>
      <c:legendPos val="b"/>
      <c:layout>
        <c:manualLayout>
          <c:xMode val="edge"/>
          <c:yMode val="edge"/>
          <c:x val="0.19167777777777778"/>
          <c:y val="0.90502940769197626"/>
          <c:w val="0.61191370370370379"/>
          <c:h val="8.9657587284933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6">
                    <a:lumMod val="75000"/>
                  </a:schemeClr>
                </a:solidFill>
                <a:latin typeface="+mn-lt"/>
                <a:ea typeface="+mn-ea"/>
                <a:cs typeface="+mn-cs"/>
              </a:defRPr>
            </a:pPr>
            <a:r>
              <a:rPr lang="en-US" sz="1400" b="1" i="0" u="none" strike="noStrike" kern="1200" spc="0" baseline="0">
                <a:solidFill>
                  <a:schemeClr val="accent6">
                    <a:lumMod val="75000"/>
                  </a:schemeClr>
                </a:solidFill>
                <a:latin typeface="+mn-lt"/>
                <a:ea typeface="+mn-ea"/>
                <a:cs typeface="+mn-cs"/>
              </a:rPr>
              <a:t>Tasa de Actividad</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5.173823047844716E-2"/>
          <c:y val="6.9547235752256673E-2"/>
          <c:w val="0.89652353904310567"/>
          <c:h val="0.71754266405785572"/>
        </c:manualLayout>
      </c:layout>
      <c:barChart>
        <c:barDir val="col"/>
        <c:grouping val="clustered"/>
        <c:varyColors val="0"/>
        <c:ser>
          <c:idx val="0"/>
          <c:order val="0"/>
          <c:tx>
            <c:v>Total</c:v>
          </c:tx>
          <c:spPr>
            <a:solidFill>
              <a:schemeClr val="accent6">
                <a:tint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62.308102012842234</c:v>
              </c:pt>
              <c:pt idx="1">
                <c:v>52.520033923331432</c:v>
              </c:pt>
              <c:pt idx="2">
                <c:v>54.101316846419699</c:v>
              </c:pt>
            </c:numLit>
          </c:val>
          <c:extLst>
            <c:ext xmlns:c16="http://schemas.microsoft.com/office/drawing/2014/chart" uri="{C3380CC4-5D6E-409C-BE32-E72D297353CC}">
              <c16:uniqueId val="{00000000-ED1E-45AE-BAB2-4F76C1EEEE9A}"/>
            </c:ext>
          </c:extLst>
        </c:ser>
        <c:ser>
          <c:idx val="1"/>
          <c:order val="1"/>
          <c:tx>
            <c:v>Varones</c:v>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68.103738519480032</c:v>
              </c:pt>
              <c:pt idx="1">
                <c:v>54.202620090758344</c:v>
              </c:pt>
              <c:pt idx="2">
                <c:v>56.371451838602326</c:v>
              </c:pt>
            </c:numLit>
          </c:val>
          <c:extLst>
            <c:ext xmlns:c16="http://schemas.microsoft.com/office/drawing/2014/chart" uri="{C3380CC4-5D6E-409C-BE32-E72D297353CC}">
              <c16:uniqueId val="{00000001-ED1E-45AE-BAB2-4F76C1EEEE9A}"/>
            </c:ext>
          </c:extLst>
        </c:ser>
        <c:ser>
          <c:idx val="2"/>
          <c:order val="2"/>
          <c:tx>
            <c:v>Mujeres</c:v>
          </c:tx>
          <c:spPr>
            <a:solidFill>
              <a:schemeClr val="accent6">
                <a:shade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56.610289366100453</c:v>
              </c:pt>
              <c:pt idx="1">
                <c:v>50.721058853001985</c:v>
              </c:pt>
              <c:pt idx="2">
                <c:v>51.706849804408861</c:v>
              </c:pt>
            </c:numLit>
          </c:val>
          <c:extLst>
            <c:ext xmlns:c16="http://schemas.microsoft.com/office/drawing/2014/chart" uri="{C3380CC4-5D6E-409C-BE32-E72D297353CC}">
              <c16:uniqueId val="{00000002-ED1E-45AE-BAB2-4F76C1EEEE9A}"/>
            </c:ext>
          </c:extLst>
        </c:ser>
        <c:dLbls>
          <c:showLegendKey val="0"/>
          <c:showVal val="0"/>
          <c:showCatName val="0"/>
          <c:showSerName val="0"/>
          <c:showPercent val="0"/>
          <c:showBubbleSize val="0"/>
        </c:dLbls>
        <c:gapWidth val="219"/>
        <c:overlap val="-27"/>
        <c:axId val="1456268448"/>
        <c:axId val="1456268864"/>
      </c:barChart>
      <c:catAx>
        <c:axId val="145626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56268864"/>
        <c:crosses val="autoZero"/>
        <c:auto val="1"/>
        <c:lblAlgn val="ctr"/>
        <c:lblOffset val="100"/>
        <c:noMultiLvlLbl val="0"/>
      </c:catAx>
      <c:valAx>
        <c:axId val="1456268864"/>
        <c:scaling>
          <c:orientation val="minMax"/>
          <c:max val="100"/>
        </c:scaling>
        <c:delete val="1"/>
        <c:axPos val="l"/>
        <c:numFmt formatCode="General" sourceLinked="1"/>
        <c:majorTickMark val="out"/>
        <c:minorTickMark val="none"/>
        <c:tickLblPos val="nextTo"/>
        <c:crossAx val="1456268448"/>
        <c:crosses val="autoZero"/>
        <c:crossBetween val="between"/>
      </c:valAx>
      <c:spPr>
        <a:noFill/>
        <a:ln>
          <a:noFill/>
        </a:ln>
        <a:effectLst/>
      </c:spPr>
    </c:plotArea>
    <c:legend>
      <c:legendPos val="b"/>
      <c:layout>
        <c:manualLayout>
          <c:xMode val="edge"/>
          <c:yMode val="edge"/>
          <c:x val="0.1916810702888119"/>
          <c:y val="0.90502940769197626"/>
          <c:w val="0.60019458315170637"/>
          <c:h val="8.9657587284933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r>
              <a:rPr lang="es-ES" b="1">
                <a:solidFill>
                  <a:schemeClr val="accent6">
                    <a:lumMod val="75000"/>
                  </a:schemeClr>
                </a:solidFill>
              </a:rPr>
              <a:t>Tasa de Temporalidad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5.174074074074074E-2"/>
          <c:y val="5.8443055253997199E-2"/>
          <c:w val="0.89651851851851849"/>
          <c:h val="0.73927285460229653"/>
        </c:manualLayout>
      </c:layout>
      <c:barChart>
        <c:barDir val="col"/>
        <c:grouping val="clustered"/>
        <c:varyColors val="0"/>
        <c:ser>
          <c:idx val="0"/>
          <c:order val="0"/>
          <c:tx>
            <c:v>Total</c:v>
          </c:tx>
          <c:spPr>
            <a:solidFill>
              <a:schemeClr val="accent6">
                <a:tint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29.990237672292213</c:v>
              </c:pt>
              <c:pt idx="1">
                <c:v>35.331906763669643</c:v>
              </c:pt>
              <c:pt idx="2">
                <c:v>34.376977949004704</c:v>
              </c:pt>
            </c:numLit>
          </c:val>
          <c:extLst>
            <c:ext xmlns:c16="http://schemas.microsoft.com/office/drawing/2014/chart" uri="{C3380CC4-5D6E-409C-BE32-E72D297353CC}">
              <c16:uniqueId val="{00000000-4900-4B58-943F-CAE2857A62C9}"/>
            </c:ext>
          </c:extLst>
        </c:ser>
        <c:ser>
          <c:idx val="1"/>
          <c:order val="1"/>
          <c:tx>
            <c:v>Varones</c:v>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29.38949974848936</c:v>
              </c:pt>
              <c:pt idx="1">
                <c:v>31.436380474654456</c:v>
              </c:pt>
              <c:pt idx="2">
                <c:v>31.060617165772484</c:v>
              </c:pt>
            </c:numLit>
          </c:val>
          <c:extLst>
            <c:ext xmlns:c16="http://schemas.microsoft.com/office/drawing/2014/chart" uri="{C3380CC4-5D6E-409C-BE32-E72D297353CC}">
              <c16:uniqueId val="{00000001-4900-4B58-943F-CAE2857A62C9}"/>
            </c:ext>
          </c:extLst>
        </c:ser>
        <c:ser>
          <c:idx val="2"/>
          <c:order val="2"/>
          <c:tx>
            <c:v>Mujeres</c:v>
          </c:tx>
          <c:spPr>
            <a:solidFill>
              <a:schemeClr val="accent6">
                <a:shade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30.702612428400862</c:v>
              </c:pt>
              <c:pt idx="1">
                <c:v>39.64101570826513</c:v>
              </c:pt>
              <c:pt idx="2">
                <c:v>38.091239423735153</c:v>
              </c:pt>
            </c:numLit>
          </c:val>
          <c:extLst>
            <c:ext xmlns:c16="http://schemas.microsoft.com/office/drawing/2014/chart" uri="{C3380CC4-5D6E-409C-BE32-E72D297353CC}">
              <c16:uniqueId val="{00000002-4900-4B58-943F-CAE2857A62C9}"/>
            </c:ext>
          </c:extLst>
        </c:ser>
        <c:dLbls>
          <c:dLblPos val="outEnd"/>
          <c:showLegendKey val="0"/>
          <c:showVal val="1"/>
          <c:showCatName val="0"/>
          <c:showSerName val="0"/>
          <c:showPercent val="0"/>
          <c:showBubbleSize val="0"/>
        </c:dLbls>
        <c:gapWidth val="219"/>
        <c:overlap val="-27"/>
        <c:axId val="1456268448"/>
        <c:axId val="1456268864"/>
      </c:barChart>
      <c:catAx>
        <c:axId val="1456268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56268864"/>
        <c:crosses val="autoZero"/>
        <c:auto val="1"/>
        <c:lblAlgn val="ctr"/>
        <c:lblOffset val="100"/>
        <c:noMultiLvlLbl val="0"/>
      </c:catAx>
      <c:valAx>
        <c:axId val="1456268864"/>
        <c:scaling>
          <c:orientation val="minMax"/>
          <c:max val="100"/>
        </c:scaling>
        <c:delete val="1"/>
        <c:axPos val="l"/>
        <c:numFmt formatCode="General" sourceLinked="1"/>
        <c:majorTickMark val="out"/>
        <c:minorTickMark val="none"/>
        <c:tickLblPos val="nextTo"/>
        <c:crossAx val="1456268448"/>
        <c:crosses val="autoZero"/>
        <c:crossBetween val="between"/>
      </c:valAx>
      <c:spPr>
        <a:noFill/>
        <a:ln>
          <a:noFill/>
        </a:ln>
        <a:effectLst/>
      </c:spPr>
    </c:plotArea>
    <c:legend>
      <c:legendPos val="b"/>
      <c:layout>
        <c:manualLayout>
          <c:xMode val="edge"/>
          <c:yMode val="edge"/>
          <c:x val="0.19167777777777778"/>
          <c:y val="0.89971640266888553"/>
          <c:w val="0.61191370370370379"/>
          <c:h val="8.9657587284933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r>
              <a:rPr lang="es-ES" b="1">
                <a:solidFill>
                  <a:schemeClr val="accent6">
                    <a:lumMod val="75000"/>
                  </a:schemeClr>
                </a:solidFill>
              </a:rPr>
              <a:t>Tasa de Ocupados a Tiempo Parcial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5.174074074074074E-2"/>
          <c:y val="5.8443055253997199E-2"/>
          <c:w val="0.89651851851851849"/>
          <c:h val="0.73927285460229653"/>
        </c:manualLayout>
      </c:layout>
      <c:barChart>
        <c:barDir val="col"/>
        <c:grouping val="clustered"/>
        <c:varyColors val="0"/>
        <c:ser>
          <c:idx val="0"/>
          <c:order val="0"/>
          <c:tx>
            <c:v>Total</c:v>
          </c:tx>
          <c:spPr>
            <a:solidFill>
              <a:schemeClr val="accent6">
                <a:tint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22.556308780900277</c:v>
              </c:pt>
              <c:pt idx="1">
                <c:v>25.905785307103514</c:v>
              </c:pt>
              <c:pt idx="2">
                <c:v>25.292460344573808</c:v>
              </c:pt>
            </c:numLit>
          </c:val>
          <c:extLst>
            <c:ext xmlns:c16="http://schemas.microsoft.com/office/drawing/2014/chart" uri="{C3380CC4-5D6E-409C-BE32-E72D297353CC}">
              <c16:uniqueId val="{00000000-84AE-4C84-801D-85791049C669}"/>
            </c:ext>
          </c:extLst>
        </c:ser>
        <c:ser>
          <c:idx val="1"/>
          <c:order val="1"/>
          <c:tx>
            <c:v>Varones</c:v>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16.247476534594043</c:v>
              </c:pt>
              <c:pt idx="1">
                <c:v>20.989209370503616</c:v>
              </c:pt>
              <c:pt idx="2">
                <c:v>20.09861974252415</c:v>
              </c:pt>
            </c:numLit>
          </c:val>
          <c:extLst>
            <c:ext xmlns:c16="http://schemas.microsoft.com/office/drawing/2014/chart" uri="{C3380CC4-5D6E-409C-BE32-E72D297353CC}">
              <c16:uniqueId val="{00000001-84AE-4C84-801D-85791049C669}"/>
            </c:ext>
          </c:extLst>
        </c:ser>
        <c:ser>
          <c:idx val="2"/>
          <c:order val="2"/>
          <c:tx>
            <c:v>Mujeres</c:v>
          </c:tx>
          <c:spPr>
            <a:solidFill>
              <a:schemeClr val="accent6">
                <a:shade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30.271035587147253</c:v>
              </c:pt>
              <c:pt idx="1">
                <c:v>31.522681018529969</c:v>
              </c:pt>
              <c:pt idx="2">
                <c:v>31.300308739753962</c:v>
              </c:pt>
            </c:numLit>
          </c:val>
          <c:extLst>
            <c:ext xmlns:c16="http://schemas.microsoft.com/office/drawing/2014/chart" uri="{C3380CC4-5D6E-409C-BE32-E72D297353CC}">
              <c16:uniqueId val="{00000002-84AE-4C84-801D-85791049C669}"/>
            </c:ext>
          </c:extLst>
        </c:ser>
        <c:dLbls>
          <c:dLblPos val="outEnd"/>
          <c:showLegendKey val="0"/>
          <c:showVal val="1"/>
          <c:showCatName val="0"/>
          <c:showSerName val="0"/>
          <c:showPercent val="0"/>
          <c:showBubbleSize val="0"/>
        </c:dLbls>
        <c:gapWidth val="219"/>
        <c:overlap val="-27"/>
        <c:axId val="1456268448"/>
        <c:axId val="1456268864"/>
      </c:barChart>
      <c:catAx>
        <c:axId val="1456268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56268864"/>
        <c:crosses val="autoZero"/>
        <c:auto val="1"/>
        <c:lblAlgn val="ctr"/>
        <c:lblOffset val="100"/>
        <c:noMultiLvlLbl val="0"/>
      </c:catAx>
      <c:valAx>
        <c:axId val="1456268864"/>
        <c:scaling>
          <c:orientation val="minMax"/>
          <c:max val="100"/>
        </c:scaling>
        <c:delete val="1"/>
        <c:axPos val="l"/>
        <c:numFmt formatCode="General" sourceLinked="1"/>
        <c:majorTickMark val="out"/>
        <c:minorTickMark val="none"/>
        <c:tickLblPos val="nextTo"/>
        <c:crossAx val="1456268448"/>
        <c:crosses val="autoZero"/>
        <c:crossBetween val="between"/>
      </c:valAx>
      <c:spPr>
        <a:noFill/>
        <a:ln>
          <a:noFill/>
        </a:ln>
        <a:effectLst/>
      </c:spPr>
    </c:plotArea>
    <c:legend>
      <c:legendPos val="b"/>
      <c:layout>
        <c:manualLayout>
          <c:xMode val="edge"/>
          <c:yMode val="edge"/>
          <c:x val="0.19167777777777778"/>
          <c:y val="0.90502940769197626"/>
          <c:w val="0.61191370370370379"/>
          <c:h val="8.9657587284933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1.2004248366013069E-2"/>
          <c:y val="0.16461541265675125"/>
          <c:w val="0.7474777777777778"/>
          <c:h val="0.8338006707494896"/>
        </c:manualLayout>
      </c:layout>
      <c:doughnutChart>
        <c:varyColors val="1"/>
        <c:ser>
          <c:idx val="0"/>
          <c:order val="0"/>
          <c:tx>
            <c:v>Extranjera</c:v>
          </c:tx>
          <c:dPt>
            <c:idx val="0"/>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1-2A8E-434C-B1D2-C9155C90E263}"/>
              </c:ext>
            </c:extLst>
          </c:dPt>
          <c:dPt>
            <c:idx val="1"/>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3-2A8E-434C-B1D2-C9155C90E263}"/>
              </c:ext>
            </c:extLst>
          </c:dPt>
          <c:dPt>
            <c:idx val="2"/>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5-2A8E-434C-B1D2-C9155C90E263}"/>
              </c:ext>
            </c:extLst>
          </c:dPt>
          <c:dPt>
            <c:idx val="3"/>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7-2A8E-434C-B1D2-C9155C90E26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Agricultura</c:v>
              </c:pt>
              <c:pt idx="1">
                <c:v>Industria</c:v>
              </c:pt>
              <c:pt idx="2">
                <c:v>Construcción</c:v>
              </c:pt>
              <c:pt idx="3">
                <c:v>Servicios</c:v>
              </c:pt>
            </c:strLit>
          </c:cat>
          <c:val>
            <c:numLit>
              <c:formatCode>General</c:formatCode>
              <c:ptCount val="4"/>
              <c:pt idx="0">
                <c:v>3.938268074168761E-2</c:v>
              </c:pt>
              <c:pt idx="1">
                <c:v>0.11286792773592637</c:v>
              </c:pt>
              <c:pt idx="2">
                <c:v>9.5260459387857238E-2</c:v>
              </c:pt>
              <c:pt idx="3">
                <c:v>0.75248893213452817</c:v>
              </c:pt>
            </c:numLit>
          </c:val>
          <c:extLst>
            <c:ext xmlns:c16="http://schemas.microsoft.com/office/drawing/2014/chart" uri="{C3380CC4-5D6E-409C-BE32-E72D297353CC}">
              <c16:uniqueId val="{00000008-2A8E-434C-B1D2-C9155C90E26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4080508293106717"/>
          <c:y val="0.67266076115485562"/>
          <c:w val="0.24753990541392115"/>
          <c:h val="0.312502187226596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1.2004248366013069E-2"/>
          <c:y val="0.16461541265675125"/>
          <c:w val="0.7474777777777778"/>
          <c:h val="0.8338006707494896"/>
        </c:manualLayout>
      </c:layout>
      <c:doughnutChart>
        <c:varyColors val="1"/>
        <c:ser>
          <c:idx val="0"/>
          <c:order val="0"/>
          <c:tx>
            <c:v>Española</c:v>
          </c:tx>
          <c:dPt>
            <c:idx val="0"/>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1-190F-4EF5-936D-CC14862599B7}"/>
              </c:ext>
            </c:extLst>
          </c:dPt>
          <c:dPt>
            <c:idx val="1"/>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3-190F-4EF5-936D-CC14862599B7}"/>
              </c:ext>
            </c:extLst>
          </c:dPt>
          <c:dPt>
            <c:idx val="2"/>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5-190F-4EF5-936D-CC14862599B7}"/>
              </c:ext>
            </c:extLst>
          </c:dPt>
          <c:dPt>
            <c:idx val="3"/>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7-190F-4EF5-936D-CC14862599B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Agricultura</c:v>
              </c:pt>
              <c:pt idx="1">
                <c:v>Industria</c:v>
              </c:pt>
              <c:pt idx="2">
                <c:v>Construcción</c:v>
              </c:pt>
              <c:pt idx="3">
                <c:v>Servicios</c:v>
              </c:pt>
            </c:strLit>
          </c:cat>
          <c:val>
            <c:numLit>
              <c:formatCode>General</c:formatCode>
              <c:ptCount val="4"/>
              <c:pt idx="0">
                <c:v>2.2124478665634825E-2</c:v>
              </c:pt>
              <c:pt idx="1">
                <c:v>0.1173103708163542</c:v>
              </c:pt>
              <c:pt idx="2">
                <c:v>3.6388472256529969E-2</c:v>
              </c:pt>
              <c:pt idx="3">
                <c:v>0.82417667826147967</c:v>
              </c:pt>
            </c:numLit>
          </c:val>
          <c:extLst>
            <c:ext xmlns:c16="http://schemas.microsoft.com/office/drawing/2014/chart" uri="{C3380CC4-5D6E-409C-BE32-E72D297353CC}">
              <c16:uniqueId val="{00000008-190F-4EF5-936D-CC14862599B7}"/>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4080508293106717"/>
          <c:y val="0.67266076115485562"/>
          <c:w val="0.24753990541392115"/>
          <c:h val="0.312502187226596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1.2004248366013069E-2"/>
          <c:y val="0.16461541265675125"/>
          <c:w val="0.7474777777777778"/>
          <c:h val="0.8338006707494896"/>
        </c:manualLayout>
      </c:layout>
      <c:doughnutChart>
        <c:varyColors val="1"/>
        <c:ser>
          <c:idx val="0"/>
          <c:order val="0"/>
          <c:tx>
            <c:v>Total</c:v>
          </c:tx>
          <c:dPt>
            <c:idx val="0"/>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1-F734-484A-97B1-555A94ED4990}"/>
              </c:ext>
            </c:extLst>
          </c:dPt>
          <c:dPt>
            <c:idx val="1"/>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3-F734-484A-97B1-555A94ED4990}"/>
              </c:ext>
            </c:extLst>
          </c:dPt>
          <c:dPt>
            <c:idx val="2"/>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5-F734-484A-97B1-555A94ED4990}"/>
              </c:ext>
            </c:extLst>
          </c:dPt>
          <c:dPt>
            <c:idx val="3"/>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7-F734-484A-97B1-555A94ED499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Agricultura</c:v>
              </c:pt>
              <c:pt idx="1">
                <c:v>Industria</c:v>
              </c:pt>
              <c:pt idx="2">
                <c:v>Construcción</c:v>
              </c:pt>
              <c:pt idx="3">
                <c:v>Servicios</c:v>
              </c:pt>
            </c:strLit>
          </c:cat>
          <c:val>
            <c:numLit>
              <c:formatCode>General</c:formatCode>
              <c:ptCount val="4"/>
              <c:pt idx="0">
                <c:v>2.5284639980042524E-2</c:v>
              </c:pt>
              <c:pt idx="1">
                <c:v>0.11649691199240697</c:v>
              </c:pt>
              <c:pt idx="2">
                <c:v>4.7168562524037179E-2</c:v>
              </c:pt>
              <c:pt idx="3">
                <c:v>0.81104988550351165</c:v>
              </c:pt>
            </c:numLit>
          </c:val>
          <c:extLst>
            <c:ext xmlns:c16="http://schemas.microsoft.com/office/drawing/2014/chart" uri="{C3380CC4-5D6E-409C-BE32-E72D297353CC}">
              <c16:uniqueId val="{00000008-F734-484A-97B1-555A94ED4990}"/>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4080508293106717"/>
          <c:y val="0.67266076115485562"/>
          <c:w val="0.24753990541392115"/>
          <c:h val="0.312502187226596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autoTitleDeleted val="0"/>
    <c:plotArea>
      <c:layout>
        <c:manualLayout>
          <c:layoutTarget val="inner"/>
          <c:xMode val="edge"/>
          <c:yMode val="edge"/>
          <c:x val="0.13873150899786749"/>
          <c:y val="2.833405709211145E-2"/>
          <c:w val="0.80959909295811672"/>
          <c:h val="0.87382758733630561"/>
        </c:manualLayout>
      </c:layout>
      <c:barChart>
        <c:barDir val="bar"/>
        <c:grouping val="stacked"/>
        <c:varyColors val="0"/>
        <c:ser>
          <c:idx val="0"/>
          <c:order val="0"/>
          <c:tx>
            <c:v>Extranjeros</c:v>
          </c:tx>
          <c:spPr>
            <a:solidFill>
              <a:schemeClr val="accent6">
                <a:lumMod val="75000"/>
              </a:schemeClr>
            </a:solidFill>
          </c:spPr>
          <c:invertIfNegative val="0"/>
          <c:cat>
            <c:strLit>
              <c:ptCount val="19"/>
              <c:pt idx="0">
                <c:v>De 0 a 4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y más años</c:v>
              </c:pt>
            </c:strLit>
          </c:cat>
          <c:val>
            <c:numLit>
              <c:formatCode>General</c:formatCode>
              <c:ptCount val="19"/>
              <c:pt idx="0">
                <c:v>-132522</c:v>
              </c:pt>
              <c:pt idx="1">
                <c:v>-154833</c:v>
              </c:pt>
              <c:pt idx="2">
                <c:v>-160718</c:v>
              </c:pt>
              <c:pt idx="3">
                <c:v>-166521</c:v>
              </c:pt>
              <c:pt idx="4">
                <c:v>-237554</c:v>
              </c:pt>
              <c:pt idx="5">
                <c:v>-313844</c:v>
              </c:pt>
              <c:pt idx="6">
                <c:v>-346933</c:v>
              </c:pt>
              <c:pt idx="7">
                <c:v>-344499</c:v>
              </c:pt>
              <c:pt idx="8">
                <c:v>-341261</c:v>
              </c:pt>
              <c:pt idx="9">
                <c:v>-301856</c:v>
              </c:pt>
              <c:pt idx="10">
                <c:v>-230945</c:v>
              </c:pt>
              <c:pt idx="11">
                <c:v>-169593</c:v>
              </c:pt>
              <c:pt idx="12">
                <c:v>-120576</c:v>
              </c:pt>
              <c:pt idx="13">
                <c:v>-88609</c:v>
              </c:pt>
              <c:pt idx="14">
                <c:v>-63303</c:v>
              </c:pt>
              <c:pt idx="15">
                <c:v>-43256</c:v>
              </c:pt>
              <c:pt idx="16">
                <c:v>-23818</c:v>
              </c:pt>
              <c:pt idx="17">
                <c:v>-9977</c:v>
              </c:pt>
              <c:pt idx="18">
                <c:v>-3360</c:v>
              </c:pt>
            </c:numLit>
          </c:val>
          <c:extLst>
            <c:ext xmlns:c16="http://schemas.microsoft.com/office/drawing/2014/chart" uri="{C3380CC4-5D6E-409C-BE32-E72D297353CC}">
              <c16:uniqueId val="{00000000-EFD1-4B0D-86A4-2C64918FCC3C}"/>
            </c:ext>
          </c:extLst>
        </c:ser>
        <c:ser>
          <c:idx val="1"/>
          <c:order val="1"/>
          <c:tx>
            <c:v>Españoles</c:v>
          </c:tx>
          <c:spPr>
            <a:solidFill>
              <a:schemeClr val="accent6">
                <a:lumMod val="60000"/>
                <a:lumOff val="40000"/>
              </a:schemeClr>
            </a:solidFill>
          </c:spPr>
          <c:invertIfNegative val="0"/>
          <c:cat>
            <c:strLit>
              <c:ptCount val="19"/>
              <c:pt idx="0">
                <c:v>De 0 a 4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y más años</c:v>
              </c:pt>
            </c:strLit>
          </c:cat>
          <c:val>
            <c:numLit>
              <c:formatCode>General</c:formatCode>
              <c:ptCount val="19"/>
              <c:pt idx="0">
                <c:v>-764160</c:v>
              </c:pt>
              <c:pt idx="1">
                <c:v>-974848</c:v>
              </c:pt>
              <c:pt idx="2">
                <c:v>-1121518</c:v>
              </c:pt>
              <c:pt idx="3">
                <c:v>-1199390</c:v>
              </c:pt>
              <c:pt idx="4">
                <c:v>-1102033</c:v>
              </c:pt>
              <c:pt idx="5">
                <c:v>-1023825</c:v>
              </c:pt>
              <c:pt idx="6">
                <c:v>-1086701</c:v>
              </c:pt>
              <c:pt idx="7">
                <c:v>-1186004</c:v>
              </c:pt>
              <c:pt idx="8">
                <c:v>-1478204</c:v>
              </c:pt>
              <c:pt idx="9">
                <c:v>-1763630</c:v>
              </c:pt>
              <c:pt idx="10">
                <c:v>-1704707</c:v>
              </c:pt>
              <c:pt idx="11">
                <c:v>-1625592</c:v>
              </c:pt>
              <c:pt idx="12">
                <c:v>-1448135</c:v>
              </c:pt>
              <c:pt idx="13">
                <c:v>-1208167</c:v>
              </c:pt>
              <c:pt idx="14">
                <c:v>-991341</c:v>
              </c:pt>
              <c:pt idx="15">
                <c:v>-829976</c:v>
              </c:pt>
              <c:pt idx="16">
                <c:v>-537837</c:v>
              </c:pt>
              <c:pt idx="17">
                <c:v>-338063</c:v>
              </c:pt>
              <c:pt idx="18">
                <c:v>-188762</c:v>
              </c:pt>
            </c:numLit>
          </c:val>
          <c:extLst>
            <c:ext xmlns:c16="http://schemas.microsoft.com/office/drawing/2014/chart" uri="{C3380CC4-5D6E-409C-BE32-E72D297353CC}">
              <c16:uniqueId val="{00000001-EFD1-4B0D-86A4-2C64918FCC3C}"/>
            </c:ext>
          </c:extLst>
        </c:ser>
        <c:ser>
          <c:idx val="2"/>
          <c:order val="2"/>
          <c:tx>
            <c:v>Extranjeros</c:v>
          </c:tx>
          <c:spPr>
            <a:solidFill>
              <a:schemeClr val="accent6">
                <a:lumMod val="75000"/>
              </a:schemeClr>
            </a:solidFill>
          </c:spPr>
          <c:invertIfNegative val="0"/>
          <c:cat>
            <c:strLit>
              <c:ptCount val="19"/>
              <c:pt idx="0">
                <c:v>De 0 a 4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y más años</c:v>
              </c:pt>
            </c:strLit>
          </c:cat>
          <c:val>
            <c:numLit>
              <c:formatCode>General</c:formatCode>
              <c:ptCount val="19"/>
              <c:pt idx="0">
                <c:v>125014</c:v>
              </c:pt>
              <c:pt idx="1">
                <c:v>146247</c:v>
              </c:pt>
              <c:pt idx="2">
                <c:v>149451</c:v>
              </c:pt>
              <c:pt idx="3">
                <c:v>144785</c:v>
              </c:pt>
              <c:pt idx="4">
                <c:v>213510</c:v>
              </c:pt>
              <c:pt idx="5">
                <c:v>307355</c:v>
              </c:pt>
              <c:pt idx="6">
                <c:v>354834</c:v>
              </c:pt>
              <c:pt idx="7">
                <c:v>367270</c:v>
              </c:pt>
              <c:pt idx="8">
                <c:v>344364</c:v>
              </c:pt>
              <c:pt idx="9">
                <c:v>285646</c:v>
              </c:pt>
              <c:pt idx="10">
                <c:v>224558</c:v>
              </c:pt>
              <c:pt idx="11">
                <c:v>175586</c:v>
              </c:pt>
              <c:pt idx="12">
                <c:v>133160</c:v>
              </c:pt>
              <c:pt idx="13">
                <c:v>103713</c:v>
              </c:pt>
              <c:pt idx="14">
                <c:v>75644</c:v>
              </c:pt>
              <c:pt idx="15">
                <c:v>50601</c:v>
              </c:pt>
              <c:pt idx="16">
                <c:v>27903</c:v>
              </c:pt>
              <c:pt idx="17">
                <c:v>12776</c:v>
              </c:pt>
              <c:pt idx="18">
                <c:v>5887</c:v>
              </c:pt>
            </c:numLit>
          </c:val>
          <c:extLst>
            <c:ext xmlns:c16="http://schemas.microsoft.com/office/drawing/2014/chart" uri="{C3380CC4-5D6E-409C-BE32-E72D297353CC}">
              <c16:uniqueId val="{00000002-EFD1-4B0D-86A4-2C64918FCC3C}"/>
            </c:ext>
          </c:extLst>
        </c:ser>
        <c:ser>
          <c:idx val="3"/>
          <c:order val="3"/>
          <c:tx>
            <c:v>Españoles</c:v>
          </c:tx>
          <c:spPr>
            <a:solidFill>
              <a:schemeClr val="accent6">
                <a:lumMod val="40000"/>
                <a:lumOff val="60000"/>
              </a:schemeClr>
            </a:solidFill>
          </c:spPr>
          <c:invertIfNegative val="0"/>
          <c:cat>
            <c:strLit>
              <c:ptCount val="19"/>
              <c:pt idx="0">
                <c:v>De 0 a 4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y más años</c:v>
              </c:pt>
            </c:strLit>
          </c:cat>
          <c:val>
            <c:numLit>
              <c:formatCode>General</c:formatCode>
              <c:ptCount val="19"/>
              <c:pt idx="0">
                <c:v>723838</c:v>
              </c:pt>
              <c:pt idx="1">
                <c:v>920243</c:v>
              </c:pt>
              <c:pt idx="2">
                <c:v>1056985</c:v>
              </c:pt>
              <c:pt idx="3">
                <c:v>1134172</c:v>
              </c:pt>
              <c:pt idx="4">
                <c:v>1049664</c:v>
              </c:pt>
              <c:pt idx="5">
                <c:v>978604</c:v>
              </c:pt>
              <c:pt idx="6">
                <c:v>1049932</c:v>
              </c:pt>
              <c:pt idx="7">
                <c:v>1171026</c:v>
              </c:pt>
              <c:pt idx="8">
                <c:v>1474126</c:v>
              </c:pt>
              <c:pt idx="9">
                <c:v>1748487</c:v>
              </c:pt>
              <c:pt idx="10">
                <c:v>1706551</c:v>
              </c:pt>
              <c:pt idx="11">
                <c:v>1673137</c:v>
              </c:pt>
              <c:pt idx="12">
                <c:v>1532380</c:v>
              </c:pt>
              <c:pt idx="13">
                <c:v>1329205</c:v>
              </c:pt>
              <c:pt idx="14">
                <c:v>1145729</c:v>
              </c:pt>
              <c:pt idx="15">
                <c:v>1048390</c:v>
              </c:pt>
              <c:pt idx="16">
                <c:v>763613</c:v>
              </c:pt>
              <c:pt idx="17">
                <c:v>589542</c:v>
              </c:pt>
              <c:pt idx="18">
                <c:v>448896</c:v>
              </c:pt>
            </c:numLit>
          </c:val>
          <c:extLst>
            <c:ext xmlns:c16="http://schemas.microsoft.com/office/drawing/2014/chart" uri="{C3380CC4-5D6E-409C-BE32-E72D297353CC}">
              <c16:uniqueId val="{00000003-EFD1-4B0D-86A4-2C64918FCC3C}"/>
            </c:ext>
          </c:extLst>
        </c:ser>
        <c:dLbls>
          <c:showLegendKey val="0"/>
          <c:showVal val="0"/>
          <c:showCatName val="0"/>
          <c:showSerName val="0"/>
          <c:showPercent val="0"/>
          <c:showBubbleSize val="0"/>
        </c:dLbls>
        <c:gapWidth val="79"/>
        <c:overlap val="100"/>
        <c:axId val="-1684811808"/>
        <c:axId val="-1684811264"/>
      </c:barChart>
      <c:catAx>
        <c:axId val="-1684811808"/>
        <c:scaling>
          <c:orientation val="minMax"/>
        </c:scaling>
        <c:delete val="0"/>
        <c:axPos val="l"/>
        <c:numFmt formatCode="General" sourceLinked="1"/>
        <c:majorTickMark val="none"/>
        <c:minorTickMark val="none"/>
        <c:tickLblPos val="low"/>
        <c:txPr>
          <a:bodyPr/>
          <a:lstStyle/>
          <a:p>
            <a:pPr>
              <a:defRPr sz="800"/>
            </a:pPr>
            <a:endParaRPr lang="es-ES"/>
          </a:p>
        </c:txPr>
        <c:crossAx val="-1684811264"/>
        <c:crosses val="autoZero"/>
        <c:auto val="1"/>
        <c:lblAlgn val="ctr"/>
        <c:lblOffset val="100"/>
        <c:noMultiLvlLbl val="0"/>
      </c:catAx>
      <c:valAx>
        <c:axId val="-1684811264"/>
        <c:scaling>
          <c:orientation val="minMax"/>
        </c:scaling>
        <c:delete val="0"/>
        <c:axPos val="b"/>
        <c:majorGridlines/>
        <c:numFmt formatCode="#,###;#,###" sourceLinked="0"/>
        <c:majorTickMark val="out"/>
        <c:minorTickMark val="none"/>
        <c:tickLblPos val="nextTo"/>
        <c:txPr>
          <a:bodyPr/>
          <a:lstStyle/>
          <a:p>
            <a:pPr>
              <a:defRPr sz="800"/>
            </a:pPr>
            <a:endParaRPr lang="es-ES"/>
          </a:p>
        </c:txPr>
        <c:crossAx val="-1684811808"/>
        <c:crosses val="autoZero"/>
        <c:crossBetween val="between"/>
      </c:valAx>
    </c:plotArea>
    <c:plotVisOnly val="1"/>
    <c:dispBlanksAs val="gap"/>
    <c:showDLblsOverMax val="0"/>
  </c:chart>
  <c:spPr>
    <a:ln>
      <a:solidFill>
        <a:schemeClr val="accent5">
          <a:lumMod val="50000"/>
        </a:schemeClr>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5.3186718914557882E-2"/>
          <c:y val="0.19118369175627239"/>
          <c:w val="0.92573092046139649"/>
          <c:h val="0.6292598566308244"/>
        </c:manualLayout>
      </c:layout>
      <c:barChart>
        <c:barDir val="col"/>
        <c:grouping val="clustered"/>
        <c:varyColors val="0"/>
        <c:ser>
          <c:idx val="0"/>
          <c:order val="0"/>
          <c:tx>
            <c:v>De 15 a 24 años</c:v>
          </c:tx>
          <c:spPr>
            <a:solidFill>
              <a:schemeClr val="accent6">
                <a:tint val="77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5400000" spcFirstLastPara="1" vertOverflow="ellipsis" wrap="square" anchor="ctr" anchorCtr="1"/>
              <a:lstStyle/>
              <a:p>
                <a:pPr>
                  <a:defRPr sz="800" b="1" i="0" u="none" strike="noStrike" kern="1200" baseline="0">
                    <a:solidFill>
                      <a:schemeClr val="tx1"/>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Conjunto Población Total</c:v>
              </c:pt>
              <c:pt idx="1">
                <c:v>Conjunto Población Españoles</c:v>
              </c:pt>
              <c:pt idx="2">
                <c:v>Conjunto Población Extranjeros</c:v>
              </c:pt>
              <c:pt idx="3">
                <c:v>Entre los Varones Total</c:v>
              </c:pt>
              <c:pt idx="4">
                <c:v>Entre los Varones Españoles</c:v>
              </c:pt>
              <c:pt idx="5">
                <c:v>Entre los Varones Extranjeros</c:v>
              </c:pt>
              <c:pt idx="6">
                <c:v>Entre las Mujeres Total</c:v>
              </c:pt>
              <c:pt idx="7">
                <c:v>Entre las Mujeres Españolas</c:v>
              </c:pt>
              <c:pt idx="8">
                <c:v>Entre las Mujeres Extranjeras</c:v>
              </c:pt>
            </c:strLit>
          </c:cat>
          <c:val>
            <c:numLit>
              <c:formatCode>General</c:formatCode>
              <c:ptCount val="9"/>
              <c:pt idx="0">
                <c:v>0.10793216617257677</c:v>
              </c:pt>
              <c:pt idx="1">
                <c:v>0.10649417142501132</c:v>
              </c:pt>
              <c:pt idx="2">
                <c:v>0.11724652975678385</c:v>
              </c:pt>
              <c:pt idx="3">
                <c:v>0.11354818683493943</c:v>
              </c:pt>
              <c:pt idx="4">
                <c:v>0.11186676565128686</c:v>
              </c:pt>
              <c:pt idx="5">
                <c:v>0.1241787744108903</c:v>
              </c:pt>
              <c:pt idx="6">
                <c:v>0.10253495124234335</c:v>
              </c:pt>
              <c:pt idx="7">
                <c:v>0.10136387350472417</c:v>
              </c:pt>
              <c:pt idx="8">
                <c:v>0.11030217615100064</c:v>
              </c:pt>
            </c:numLit>
          </c:val>
          <c:extLst>
            <c:ext xmlns:c16="http://schemas.microsoft.com/office/drawing/2014/chart" uri="{C3380CC4-5D6E-409C-BE32-E72D297353CC}">
              <c16:uniqueId val="{00000000-E4C6-4137-8817-9BBDD519FD89}"/>
            </c:ext>
          </c:extLst>
        </c:ser>
        <c:ser>
          <c:idx val="1"/>
          <c:order val="1"/>
          <c:tx>
            <c:v>De 15 a 29 años</c:v>
          </c:tx>
          <c:spPr>
            <a:solidFill>
              <a:schemeClr val="accent6">
                <a:shade val="76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5400000" spcFirstLastPara="1" vertOverflow="ellipsis" wrap="square" anchor="ctr" anchorCtr="1"/>
              <a:lstStyle/>
              <a:p>
                <a:pPr>
                  <a:defRPr sz="800" b="1" i="0" u="none" strike="noStrike" kern="1200" baseline="0">
                    <a:solidFill>
                      <a:schemeClr val="tx1"/>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Conjunto Población Total</c:v>
              </c:pt>
              <c:pt idx="1">
                <c:v>Conjunto Población Españoles</c:v>
              </c:pt>
              <c:pt idx="2">
                <c:v>Conjunto Población Extranjeros</c:v>
              </c:pt>
              <c:pt idx="3">
                <c:v>Entre los Varones Total</c:v>
              </c:pt>
              <c:pt idx="4">
                <c:v>Entre los Varones Españoles</c:v>
              </c:pt>
              <c:pt idx="5">
                <c:v>Entre los Varones Extranjeros</c:v>
              </c:pt>
              <c:pt idx="6">
                <c:v>Entre las Mujeres Total</c:v>
              </c:pt>
              <c:pt idx="7">
                <c:v>Entre las Mujeres Españolas</c:v>
              </c:pt>
              <c:pt idx="8">
                <c:v>Entre las Mujeres Extranjeras</c:v>
              </c:pt>
            </c:strLit>
          </c:cat>
          <c:val>
            <c:numLit>
              <c:formatCode>General</c:formatCode>
              <c:ptCount val="9"/>
              <c:pt idx="0">
                <c:v>0.16189441336478971</c:v>
              </c:pt>
              <c:pt idx="1">
                <c:v>0.15403814094659612</c:v>
              </c:pt>
              <c:pt idx="2">
                <c:v>0.21278206635762645</c:v>
              </c:pt>
              <c:pt idx="3">
                <c:v>0.16968938137114184</c:v>
              </c:pt>
              <c:pt idx="4">
                <c:v>0.16163249378684855</c:v>
              </c:pt>
              <c:pt idx="5">
                <c:v>0.22062810504557806</c:v>
              </c:pt>
              <c:pt idx="6">
                <c:v>0.15440314503906452</c:v>
              </c:pt>
              <c:pt idx="7">
                <c:v>0.14678628254423862</c:v>
              </c:pt>
              <c:pt idx="8">
                <c:v>0.20492232254123999</c:v>
              </c:pt>
            </c:numLit>
          </c:val>
          <c:extLst>
            <c:ext xmlns:c16="http://schemas.microsoft.com/office/drawing/2014/chart" uri="{C3380CC4-5D6E-409C-BE32-E72D297353CC}">
              <c16:uniqueId val="{00000001-E4C6-4137-8817-9BBDD519FD89}"/>
            </c:ext>
          </c:extLst>
        </c:ser>
        <c:dLbls>
          <c:showLegendKey val="0"/>
          <c:showVal val="0"/>
          <c:showCatName val="0"/>
          <c:showSerName val="0"/>
          <c:showPercent val="0"/>
          <c:showBubbleSize val="0"/>
        </c:dLbls>
        <c:gapWidth val="78"/>
        <c:overlap val="-16"/>
        <c:axId val="-688235840"/>
        <c:axId val="-688223872"/>
      </c:barChart>
      <c:catAx>
        <c:axId val="-68823584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688223872"/>
        <c:crosses val="autoZero"/>
        <c:auto val="1"/>
        <c:lblAlgn val="ctr"/>
        <c:lblOffset val="100"/>
        <c:noMultiLvlLbl val="0"/>
      </c:catAx>
      <c:valAx>
        <c:axId val="-688223872"/>
        <c:scaling>
          <c:orientation val="minMax"/>
        </c:scaling>
        <c:delete val="0"/>
        <c:axPos val="l"/>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688235840"/>
        <c:crosses val="autoZero"/>
        <c:crossBetween val="between"/>
      </c:valAx>
      <c:spPr>
        <a:solidFill>
          <a:schemeClr val="bg1"/>
        </a:solidFill>
        <a:ln>
          <a:noFill/>
        </a:ln>
        <a:effectLst/>
      </c:spPr>
    </c:plotArea>
    <c:legend>
      <c:legendPos val="t"/>
      <c:layout>
        <c:manualLayout>
          <c:xMode val="edge"/>
          <c:yMode val="edge"/>
          <c:x val="0.16771490238498235"/>
          <c:y val="1.0887096774193548E-2"/>
          <c:w val="0.47622634527760055"/>
          <c:h val="9.60188172043010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prstDash val="solid"/>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3266827095754616"/>
          <c:y val="0.11748812194724285"/>
          <c:w val="0.84200030031366935"/>
          <c:h val="0.76276227590150347"/>
        </c:manualLayout>
      </c:layout>
      <c:barChart>
        <c:barDir val="bar"/>
        <c:grouping val="percentStacked"/>
        <c:varyColors val="0"/>
        <c:ser>
          <c:idx val="0"/>
          <c:order val="0"/>
          <c:tx>
            <c:v>Varones Españoles</c:v>
          </c:tx>
          <c:spPr>
            <a:solidFill>
              <a:schemeClr val="accent6">
                <a:tint val="58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De 15 a 19 años</c:v>
              </c:pt>
              <c:pt idx="1">
                <c:v>De 20 a 24 años</c:v>
              </c:pt>
              <c:pt idx="2">
                <c:v>De 15 a 24 años</c:v>
              </c:pt>
              <c:pt idx="3">
                <c:v>De 25 a 29 años</c:v>
              </c:pt>
              <c:pt idx="4">
                <c:v>De 15 a 29 años</c:v>
              </c:pt>
            </c:strLit>
          </c:cat>
          <c:val>
            <c:numLit>
              <c:formatCode>General</c:formatCode>
              <c:ptCount val="5"/>
              <c:pt idx="0">
                <c:v>0.45347820760809238</c:v>
              </c:pt>
              <c:pt idx="1">
                <c:v>0.42340921813412757</c:v>
              </c:pt>
              <c:pt idx="2">
                <c:v>0.43856434972822966</c:v>
              </c:pt>
              <c:pt idx="3">
                <c:v>0.42245450758373154</c:v>
              </c:pt>
              <c:pt idx="4">
                <c:v>0.42245450758373154</c:v>
              </c:pt>
            </c:numLit>
          </c:val>
          <c:extLst>
            <c:ext xmlns:c16="http://schemas.microsoft.com/office/drawing/2014/chart" uri="{C3380CC4-5D6E-409C-BE32-E72D297353CC}">
              <c16:uniqueId val="{00000000-F38D-413E-AF77-FD2DB384B467}"/>
            </c:ext>
          </c:extLst>
        </c:ser>
        <c:ser>
          <c:idx val="1"/>
          <c:order val="1"/>
          <c:tx>
            <c:v>Varones Extranjeros</c:v>
          </c:tx>
          <c:spPr>
            <a:solidFill>
              <a:schemeClr val="accent6">
                <a:tint val="86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De 15 a 19 años</c:v>
              </c:pt>
              <c:pt idx="1">
                <c:v>De 20 a 24 años</c:v>
              </c:pt>
              <c:pt idx="2">
                <c:v>De 15 a 24 años</c:v>
              </c:pt>
              <c:pt idx="3">
                <c:v>De 25 a 29 años</c:v>
              </c:pt>
              <c:pt idx="4">
                <c:v>De 15 a 29 años</c:v>
              </c:pt>
            </c:strLit>
          </c:cat>
          <c:val>
            <c:numLit>
              <c:formatCode>General</c:formatCode>
              <c:ptCount val="5"/>
              <c:pt idx="0">
                <c:v>6.2960041862202581E-2</c:v>
              </c:pt>
              <c:pt idx="1">
                <c:v>9.1270001356252073E-2</c:v>
              </c:pt>
              <c:pt idx="2">
                <c:v>7.7001441984561034E-2</c:v>
              </c:pt>
              <c:pt idx="3">
                <c:v>9.1207668609981862E-2</c:v>
              </c:pt>
              <c:pt idx="4">
                <c:v>9.1207668609981862E-2</c:v>
              </c:pt>
            </c:numLit>
          </c:val>
          <c:extLst>
            <c:ext xmlns:c16="http://schemas.microsoft.com/office/drawing/2014/chart" uri="{C3380CC4-5D6E-409C-BE32-E72D297353CC}">
              <c16:uniqueId val="{00000001-F38D-413E-AF77-FD2DB384B467}"/>
            </c:ext>
          </c:extLst>
        </c:ser>
        <c:ser>
          <c:idx val="2"/>
          <c:order val="2"/>
          <c:tx>
            <c:v>Mujeres Extranjeras</c:v>
          </c:tx>
          <c:spPr>
            <a:solidFill>
              <a:schemeClr val="accent6">
                <a:shade val="86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De 15 a 19 años</c:v>
              </c:pt>
              <c:pt idx="1">
                <c:v>De 20 a 24 años</c:v>
              </c:pt>
              <c:pt idx="2">
                <c:v>De 15 a 24 años</c:v>
              </c:pt>
              <c:pt idx="3">
                <c:v>De 25 a 29 años</c:v>
              </c:pt>
              <c:pt idx="4">
                <c:v>De 15 a 29 años</c:v>
              </c:pt>
            </c:strLit>
          </c:cat>
          <c:val>
            <c:numLit>
              <c:formatCode>General</c:formatCode>
              <c:ptCount val="5"/>
              <c:pt idx="0">
                <c:v>5.4741862353811233E-2</c:v>
              </c:pt>
              <c:pt idx="1">
                <c:v>8.2032118969048634E-2</c:v>
              </c:pt>
              <c:pt idx="2">
                <c:v>6.8277502087133068E-2</c:v>
              </c:pt>
              <c:pt idx="3">
                <c:v>8.4567179041416127E-2</c:v>
              </c:pt>
              <c:pt idx="4">
                <c:v>8.4567179041416127E-2</c:v>
              </c:pt>
            </c:numLit>
          </c:val>
          <c:extLst>
            <c:ext xmlns:c16="http://schemas.microsoft.com/office/drawing/2014/chart" uri="{C3380CC4-5D6E-409C-BE32-E72D297353CC}">
              <c16:uniqueId val="{00000002-F38D-413E-AF77-FD2DB384B467}"/>
            </c:ext>
          </c:extLst>
        </c:ser>
        <c:ser>
          <c:idx val="3"/>
          <c:order val="3"/>
          <c:tx>
            <c:v>Mujeres Españolas</c:v>
          </c:tx>
          <c:spPr>
            <a:solidFill>
              <a:schemeClr val="accent6">
                <a:shade val="58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De 15 a 19 años</c:v>
              </c:pt>
              <c:pt idx="1">
                <c:v>De 20 a 24 años</c:v>
              </c:pt>
              <c:pt idx="2">
                <c:v>De 15 a 24 años</c:v>
              </c:pt>
              <c:pt idx="3">
                <c:v>De 25 a 29 años</c:v>
              </c:pt>
              <c:pt idx="4">
                <c:v>De 15 a 29 años</c:v>
              </c:pt>
            </c:strLit>
          </c:cat>
          <c:val>
            <c:numLit>
              <c:formatCode>General</c:formatCode>
              <c:ptCount val="5"/>
              <c:pt idx="0">
                <c:v>0.42881988817589384</c:v>
              </c:pt>
              <c:pt idx="1">
                <c:v>0.40328866154057175</c:v>
              </c:pt>
              <c:pt idx="2">
                <c:v>0.41615670620007628</c:v>
              </c:pt>
              <c:pt idx="3">
                <c:v>0.40177064476487045</c:v>
              </c:pt>
              <c:pt idx="4">
                <c:v>0.40177064476487045</c:v>
              </c:pt>
            </c:numLit>
          </c:val>
          <c:extLst>
            <c:ext xmlns:c16="http://schemas.microsoft.com/office/drawing/2014/chart" uri="{C3380CC4-5D6E-409C-BE32-E72D297353CC}">
              <c16:uniqueId val="{00000003-F38D-413E-AF77-FD2DB384B467}"/>
            </c:ext>
          </c:extLst>
        </c:ser>
        <c:dLbls>
          <c:showLegendKey val="0"/>
          <c:showVal val="0"/>
          <c:showCatName val="0"/>
          <c:showSerName val="0"/>
          <c:showPercent val="0"/>
          <c:showBubbleSize val="0"/>
        </c:dLbls>
        <c:gapWidth val="112"/>
        <c:overlap val="100"/>
        <c:axId val="-688227136"/>
        <c:axId val="-688238016"/>
      </c:barChart>
      <c:catAx>
        <c:axId val="-688227136"/>
        <c:scaling>
          <c:orientation val="maxMin"/>
        </c:scaling>
        <c:delete val="0"/>
        <c:axPos val="l"/>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688238016"/>
        <c:crossesAt val="0"/>
        <c:auto val="1"/>
        <c:lblAlgn val="ctr"/>
        <c:lblOffset val="100"/>
        <c:noMultiLvlLbl val="0"/>
      </c:catAx>
      <c:valAx>
        <c:axId val="-688238016"/>
        <c:scaling>
          <c:orientation val="minMax"/>
        </c:scaling>
        <c:delete val="0"/>
        <c:axPos val="t"/>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688227136"/>
        <c:crosses val="autoZero"/>
        <c:crossBetween val="between"/>
      </c:valAx>
      <c:spPr>
        <a:solidFill>
          <a:schemeClr val="bg1"/>
        </a:solidFill>
        <a:ln>
          <a:noFill/>
        </a:ln>
        <a:effectLst/>
      </c:spPr>
    </c:plotArea>
    <c:legend>
      <c:legendPos val="b"/>
      <c:layout>
        <c:manualLayout>
          <c:xMode val="edge"/>
          <c:yMode val="edge"/>
          <c:x val="0.19899506718077778"/>
          <c:y val="0.89111689289888774"/>
          <c:w val="0.70364898540631959"/>
          <c:h val="9.13846514201994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prstDash val="solid"/>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981483570862728"/>
          <c:y val="0.13072078022696651"/>
          <c:w val="0.84969568245271232"/>
          <c:h val="0.76413288125622114"/>
        </c:manualLayout>
      </c:layout>
      <c:barChart>
        <c:barDir val="bar"/>
        <c:grouping val="percentStacked"/>
        <c:varyColors val="1"/>
        <c:ser>
          <c:idx val="0"/>
          <c:order val="0"/>
          <c:tx>
            <c:v>Varones 15-19</c:v>
          </c:tx>
          <c:spPr>
            <a:solidFill>
              <a:schemeClr val="accent6">
                <a:tint val="5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0.17349999999999999</c:v>
              </c:pt>
              <c:pt idx="1">
                <c:v>0.12039999999999999</c:v>
              </c:pt>
              <c:pt idx="2">
                <c:v>0.18490000000000001</c:v>
              </c:pt>
            </c:numLit>
          </c:val>
          <c:extLst>
            <c:ext xmlns:c16="http://schemas.microsoft.com/office/drawing/2014/chart" uri="{C3380CC4-5D6E-409C-BE32-E72D297353CC}">
              <c16:uniqueId val="{00000000-D1CC-4DAD-96F5-4DFFB48D99ED}"/>
            </c:ext>
          </c:extLst>
        </c:ser>
        <c:ser>
          <c:idx val="1"/>
          <c:order val="1"/>
          <c:tx>
            <c:v>Mujeres 15-19</c:v>
          </c:tx>
          <c:spPr>
            <a:solidFill>
              <a:schemeClr val="accent6">
                <a:tint val="7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0.16250000000000001</c:v>
              </c:pt>
              <c:pt idx="1">
                <c:v>0.1046</c:v>
              </c:pt>
              <c:pt idx="2">
                <c:v>0.17480000000000001</c:v>
              </c:pt>
            </c:numLit>
          </c:val>
          <c:extLst>
            <c:ext xmlns:c16="http://schemas.microsoft.com/office/drawing/2014/chart" uri="{C3380CC4-5D6E-409C-BE32-E72D297353CC}">
              <c16:uniqueId val="{00000001-D1CC-4DAD-96F5-4DFFB48D99ED}"/>
            </c:ext>
          </c:extLst>
        </c:ser>
        <c:ser>
          <c:idx val="2"/>
          <c:order val="2"/>
          <c:tx>
            <c:v>Varones 20-24</c:v>
          </c:tx>
          <c:spPr>
            <a:solidFill>
              <a:schemeClr val="accent6">
                <a:tint val="9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0.17019999999999999</c:v>
              </c:pt>
              <c:pt idx="1">
                <c:v>0.17169999999999999</c:v>
              </c:pt>
              <c:pt idx="2">
                <c:v>0.1699</c:v>
              </c:pt>
            </c:numLit>
          </c:val>
          <c:extLst>
            <c:ext xmlns:c16="http://schemas.microsoft.com/office/drawing/2014/chart" uri="{C3380CC4-5D6E-409C-BE32-E72D297353CC}">
              <c16:uniqueId val="{00000002-D1CC-4DAD-96F5-4DFFB48D99ED}"/>
            </c:ext>
          </c:extLst>
        </c:ser>
        <c:ser>
          <c:idx val="3"/>
          <c:order val="3"/>
          <c:tx>
            <c:v>Mujeres 20-24</c:v>
          </c:tx>
          <c:spPr>
            <a:solidFill>
              <a:schemeClr val="accent6">
                <a:shade val="9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0.1605</c:v>
              </c:pt>
              <c:pt idx="1">
                <c:v>0.15429999999999999</c:v>
              </c:pt>
              <c:pt idx="2">
                <c:v>0.1618</c:v>
              </c:pt>
            </c:numLit>
          </c:val>
          <c:extLst>
            <c:ext xmlns:c16="http://schemas.microsoft.com/office/drawing/2014/chart" uri="{C3380CC4-5D6E-409C-BE32-E72D297353CC}">
              <c16:uniqueId val="{00000003-D1CC-4DAD-96F5-4DFFB48D99ED}"/>
            </c:ext>
          </c:extLst>
        </c:ser>
        <c:ser>
          <c:idx val="4"/>
          <c:order val="4"/>
          <c:tx>
            <c:v>Varones 25-29</c:v>
          </c:tx>
          <c:spPr>
            <a:solidFill>
              <a:schemeClr val="accent6">
                <a:shade val="7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0.1699</c:v>
              </c:pt>
              <c:pt idx="1">
                <c:v>0.2268</c:v>
              </c:pt>
              <c:pt idx="2">
                <c:v>0.1578</c:v>
              </c:pt>
            </c:numLit>
          </c:val>
          <c:extLst>
            <c:ext xmlns:c16="http://schemas.microsoft.com/office/drawing/2014/chart" uri="{C3380CC4-5D6E-409C-BE32-E72D297353CC}">
              <c16:uniqueId val="{00000004-D1CC-4DAD-96F5-4DFFB48D99ED}"/>
            </c:ext>
          </c:extLst>
        </c:ser>
        <c:ser>
          <c:idx val="5"/>
          <c:order val="5"/>
          <c:tx>
            <c:v>Mujeres 25-29</c:v>
          </c:tx>
          <c:spPr>
            <a:solidFill>
              <a:schemeClr val="accent6">
                <a:shade val="5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Extranjera</c:v>
              </c:pt>
              <c:pt idx="2">
                <c:v>Española</c:v>
              </c:pt>
            </c:strLit>
          </c:cat>
          <c:val>
            <c:numLit>
              <c:formatCode>General</c:formatCode>
              <c:ptCount val="3"/>
              <c:pt idx="0">
                <c:v>0.16339999999999999</c:v>
              </c:pt>
              <c:pt idx="1">
                <c:v>0.22209999999999999</c:v>
              </c:pt>
              <c:pt idx="2">
                <c:v>0.15079999999999999</c:v>
              </c:pt>
            </c:numLit>
          </c:val>
          <c:extLst>
            <c:ext xmlns:c16="http://schemas.microsoft.com/office/drawing/2014/chart" uri="{C3380CC4-5D6E-409C-BE32-E72D297353CC}">
              <c16:uniqueId val="{00000005-D1CC-4DAD-96F5-4DFFB48D99ED}"/>
            </c:ext>
          </c:extLst>
        </c:ser>
        <c:dLbls>
          <c:dLblPos val="ctr"/>
          <c:showLegendKey val="0"/>
          <c:showVal val="1"/>
          <c:showCatName val="0"/>
          <c:showSerName val="0"/>
          <c:showPercent val="0"/>
          <c:showBubbleSize val="0"/>
        </c:dLbls>
        <c:gapWidth val="112"/>
        <c:overlap val="100"/>
        <c:axId val="-688234752"/>
        <c:axId val="-688234208"/>
      </c:barChart>
      <c:catAx>
        <c:axId val="-688234752"/>
        <c:scaling>
          <c:orientation val="minMax"/>
        </c:scaling>
        <c:delete val="0"/>
        <c:axPos val="l"/>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crossAx val="-688234208"/>
        <c:crosses val="autoZero"/>
        <c:auto val="1"/>
        <c:lblAlgn val="ctr"/>
        <c:lblOffset val="100"/>
        <c:noMultiLvlLbl val="0"/>
      </c:catAx>
      <c:valAx>
        <c:axId val="-688234208"/>
        <c:scaling>
          <c:orientation val="minMax"/>
        </c:scaling>
        <c:delete val="0"/>
        <c:axPos val="b"/>
        <c:numFmt formatCode="0%" sourceLinked="0"/>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crossAx val="-688234752"/>
        <c:crosses val="autoZero"/>
        <c:crossBetween val="between"/>
      </c:valAx>
      <c:spPr>
        <a:solidFill>
          <a:schemeClr val="bg1"/>
        </a:solidFill>
        <a:ln>
          <a:noFill/>
        </a:ln>
        <a:effectLst/>
      </c:spPr>
    </c:plotArea>
    <c:legend>
      <c:legendPos val="t"/>
      <c:layout>
        <c:manualLayout>
          <c:xMode val="edge"/>
          <c:yMode val="edge"/>
          <c:x val="0.10702858762361171"/>
          <c:y val="2.4025061509946637E-2"/>
          <c:w val="0.86498015873015877"/>
          <c:h val="7.03571269116322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4.8367582070707071E-2"/>
          <c:y val="0.14688286989734134"/>
          <c:w val="0.93246022678537732"/>
          <c:h val="0.70596264052357405"/>
        </c:manualLayout>
      </c:layout>
      <c:barChart>
        <c:barDir val="col"/>
        <c:grouping val="clustered"/>
        <c:varyColors val="0"/>
        <c:ser>
          <c:idx val="1"/>
          <c:order val="0"/>
          <c:tx>
            <c:v>Ambos sexos</c:v>
          </c:tx>
          <c:spPr>
            <a:solidFill>
              <a:schemeClr val="accent6"/>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TOTAL</c:v>
              </c:pt>
              <c:pt idx="1">
                <c:v>UNION EUROPEA (EU27_2020)</c:v>
              </c:pt>
              <c:pt idx="2">
                <c:v>EUROPA NO COMUNITARIA</c:v>
              </c:pt>
              <c:pt idx="3">
                <c:v>DE AFRICA</c:v>
              </c:pt>
              <c:pt idx="4">
                <c:v>DE CENTRO AMERICA Y CARIBE</c:v>
              </c:pt>
              <c:pt idx="5">
                <c:v>DE AMERICA DEL NORTE</c:v>
              </c:pt>
              <c:pt idx="6">
                <c:v>DE AMERICA DEL SUR</c:v>
              </c:pt>
              <c:pt idx="7">
                <c:v>DE ASIA</c:v>
              </c:pt>
              <c:pt idx="8">
                <c:v>DE OCEANIA</c:v>
              </c:pt>
              <c:pt idx="9">
                <c:v>APATRIDAS</c:v>
              </c:pt>
            </c:strLit>
          </c:cat>
          <c:val>
            <c:numLit>
              <c:formatCode>General</c:formatCode>
              <c:ptCount val="10"/>
              <c:pt idx="0">
                <c:v>0.21278206635762645</c:v>
              </c:pt>
              <c:pt idx="1">
                <c:v>0.16043860320641748</c:v>
              </c:pt>
              <c:pt idx="2">
                <c:v>0.13399372631440298</c:v>
              </c:pt>
              <c:pt idx="3">
                <c:v>0.21775161259537507</c:v>
              </c:pt>
              <c:pt idx="4">
                <c:v>0.30541855249561162</c:v>
              </c:pt>
              <c:pt idx="5">
                <c:v>0.24738672230246617</c:v>
              </c:pt>
              <c:pt idx="6">
                <c:v>0.26151313321799907</c:v>
              </c:pt>
              <c:pt idx="7">
                <c:v>0.23321207203724717</c:v>
              </c:pt>
              <c:pt idx="8">
                <c:v>0.15501850642281734</c:v>
              </c:pt>
              <c:pt idx="9">
                <c:v>0.16315789473684211</c:v>
              </c:pt>
            </c:numLit>
          </c:val>
          <c:extLst>
            <c:ext xmlns:c16="http://schemas.microsoft.com/office/drawing/2014/chart" uri="{C3380CC4-5D6E-409C-BE32-E72D297353CC}">
              <c16:uniqueId val="{00000000-26B2-4484-9BD9-458F4A318D6C}"/>
            </c:ext>
          </c:extLst>
        </c:ser>
        <c:ser>
          <c:idx val="0"/>
          <c:order val="1"/>
          <c:tx>
            <c:v>Varones</c:v>
          </c:tx>
          <c:spPr>
            <a:solidFill>
              <a:schemeClr val="accent6">
                <a:tint val="65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TOTAL</c:v>
              </c:pt>
              <c:pt idx="1">
                <c:v>UNION EUROPEA (EU27_2020)</c:v>
              </c:pt>
              <c:pt idx="2">
                <c:v>EUROPA NO COMUNITARIA</c:v>
              </c:pt>
              <c:pt idx="3">
                <c:v>DE AFRICA</c:v>
              </c:pt>
              <c:pt idx="4">
                <c:v>DE CENTRO AMERICA Y CARIBE</c:v>
              </c:pt>
              <c:pt idx="5">
                <c:v>DE AMERICA DEL NORTE</c:v>
              </c:pt>
              <c:pt idx="6">
                <c:v>DE AMERICA DEL SUR</c:v>
              </c:pt>
              <c:pt idx="7">
                <c:v>DE ASIA</c:v>
              </c:pt>
              <c:pt idx="8">
                <c:v>DE OCEANIA</c:v>
              </c:pt>
              <c:pt idx="9">
                <c:v>APATRIDAS</c:v>
              </c:pt>
            </c:strLit>
          </c:cat>
          <c:val>
            <c:numLit>
              <c:formatCode>General</c:formatCode>
              <c:ptCount val="10"/>
              <c:pt idx="0">
                <c:v>0.22062810504557806</c:v>
              </c:pt>
              <c:pt idx="1">
                <c:v>0.15657558927702264</c:v>
              </c:pt>
              <c:pt idx="2">
                <c:v>0.13482069142222686</c:v>
              </c:pt>
              <c:pt idx="3">
                <c:v>0.23894632883280498</c:v>
              </c:pt>
              <c:pt idx="4">
                <c:v>0.31388288916478169</c:v>
              </c:pt>
              <c:pt idx="5">
                <c:v>0.21666011980752234</c:v>
              </c:pt>
              <c:pt idx="6">
                <c:v>0.27543929945399814</c:v>
              </c:pt>
              <c:pt idx="7">
                <c:v>0.25151363856912812</c:v>
              </c:pt>
              <c:pt idx="8">
                <c:v>0.14319157237612173</c:v>
              </c:pt>
              <c:pt idx="9">
                <c:v>0.16070038910505838</c:v>
              </c:pt>
            </c:numLit>
          </c:val>
          <c:extLst>
            <c:ext xmlns:c16="http://schemas.microsoft.com/office/drawing/2014/chart" uri="{C3380CC4-5D6E-409C-BE32-E72D297353CC}">
              <c16:uniqueId val="{00000001-26B2-4484-9BD9-458F4A318D6C}"/>
            </c:ext>
          </c:extLst>
        </c:ser>
        <c:ser>
          <c:idx val="2"/>
          <c:order val="2"/>
          <c:tx>
            <c:v>Mujeres</c:v>
          </c:tx>
          <c:spPr>
            <a:solidFill>
              <a:schemeClr val="accent6">
                <a:shade val="65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10"/>
              <c:pt idx="0">
                <c:v>TOTAL</c:v>
              </c:pt>
              <c:pt idx="1">
                <c:v>UNION EUROPEA (EU27_2020)</c:v>
              </c:pt>
              <c:pt idx="2">
                <c:v>EUROPA NO COMUNITARIA</c:v>
              </c:pt>
              <c:pt idx="3">
                <c:v>DE AFRICA</c:v>
              </c:pt>
              <c:pt idx="4">
                <c:v>DE CENTRO AMERICA Y CARIBE</c:v>
              </c:pt>
              <c:pt idx="5">
                <c:v>DE AMERICA DEL NORTE</c:v>
              </c:pt>
              <c:pt idx="6">
                <c:v>DE AMERICA DEL SUR</c:v>
              </c:pt>
              <c:pt idx="7">
                <c:v>DE ASIA</c:v>
              </c:pt>
              <c:pt idx="8">
                <c:v>DE OCEANIA</c:v>
              </c:pt>
              <c:pt idx="9">
                <c:v>APATRIDAS</c:v>
              </c:pt>
            </c:strLit>
          </c:cat>
          <c:val>
            <c:numLit>
              <c:formatCode>General</c:formatCode>
              <c:ptCount val="10"/>
              <c:pt idx="0">
                <c:v>0.20492232254123999</c:v>
              </c:pt>
              <c:pt idx="1">
                <c:v>0.16428995806353358</c:v>
              </c:pt>
              <c:pt idx="2">
                <c:v>0.13330996856217731</c:v>
              </c:pt>
              <c:pt idx="3">
                <c:v>0.18439543536385014</c:v>
              </c:pt>
              <c:pt idx="4">
                <c:v>0.2998227275964036</c:v>
              </c:pt>
              <c:pt idx="5">
                <c:v>0.27112055069880342</c:v>
              </c:pt>
              <c:pt idx="6">
                <c:v>0.24988245161454295</c:v>
              </c:pt>
              <c:pt idx="7">
                <c:v>0.21135507602383383</c:v>
              </c:pt>
              <c:pt idx="8">
                <c:v>0.16995073891625614</c:v>
              </c:pt>
              <c:pt idx="9">
                <c:v>0.16666666666666666</c:v>
              </c:pt>
            </c:numLit>
          </c:val>
          <c:extLst>
            <c:ext xmlns:c16="http://schemas.microsoft.com/office/drawing/2014/chart" uri="{C3380CC4-5D6E-409C-BE32-E72D297353CC}">
              <c16:uniqueId val="{00000002-26B2-4484-9BD9-458F4A318D6C}"/>
            </c:ext>
          </c:extLst>
        </c:ser>
        <c:dLbls>
          <c:showLegendKey val="0"/>
          <c:showVal val="1"/>
          <c:showCatName val="0"/>
          <c:showSerName val="0"/>
          <c:showPercent val="0"/>
          <c:showBubbleSize val="0"/>
        </c:dLbls>
        <c:gapWidth val="82"/>
        <c:overlap val="-38"/>
        <c:axId val="-1427490560"/>
        <c:axId val="-1427482400"/>
      </c:barChart>
      <c:catAx>
        <c:axId val="-142749056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s-ES"/>
          </a:p>
        </c:txPr>
        <c:crossAx val="-1427482400"/>
        <c:crosses val="autoZero"/>
        <c:auto val="1"/>
        <c:lblAlgn val="ctr"/>
        <c:lblOffset val="100"/>
        <c:noMultiLvlLbl val="0"/>
      </c:catAx>
      <c:valAx>
        <c:axId val="-1427482400"/>
        <c:scaling>
          <c:orientation val="minMax"/>
          <c:max val="0.4"/>
        </c:scaling>
        <c:delete val="0"/>
        <c:axPos val="l"/>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1427490560"/>
        <c:crosses val="autoZero"/>
        <c:crossBetween val="between"/>
      </c:valAx>
      <c:spPr>
        <a:solidFill>
          <a:schemeClr val="bg1"/>
        </a:solidFill>
        <a:ln>
          <a:noFill/>
        </a:ln>
        <a:effectLst/>
      </c:spPr>
    </c:plotArea>
    <c:legend>
      <c:legendPos val="t"/>
      <c:layout>
        <c:manualLayout>
          <c:xMode val="edge"/>
          <c:yMode val="edge"/>
          <c:x val="5.1832456582703058E-2"/>
          <c:y val="2.2151037745629074E-2"/>
          <c:w val="0.34309836501354007"/>
          <c:h val="9.7019834121860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prstDash val="solid"/>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4.6407716049382715E-2"/>
          <c:y val="7.7156531904100226E-2"/>
          <c:w val="0.93246022678537732"/>
          <c:h val="0.73028297933346575"/>
        </c:manualLayout>
      </c:layout>
      <c:barChart>
        <c:barDir val="col"/>
        <c:grouping val="clustered"/>
        <c:varyColors val="0"/>
        <c:ser>
          <c:idx val="0"/>
          <c:order val="0"/>
          <c:tx>
            <c:v>Ambos sexos</c:v>
          </c:tx>
          <c:spPr>
            <a:solidFill>
              <a:schemeClr val="accent6">
                <a:tint val="65000"/>
              </a:schemeClr>
            </a:solidFill>
            <a:ln>
              <a:noFill/>
            </a:ln>
            <a:effectLst/>
          </c:spPr>
          <c:invertIfNegative val="0"/>
          <c:dLbls>
            <c:dLbl>
              <c:idx val="7"/>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0-8B4D-4D9E-B9CD-41B3459FBD56}"/>
                </c:ext>
              </c:extLst>
            </c:dLbl>
            <c:dLbl>
              <c:idx val="8"/>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1-8B4D-4D9E-B9CD-41B3459FBD56}"/>
                </c:ext>
              </c:extLst>
            </c:dLbl>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UNION EUROPEA (EU27_2020)</c:v>
              </c:pt>
              <c:pt idx="1">
                <c:v>EUROPA NO COMUNITARIA</c:v>
              </c:pt>
              <c:pt idx="2">
                <c:v>DE AFRICA</c:v>
              </c:pt>
              <c:pt idx="3">
                <c:v>DE CENTRO AMERICA Y CARIBE</c:v>
              </c:pt>
              <c:pt idx="4">
                <c:v>DE AMERICA DEL NORTE</c:v>
              </c:pt>
              <c:pt idx="5">
                <c:v>DE AMERICA DEL SUR</c:v>
              </c:pt>
              <c:pt idx="6">
                <c:v>DE ASIA</c:v>
              </c:pt>
              <c:pt idx="7">
                <c:v>DE OCEANIA</c:v>
              </c:pt>
              <c:pt idx="8">
                <c:v>APATRIDAS</c:v>
              </c:pt>
            </c:strLit>
          </c:cat>
          <c:val>
            <c:numLit>
              <c:formatCode>General</c:formatCode>
              <c:ptCount val="9"/>
              <c:pt idx="0">
                <c:v>0.1999488279948452</c:v>
              </c:pt>
              <c:pt idx="1">
                <c:v>6.7644620542958098E-2</c:v>
              </c:pt>
              <c:pt idx="2">
                <c:v>0.2011956035441673</c:v>
              </c:pt>
              <c:pt idx="3">
                <c:v>9.7838994658018499E-2</c:v>
              </c:pt>
              <c:pt idx="4">
                <c:v>1.6711851739956589E-2</c:v>
              </c:pt>
              <c:pt idx="5">
                <c:v>0.32754781293885593</c:v>
              </c:pt>
              <c:pt idx="6">
                <c:v>8.8082343562193133E-2</c:v>
              </c:pt>
              <c:pt idx="7">
                <c:v>5.1461112528540314E-4</c:v>
              </c:pt>
              <c:pt idx="8">
                <c:v>5.1533389371979281E-4</c:v>
              </c:pt>
            </c:numLit>
          </c:val>
          <c:extLst>
            <c:ext xmlns:c16="http://schemas.microsoft.com/office/drawing/2014/chart" uri="{C3380CC4-5D6E-409C-BE32-E72D297353CC}">
              <c16:uniqueId val="{00000002-8B4D-4D9E-B9CD-41B3459FBD56}"/>
            </c:ext>
          </c:extLst>
        </c:ser>
        <c:ser>
          <c:idx val="1"/>
          <c:order val="1"/>
          <c:tx>
            <c:v>Varones</c:v>
          </c:tx>
          <c:spPr>
            <a:solidFill>
              <a:schemeClr val="accent6"/>
            </a:solidFill>
            <a:ln>
              <a:noFill/>
            </a:ln>
            <a:effectLst/>
          </c:spPr>
          <c:invertIfNegative val="0"/>
          <c:dLbls>
            <c:dLbl>
              <c:idx val="7"/>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3-8B4D-4D9E-B9CD-41B3459FBD56}"/>
                </c:ext>
              </c:extLst>
            </c:dLbl>
            <c:dLbl>
              <c:idx val="8"/>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4-8B4D-4D9E-B9CD-41B3459FBD56}"/>
                </c:ext>
              </c:extLst>
            </c:dLbl>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UNION EUROPEA (EU27_2020)</c:v>
              </c:pt>
              <c:pt idx="1">
                <c:v>EUROPA NO COMUNITARIA</c:v>
              </c:pt>
              <c:pt idx="2">
                <c:v>DE AFRICA</c:v>
              </c:pt>
              <c:pt idx="3">
                <c:v>DE CENTRO AMERICA Y CARIBE</c:v>
              </c:pt>
              <c:pt idx="4">
                <c:v>DE AMERICA DEL NORTE</c:v>
              </c:pt>
              <c:pt idx="5">
                <c:v>DE AMERICA DEL SUR</c:v>
              </c:pt>
              <c:pt idx="6">
                <c:v>DE ASIA</c:v>
              </c:pt>
              <c:pt idx="7">
                <c:v>DE OCEANIA</c:v>
              </c:pt>
              <c:pt idx="8">
                <c:v>APATRIDAS</c:v>
              </c:pt>
            </c:strLit>
          </c:cat>
          <c:val>
            <c:numLit>
              <c:formatCode>General</c:formatCode>
              <c:ptCount val="9"/>
              <c:pt idx="0">
                <c:v>0.18774680709105065</c:v>
              </c:pt>
              <c:pt idx="1">
                <c:v>5.936742167291853E-2</c:v>
              </c:pt>
              <c:pt idx="2">
                <c:v>0.26017001918043681</c:v>
              </c:pt>
              <c:pt idx="3">
                <c:v>7.7122906623170576E-2</c:v>
              </c:pt>
              <c:pt idx="4">
                <c:v>1.2292473106297507E-2</c:v>
              </c:pt>
              <c:pt idx="5">
                <c:v>0.30257313150926496</c:v>
              </c:pt>
              <c:pt idx="6">
                <c:v>9.9640767273188199E-2</c:v>
              </c:pt>
              <c:pt idx="7">
                <c:v>5.1119973144602663E-4</c:v>
              </c:pt>
              <c:pt idx="8">
                <c:v>5.7527381222672756E-4</c:v>
              </c:pt>
            </c:numLit>
          </c:val>
          <c:extLst>
            <c:ext xmlns:c16="http://schemas.microsoft.com/office/drawing/2014/chart" uri="{C3380CC4-5D6E-409C-BE32-E72D297353CC}">
              <c16:uniqueId val="{00000005-8B4D-4D9E-B9CD-41B3459FBD56}"/>
            </c:ext>
          </c:extLst>
        </c:ser>
        <c:ser>
          <c:idx val="2"/>
          <c:order val="2"/>
          <c:tx>
            <c:v>Mujeres</c:v>
          </c:tx>
          <c:spPr>
            <a:solidFill>
              <a:schemeClr val="accent6">
                <a:shade val="65000"/>
              </a:schemeClr>
            </a:solidFill>
            <a:ln>
              <a:noFill/>
            </a:ln>
            <a:effectLst/>
          </c:spPr>
          <c:invertIfNegative val="0"/>
          <c:dLbls>
            <c:dLbl>
              <c:idx val="7"/>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6-8B4D-4D9E-B9CD-41B3459FBD56}"/>
                </c:ext>
              </c:extLst>
            </c:dLbl>
            <c:dLbl>
              <c:idx val="8"/>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7-8B4D-4D9E-B9CD-41B3459FBD56}"/>
                </c:ext>
              </c:extLst>
            </c:dLbl>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UNION EUROPEA (EU27_2020)</c:v>
              </c:pt>
              <c:pt idx="1">
                <c:v>EUROPA NO COMUNITARIA</c:v>
              </c:pt>
              <c:pt idx="2">
                <c:v>DE AFRICA</c:v>
              </c:pt>
              <c:pt idx="3">
                <c:v>DE CENTRO AMERICA Y CARIBE</c:v>
              </c:pt>
              <c:pt idx="4">
                <c:v>DE AMERICA DEL NORTE</c:v>
              </c:pt>
              <c:pt idx="5">
                <c:v>DE AMERICA DEL SUR</c:v>
              </c:pt>
              <c:pt idx="6">
                <c:v>DE ASIA</c:v>
              </c:pt>
              <c:pt idx="7">
                <c:v>DE OCEANIA</c:v>
              </c:pt>
              <c:pt idx="8">
                <c:v>APATRIDAS</c:v>
              </c:pt>
            </c:strLit>
          </c:cat>
          <c:val>
            <c:numLit>
              <c:formatCode>General</c:formatCode>
              <c:ptCount val="9"/>
              <c:pt idx="0">
                <c:v>0.21310899121159768</c:v>
              </c:pt>
              <c:pt idx="1">
                <c:v>7.6571771952227141E-2</c:v>
              </c:pt>
              <c:pt idx="2">
                <c:v>0.13759032524600015</c:v>
              </c:pt>
              <c:pt idx="3">
                <c:v>0.12018177721024563</c:v>
              </c:pt>
              <c:pt idx="4">
                <c:v>2.1478254337865245E-2</c:v>
              </c:pt>
              <c:pt idx="5">
                <c:v>0.35448358747089309</c:v>
              </c:pt>
              <c:pt idx="6">
                <c:v>7.5616314880192298E-2</c:v>
              </c:pt>
              <c:pt idx="7">
                <c:v>5.1829039284909486E-4</c:v>
              </c:pt>
              <c:pt idx="8">
                <c:v>4.5068729812964772E-4</c:v>
              </c:pt>
            </c:numLit>
          </c:val>
          <c:extLst>
            <c:ext xmlns:c16="http://schemas.microsoft.com/office/drawing/2014/chart" uri="{C3380CC4-5D6E-409C-BE32-E72D297353CC}">
              <c16:uniqueId val="{00000008-8B4D-4D9E-B9CD-41B3459FBD56}"/>
            </c:ext>
          </c:extLst>
        </c:ser>
        <c:dLbls>
          <c:showLegendKey val="0"/>
          <c:showVal val="1"/>
          <c:showCatName val="0"/>
          <c:showSerName val="0"/>
          <c:showPercent val="0"/>
          <c:showBubbleSize val="0"/>
        </c:dLbls>
        <c:gapWidth val="82"/>
        <c:overlap val="-38"/>
        <c:axId val="-1427476960"/>
        <c:axId val="-1427487296"/>
      </c:barChart>
      <c:catAx>
        <c:axId val="-142747696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s-ES"/>
          </a:p>
        </c:txPr>
        <c:crossAx val="-1427487296"/>
        <c:crosses val="autoZero"/>
        <c:auto val="1"/>
        <c:lblAlgn val="ctr"/>
        <c:lblOffset val="100"/>
        <c:noMultiLvlLbl val="0"/>
      </c:catAx>
      <c:valAx>
        <c:axId val="-1427487296"/>
        <c:scaling>
          <c:orientation val="minMax"/>
          <c:max val="0.4"/>
        </c:scaling>
        <c:delete val="0"/>
        <c:axPos val="l"/>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1427476960"/>
        <c:crosses val="autoZero"/>
        <c:crossBetween val="between"/>
      </c:valAx>
      <c:spPr>
        <a:solidFill>
          <a:schemeClr val="bg1"/>
        </a:solidFill>
        <a:ln>
          <a:noFill/>
        </a:ln>
        <a:effectLst/>
      </c:spPr>
    </c:plotArea>
    <c:legend>
      <c:legendPos val="t"/>
      <c:layout>
        <c:manualLayout>
          <c:xMode val="edge"/>
          <c:yMode val="edge"/>
          <c:x val="5.8605127325465863E-2"/>
          <c:y val="2.790065540565359E-2"/>
          <c:w val="0.35272740056512319"/>
          <c:h val="0.100424255781370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prstDash val="solid"/>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5.4247222222222224E-2"/>
          <c:y val="0.18283962870190951"/>
          <c:w val="0.93246022678537732"/>
          <c:h val="0.62459981130523212"/>
        </c:manualLayout>
      </c:layout>
      <c:barChart>
        <c:barDir val="col"/>
        <c:grouping val="clustered"/>
        <c:varyColors val="0"/>
        <c:ser>
          <c:idx val="0"/>
          <c:order val="0"/>
          <c:tx>
            <c:v>De 15 a 24 años</c:v>
          </c:tx>
          <c:spPr>
            <a:solidFill>
              <a:schemeClr val="accent6">
                <a:tint val="77000"/>
              </a:schemeClr>
            </a:solidFill>
            <a:ln>
              <a:noFill/>
            </a:ln>
            <a:effectLst/>
          </c:spPr>
          <c:invertIfNegative val="0"/>
          <c:dLbls>
            <c:dLbl>
              <c:idx val="7"/>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0-0A4E-4DE5-8FAE-95A31D3E04B7}"/>
                </c:ext>
              </c:extLst>
            </c:dLbl>
            <c:dLbl>
              <c:idx val="8"/>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1-0A4E-4DE5-8FAE-95A31D3E04B7}"/>
                </c:ext>
              </c:extLst>
            </c:dLbl>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Ambos Sexos</c:v>
              </c:pt>
              <c:pt idx="1">
                <c:v>Varones</c:v>
              </c:pt>
              <c:pt idx="2">
                <c:v>Mujeres</c:v>
              </c:pt>
            </c:strLit>
          </c:cat>
          <c:val>
            <c:numLit>
              <c:formatCode>General</c:formatCode>
              <c:ptCount val="3"/>
              <c:pt idx="0">
                <c:v>0.14527894407169409</c:v>
              </c:pt>
              <c:pt idx="1">
                <c:v>0.14935327987675467</c:v>
              </c:pt>
              <c:pt idx="2">
                <c:v>0.14094277596237173</c:v>
              </c:pt>
            </c:numLit>
          </c:val>
          <c:extLst>
            <c:ext xmlns:c16="http://schemas.microsoft.com/office/drawing/2014/chart" uri="{C3380CC4-5D6E-409C-BE32-E72D297353CC}">
              <c16:uniqueId val="{00000002-0A4E-4DE5-8FAE-95A31D3E04B7}"/>
            </c:ext>
          </c:extLst>
        </c:ser>
        <c:ser>
          <c:idx val="1"/>
          <c:order val="1"/>
          <c:tx>
            <c:v>De 15 a 29 años</c:v>
          </c:tx>
          <c:spPr>
            <a:solidFill>
              <a:schemeClr val="accent6">
                <a:shade val="76000"/>
              </a:schemeClr>
            </a:solidFill>
            <a:ln>
              <a:noFill/>
            </a:ln>
            <a:effectLst/>
          </c:spPr>
          <c:invertIfNegative val="0"/>
          <c:dLbls>
            <c:dLbl>
              <c:idx val="7"/>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3-0A4E-4DE5-8FAE-95A31D3E04B7}"/>
                </c:ext>
              </c:extLst>
            </c:dLbl>
            <c:dLbl>
              <c:idx val="8"/>
              <c:numFmt formatCode="0.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04-0A4E-4DE5-8FAE-95A31D3E04B7}"/>
                </c:ext>
              </c:extLst>
            </c:dLbl>
            <c:numFmt formatCode="0.0%" sourceLinked="0"/>
            <c:spPr>
              <a:noFill/>
              <a:ln>
                <a:noFill/>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Ambos Sexos</c:v>
              </c:pt>
              <c:pt idx="1">
                <c:v>Varones</c:v>
              </c:pt>
              <c:pt idx="2">
                <c:v>Mujeres</c:v>
              </c:pt>
            </c:strLit>
          </c:cat>
          <c:val>
            <c:numLit>
              <c:formatCode>General</c:formatCode>
              <c:ptCount val="3"/>
              <c:pt idx="0">
                <c:v>0.175774847651398</c:v>
              </c:pt>
              <c:pt idx="1">
                <c:v>0.17756352878819995</c:v>
              </c:pt>
              <c:pt idx="2">
                <c:v>0.17388567144450626</c:v>
              </c:pt>
            </c:numLit>
          </c:val>
          <c:extLst>
            <c:ext xmlns:c16="http://schemas.microsoft.com/office/drawing/2014/chart" uri="{C3380CC4-5D6E-409C-BE32-E72D297353CC}">
              <c16:uniqueId val="{00000005-0A4E-4DE5-8FAE-95A31D3E04B7}"/>
            </c:ext>
          </c:extLst>
        </c:ser>
        <c:dLbls>
          <c:showLegendKey val="0"/>
          <c:showVal val="1"/>
          <c:showCatName val="0"/>
          <c:showSerName val="0"/>
          <c:showPercent val="0"/>
          <c:showBubbleSize val="0"/>
        </c:dLbls>
        <c:gapWidth val="82"/>
        <c:overlap val="-38"/>
        <c:axId val="-1427480768"/>
        <c:axId val="-1427490016"/>
      </c:barChart>
      <c:catAx>
        <c:axId val="-142748076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ES"/>
          </a:p>
        </c:txPr>
        <c:crossAx val="-1427490016"/>
        <c:crosses val="autoZero"/>
        <c:auto val="1"/>
        <c:lblAlgn val="ctr"/>
        <c:lblOffset val="100"/>
        <c:noMultiLvlLbl val="0"/>
      </c:catAx>
      <c:valAx>
        <c:axId val="-1427490016"/>
        <c:scaling>
          <c:orientation val="minMax"/>
        </c:scaling>
        <c:delete val="0"/>
        <c:axPos val="l"/>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ES"/>
          </a:p>
        </c:txPr>
        <c:crossAx val="-1427480768"/>
        <c:crosses val="autoZero"/>
        <c:crossBetween val="between"/>
      </c:valAx>
      <c:spPr>
        <a:solidFill>
          <a:schemeClr val="bg1"/>
        </a:solidFill>
        <a:ln>
          <a:noFill/>
        </a:ln>
        <a:effectLst/>
      </c:spPr>
    </c:plotArea>
    <c:legend>
      <c:legendPos val="t"/>
      <c:layout>
        <c:manualLayout>
          <c:xMode val="edge"/>
          <c:yMode val="edge"/>
          <c:x val="7.592522747595222E-2"/>
          <c:y val="3.9015881517890122E-2"/>
          <c:w val="0.88714196385250088"/>
          <c:h val="7.20747043845892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prstDash val="solid"/>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r>
              <a:rPr lang="en-US" b="1">
                <a:solidFill>
                  <a:schemeClr val="accent6">
                    <a:lumMod val="75000"/>
                  </a:schemeClr>
                </a:solidFill>
              </a:rPr>
              <a:t>Tasa de Empleo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6">
                  <a:lumMod val="75000"/>
                </a:schemeClr>
              </a:solidFill>
              <a:latin typeface="+mn-lt"/>
              <a:ea typeface="+mn-ea"/>
              <a:cs typeface="+mn-cs"/>
            </a:defRPr>
          </a:pPr>
          <a:endParaRPr lang="es-ES"/>
        </a:p>
      </c:txPr>
    </c:title>
    <c:autoTitleDeleted val="0"/>
    <c:plotArea>
      <c:layout>
        <c:manualLayout>
          <c:layoutTarget val="inner"/>
          <c:xMode val="edge"/>
          <c:yMode val="edge"/>
          <c:x val="5.174074074074074E-2"/>
          <c:y val="6.6891339869281042E-3"/>
          <c:w val="0.89651851851851849"/>
          <c:h val="0.79102696078431367"/>
        </c:manualLayout>
      </c:layout>
      <c:barChart>
        <c:barDir val="col"/>
        <c:grouping val="clustered"/>
        <c:varyColors val="0"/>
        <c:ser>
          <c:idx val="0"/>
          <c:order val="0"/>
          <c:tx>
            <c:v>Total</c:v>
          </c:tx>
          <c:spPr>
            <a:solidFill>
              <a:schemeClr val="accent6">
                <a:tint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48.913881513847841</c:v>
              </c:pt>
              <c:pt idx="1">
                <c:v>42.045367504886904</c:v>
              </c:pt>
              <c:pt idx="2">
                <c:v>43.154990344658728</c:v>
              </c:pt>
            </c:numLit>
          </c:val>
          <c:extLst>
            <c:ext xmlns:c16="http://schemas.microsoft.com/office/drawing/2014/chart" uri="{C3380CC4-5D6E-409C-BE32-E72D297353CC}">
              <c16:uniqueId val="{00000000-EBB9-411B-8D40-12B66ADC4A42}"/>
            </c:ext>
          </c:extLst>
        </c:ser>
        <c:ser>
          <c:idx val="1"/>
          <c:order val="1"/>
          <c:tx>
            <c:v>Varones</c:v>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52.020949861972355</c:v>
              </c:pt>
              <c:pt idx="1">
                <c:v>43.390222389606897</c:v>
              </c:pt>
              <c:pt idx="2">
                <c:v>45.089166956573422</c:v>
              </c:pt>
            </c:numLit>
          </c:val>
          <c:extLst>
            <c:ext xmlns:c16="http://schemas.microsoft.com/office/drawing/2014/chart" uri="{C3380CC4-5D6E-409C-BE32-E72D297353CC}">
              <c16:uniqueId val="{00000001-EBB9-411B-8D40-12B66ADC4A42}"/>
            </c:ext>
          </c:extLst>
        </c:ser>
        <c:ser>
          <c:idx val="2"/>
          <c:order val="2"/>
          <c:tx>
            <c:v>Mujeres</c:v>
          </c:tx>
          <c:spPr>
            <a:solidFill>
              <a:schemeClr val="accent6">
                <a:shade val="6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Extranjera</c:v>
              </c:pt>
              <c:pt idx="1">
                <c:v>Española</c:v>
              </c:pt>
              <c:pt idx="2">
                <c:v>Total</c:v>
              </c:pt>
            </c:strLit>
          </c:cat>
          <c:val>
            <c:numLit>
              <c:formatCode>General</c:formatCode>
              <c:ptCount val="3"/>
              <c:pt idx="0">
                <c:v>42.403775697757155</c:v>
              </c:pt>
              <c:pt idx="1">
                <c:v>40.607485476817132</c:v>
              </c:pt>
              <c:pt idx="2">
                <c:v>41.114881643367404</c:v>
              </c:pt>
            </c:numLit>
          </c:val>
          <c:extLst>
            <c:ext xmlns:c16="http://schemas.microsoft.com/office/drawing/2014/chart" uri="{C3380CC4-5D6E-409C-BE32-E72D297353CC}">
              <c16:uniqueId val="{00000002-EBB9-411B-8D40-12B66ADC4A42}"/>
            </c:ext>
          </c:extLst>
        </c:ser>
        <c:dLbls>
          <c:showLegendKey val="0"/>
          <c:showVal val="0"/>
          <c:showCatName val="0"/>
          <c:showSerName val="0"/>
          <c:showPercent val="0"/>
          <c:showBubbleSize val="0"/>
        </c:dLbls>
        <c:gapWidth val="219"/>
        <c:overlap val="-27"/>
        <c:axId val="1456268448"/>
        <c:axId val="1456268864"/>
      </c:barChart>
      <c:catAx>
        <c:axId val="145626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56268864"/>
        <c:crosses val="autoZero"/>
        <c:auto val="1"/>
        <c:lblAlgn val="ctr"/>
        <c:lblOffset val="100"/>
        <c:noMultiLvlLbl val="0"/>
      </c:catAx>
      <c:valAx>
        <c:axId val="1456268864"/>
        <c:scaling>
          <c:orientation val="minMax"/>
          <c:max val="100"/>
        </c:scaling>
        <c:delete val="1"/>
        <c:axPos val="l"/>
        <c:numFmt formatCode="General" sourceLinked="1"/>
        <c:majorTickMark val="out"/>
        <c:minorTickMark val="none"/>
        <c:tickLblPos val="nextTo"/>
        <c:crossAx val="1456268448"/>
        <c:crosses val="autoZero"/>
        <c:crossBetween val="between"/>
      </c:valAx>
      <c:spPr>
        <a:noFill/>
        <a:ln>
          <a:noFill/>
        </a:ln>
        <a:effectLst/>
      </c:spPr>
    </c:plotArea>
    <c:legend>
      <c:legendPos val="b"/>
      <c:layout>
        <c:manualLayout>
          <c:xMode val="edge"/>
          <c:yMode val="edge"/>
          <c:x val="0.19167777777777778"/>
          <c:y val="0.90502940769197626"/>
          <c:w val="0.61191370370370379"/>
          <c:h val="8.9657587284933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13.xml><?xml version="1.0" encoding="utf-8"?>
<cs:colorStyle xmlns:cs="http://schemas.microsoft.com/office/drawing/2012/chartStyle" xmlns:a="http://schemas.openxmlformats.org/drawingml/2006/main" meth="withinLinearReversed" id="26">
  <a:schemeClr val="accent6"/>
</cs:colorStyle>
</file>

<file path=xl/charts/colors14.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1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1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image" Target="../media/image2.png"/><Relationship Id="rId4"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chart" Target="../charts/chart2.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21771</xdr:colOff>
      <xdr:row>3</xdr:row>
      <xdr:rowOff>76205</xdr:rowOff>
    </xdr:from>
    <xdr:to>
      <xdr:col>13</xdr:col>
      <xdr:colOff>230142</xdr:colOff>
      <xdr:row>31</xdr:row>
      <xdr:rowOff>138305</xdr:rowOff>
    </xdr:to>
    <xdr:pic>
      <xdr:nvPicPr>
        <xdr:cNvPr id="4" name="Imagen 3">
          <a:extLst>
            <a:ext uri="{FF2B5EF4-FFF2-40B4-BE49-F238E27FC236}">
              <a16:creationId xmlns:a16="http://schemas.microsoft.com/office/drawing/2014/main" id="{645F24C8-BA86-412C-A6B8-E09ADB1F6F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71" y="664034"/>
          <a:ext cx="9864000" cy="5548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707330</xdr:colOff>
      <xdr:row>0</xdr:row>
      <xdr:rowOff>18224</xdr:rowOff>
    </xdr:from>
    <xdr:to>
      <xdr:col>12</xdr:col>
      <xdr:colOff>774608</xdr:colOff>
      <xdr:row>0</xdr:row>
      <xdr:rowOff>420132</xdr:rowOff>
    </xdr:to>
    <xdr:pic>
      <xdr:nvPicPr>
        <xdr:cNvPr id="2" name="Picture 8">
          <a:extLst>
            <a:ext uri="{FF2B5EF4-FFF2-40B4-BE49-F238E27FC236}">
              <a16:creationId xmlns:a16="http://schemas.microsoft.com/office/drawing/2014/main" id="{E98782E0-C8EF-45D7-84BE-FB524A066D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585208" y="18224"/>
          <a:ext cx="1856322"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248477</xdr:colOff>
      <xdr:row>4</xdr:row>
      <xdr:rowOff>19050</xdr:rowOff>
    </xdr:from>
    <xdr:to>
      <xdr:col>11</xdr:col>
      <xdr:colOff>152400</xdr:colOff>
      <xdr:row>16</xdr:row>
      <xdr:rowOff>0</xdr:rowOff>
    </xdr:to>
    <xdr:graphicFrame macro="">
      <xdr:nvGraphicFramePr>
        <xdr:cNvPr id="3" name="2 Gráfico">
          <a:extLst>
            <a:ext uri="{FF2B5EF4-FFF2-40B4-BE49-F238E27FC236}">
              <a16:creationId xmlns:a16="http://schemas.microsoft.com/office/drawing/2014/main" id="{C0F951EB-2BAA-4CA7-8C8F-49FEFA1B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248477</xdr:colOff>
      <xdr:row>20</xdr:row>
      <xdr:rowOff>0</xdr:rowOff>
    </xdr:from>
    <xdr:to>
      <xdr:col>6</xdr:col>
      <xdr:colOff>258417</xdr:colOff>
      <xdr:row>31</xdr:row>
      <xdr:rowOff>171450</xdr:rowOff>
    </xdr:to>
    <xdr:graphicFrame macro="">
      <xdr:nvGraphicFramePr>
        <xdr:cNvPr id="4" name="3 Gráfico">
          <a:extLst>
            <a:ext uri="{FF2B5EF4-FFF2-40B4-BE49-F238E27FC236}">
              <a16:creationId xmlns:a16="http://schemas.microsoft.com/office/drawing/2014/main" id="{4E15E1EF-EAFF-4946-81BC-8D9C832F3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0</xdr:row>
      <xdr:rowOff>28575</xdr:rowOff>
    </xdr:from>
    <xdr:to>
      <xdr:col>11</xdr:col>
      <xdr:colOff>199438</xdr:colOff>
      <xdr:row>0</xdr:row>
      <xdr:rowOff>428885</xdr:rowOff>
    </xdr:to>
    <xdr:pic>
      <xdr:nvPicPr>
        <xdr:cNvPr id="4" name="Picture 8">
          <a:extLst>
            <a:ext uri="{FF2B5EF4-FFF2-40B4-BE49-F238E27FC236}">
              <a16:creationId xmlns:a16="http://schemas.microsoft.com/office/drawing/2014/main" id="{FDDDDCA7-6EC0-47D4-AC1B-9C2188DFF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67625" y="28575"/>
          <a:ext cx="1799638"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360295</xdr:colOff>
      <xdr:row>0</xdr:row>
      <xdr:rowOff>24846</xdr:rowOff>
    </xdr:from>
    <xdr:to>
      <xdr:col>12</xdr:col>
      <xdr:colOff>234090</xdr:colOff>
      <xdr:row>0</xdr:row>
      <xdr:rowOff>426754</xdr:rowOff>
    </xdr:to>
    <xdr:pic>
      <xdr:nvPicPr>
        <xdr:cNvPr id="3" name="Picture 8">
          <a:extLst>
            <a:ext uri="{FF2B5EF4-FFF2-40B4-BE49-F238E27FC236}">
              <a16:creationId xmlns:a16="http://schemas.microsoft.com/office/drawing/2014/main" id="{C79B7AA6-C68B-4309-A6F2-A21046F261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885045" y="24846"/>
          <a:ext cx="1807370"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220459</xdr:colOff>
      <xdr:row>0</xdr:row>
      <xdr:rowOff>32377</xdr:rowOff>
    </xdr:from>
    <xdr:to>
      <xdr:col>15</xdr:col>
      <xdr:colOff>150162</xdr:colOff>
      <xdr:row>0</xdr:row>
      <xdr:rowOff>434285</xdr:rowOff>
    </xdr:to>
    <xdr:pic>
      <xdr:nvPicPr>
        <xdr:cNvPr id="2" name="Picture 8">
          <a:extLst>
            <a:ext uri="{FF2B5EF4-FFF2-40B4-BE49-F238E27FC236}">
              <a16:creationId xmlns:a16="http://schemas.microsoft.com/office/drawing/2014/main" id="{5B83B6A6-45C3-4CA9-B3F1-8840594C86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45234" y="32377"/>
          <a:ext cx="1806128"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26586</xdr:colOff>
      <xdr:row>4</xdr:row>
      <xdr:rowOff>11429</xdr:rowOff>
    </xdr:from>
    <xdr:to>
      <xdr:col>12</xdr:col>
      <xdr:colOff>142836</xdr:colOff>
      <xdr:row>14</xdr:row>
      <xdr:rowOff>158429</xdr:rowOff>
    </xdr:to>
    <xdr:graphicFrame macro="">
      <xdr:nvGraphicFramePr>
        <xdr:cNvPr id="3" name="Gráfico 2">
          <a:extLst>
            <a:ext uri="{FF2B5EF4-FFF2-40B4-BE49-F238E27FC236}">
              <a16:creationId xmlns:a16="http://schemas.microsoft.com/office/drawing/2014/main" id="{9B6D31E4-A27F-46A4-A1FF-2B9121DEA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26999</xdr:colOff>
      <xdr:row>17</xdr:row>
      <xdr:rowOff>339089</xdr:rowOff>
    </xdr:from>
    <xdr:to>
      <xdr:col>9</xdr:col>
      <xdr:colOff>695699</xdr:colOff>
      <xdr:row>28</xdr:row>
      <xdr:rowOff>133664</xdr:rowOff>
    </xdr:to>
    <xdr:graphicFrame macro="">
      <xdr:nvGraphicFramePr>
        <xdr:cNvPr id="6" name="Gráfico 5">
          <a:extLst>
            <a:ext uri="{FF2B5EF4-FFF2-40B4-BE49-F238E27FC236}">
              <a16:creationId xmlns:a16="http://schemas.microsoft.com/office/drawing/2014/main" id="{A5668904-5210-4674-9F39-99AA94883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3179</xdr:colOff>
      <xdr:row>4</xdr:row>
      <xdr:rowOff>20954</xdr:rowOff>
    </xdr:from>
    <xdr:to>
      <xdr:col>6</xdr:col>
      <xdr:colOff>386129</xdr:colOff>
      <xdr:row>14</xdr:row>
      <xdr:rowOff>167954</xdr:rowOff>
    </xdr:to>
    <xdr:graphicFrame macro="">
      <xdr:nvGraphicFramePr>
        <xdr:cNvPr id="7" name="Gráfico 6">
          <a:extLst>
            <a:ext uri="{FF2B5EF4-FFF2-40B4-BE49-F238E27FC236}">
              <a16:creationId xmlns:a16="http://schemas.microsoft.com/office/drawing/2014/main" id="{04F20675-8DA0-4DCD-A422-62709679B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744855</xdr:colOff>
      <xdr:row>0</xdr:row>
      <xdr:rowOff>22860</xdr:rowOff>
    </xdr:from>
    <xdr:to>
      <xdr:col>13</xdr:col>
      <xdr:colOff>353743</xdr:colOff>
      <xdr:row>0</xdr:row>
      <xdr:rowOff>423170</xdr:rowOff>
    </xdr:to>
    <xdr:pic>
      <xdr:nvPicPr>
        <xdr:cNvPr id="8" name="Picture 8">
          <a:extLst>
            <a:ext uri="{FF2B5EF4-FFF2-40B4-BE49-F238E27FC236}">
              <a16:creationId xmlns:a16="http://schemas.microsoft.com/office/drawing/2014/main" id="{2066713F-82D0-4492-94D9-6F88670D53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8128635" y="22860"/>
          <a:ext cx="1872028"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233987</xdr:colOff>
      <xdr:row>0</xdr:row>
      <xdr:rowOff>33132</xdr:rowOff>
    </xdr:from>
    <xdr:to>
      <xdr:col>12</xdr:col>
      <xdr:colOff>266116</xdr:colOff>
      <xdr:row>0</xdr:row>
      <xdr:rowOff>433442</xdr:rowOff>
    </xdr:to>
    <xdr:pic>
      <xdr:nvPicPr>
        <xdr:cNvPr id="2" name="Picture 8">
          <a:extLst>
            <a:ext uri="{FF2B5EF4-FFF2-40B4-BE49-F238E27FC236}">
              <a16:creationId xmlns:a16="http://schemas.microsoft.com/office/drawing/2014/main" id="{59F92A71-795E-4400-BDE9-571204DBC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68287" y="33132"/>
          <a:ext cx="1794254"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807637</xdr:colOff>
      <xdr:row>4</xdr:row>
      <xdr:rowOff>17891</xdr:rowOff>
    </xdr:from>
    <xdr:to>
      <xdr:col>9</xdr:col>
      <xdr:colOff>828262</xdr:colOff>
      <xdr:row>15</xdr:row>
      <xdr:rowOff>190391</xdr:rowOff>
    </xdr:to>
    <xdr:graphicFrame macro="">
      <xdr:nvGraphicFramePr>
        <xdr:cNvPr id="4" name="Gráfico 3">
          <a:extLst>
            <a:ext uri="{FF2B5EF4-FFF2-40B4-BE49-F238E27FC236}">
              <a16:creationId xmlns:a16="http://schemas.microsoft.com/office/drawing/2014/main" id="{AD40E074-6644-4F8C-AD66-8BB0FA579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807637</xdr:colOff>
      <xdr:row>19</xdr:row>
      <xdr:rowOff>14081</xdr:rowOff>
    </xdr:from>
    <xdr:to>
      <xdr:col>9</xdr:col>
      <xdr:colOff>828262</xdr:colOff>
      <xdr:row>30</xdr:row>
      <xdr:rowOff>186581</xdr:rowOff>
    </xdr:to>
    <xdr:graphicFrame macro="">
      <xdr:nvGraphicFramePr>
        <xdr:cNvPr id="5" name="Gráfico 4">
          <a:extLst>
            <a:ext uri="{FF2B5EF4-FFF2-40B4-BE49-F238E27FC236}">
              <a16:creationId xmlns:a16="http://schemas.microsoft.com/office/drawing/2014/main" id="{17F6FACD-2175-4595-9777-200495C07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967412</xdr:colOff>
      <xdr:row>0</xdr:row>
      <xdr:rowOff>33132</xdr:rowOff>
    </xdr:from>
    <xdr:to>
      <xdr:col>12</xdr:col>
      <xdr:colOff>266116</xdr:colOff>
      <xdr:row>0</xdr:row>
      <xdr:rowOff>433442</xdr:rowOff>
    </xdr:to>
    <xdr:pic>
      <xdr:nvPicPr>
        <xdr:cNvPr id="2" name="Picture 8">
          <a:extLst>
            <a:ext uri="{FF2B5EF4-FFF2-40B4-BE49-F238E27FC236}">
              <a16:creationId xmlns:a16="http://schemas.microsoft.com/office/drawing/2014/main" id="{534BFD0A-8B84-4DBA-806F-25EFC297F5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49237" y="33132"/>
          <a:ext cx="1794254"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4</xdr:row>
      <xdr:rowOff>14287</xdr:rowOff>
    </xdr:from>
    <xdr:to>
      <xdr:col>4</xdr:col>
      <xdr:colOff>549210</xdr:colOff>
      <xdr:row>18</xdr:row>
      <xdr:rowOff>90487</xdr:rowOff>
    </xdr:to>
    <xdr:graphicFrame macro="">
      <xdr:nvGraphicFramePr>
        <xdr:cNvPr id="4" name="Gráfico 3">
          <a:extLst>
            <a:ext uri="{FF2B5EF4-FFF2-40B4-BE49-F238E27FC236}">
              <a16:creationId xmlns:a16="http://schemas.microsoft.com/office/drawing/2014/main" id="{1F7DBA37-E498-435A-B73D-9D97E8DCD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565785</xdr:colOff>
      <xdr:row>4</xdr:row>
      <xdr:rowOff>14287</xdr:rowOff>
    </xdr:from>
    <xdr:to>
      <xdr:col>8</xdr:col>
      <xdr:colOff>303465</xdr:colOff>
      <xdr:row>18</xdr:row>
      <xdr:rowOff>90487</xdr:rowOff>
    </xdr:to>
    <xdr:graphicFrame macro="">
      <xdr:nvGraphicFramePr>
        <xdr:cNvPr id="5" name="Gráfico 4">
          <a:extLst>
            <a:ext uri="{FF2B5EF4-FFF2-40B4-BE49-F238E27FC236}">
              <a16:creationId xmlns:a16="http://schemas.microsoft.com/office/drawing/2014/main" id="{2E915DB1-9358-4116-B2C6-295121415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316230</xdr:colOff>
      <xdr:row>4</xdr:row>
      <xdr:rowOff>14287</xdr:rowOff>
    </xdr:from>
    <xdr:to>
      <xdr:col>11</xdr:col>
      <xdr:colOff>495870</xdr:colOff>
      <xdr:row>18</xdr:row>
      <xdr:rowOff>90487</xdr:rowOff>
    </xdr:to>
    <xdr:graphicFrame macro="">
      <xdr:nvGraphicFramePr>
        <xdr:cNvPr id="6" name="Gráfico 5">
          <a:extLst>
            <a:ext uri="{FF2B5EF4-FFF2-40B4-BE49-F238E27FC236}">
              <a16:creationId xmlns:a16="http://schemas.microsoft.com/office/drawing/2014/main" id="{A35D2274-60D2-4E91-931C-728F2C19DA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373595</xdr:colOff>
      <xdr:row>0</xdr:row>
      <xdr:rowOff>30495</xdr:rowOff>
    </xdr:from>
    <xdr:to>
      <xdr:col>12</xdr:col>
      <xdr:colOff>231598</xdr:colOff>
      <xdr:row>0</xdr:row>
      <xdr:rowOff>430805</xdr:rowOff>
    </xdr:to>
    <xdr:pic>
      <xdr:nvPicPr>
        <xdr:cNvPr id="2" name="Picture 8">
          <a:extLst>
            <a:ext uri="{FF2B5EF4-FFF2-40B4-BE49-F238E27FC236}">
              <a16:creationId xmlns:a16="http://schemas.microsoft.com/office/drawing/2014/main" id="{3266BE46-7B75-4F32-914A-2EBDDA95DE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68855" y="30495"/>
          <a:ext cx="1854443"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139133</xdr:colOff>
      <xdr:row>0</xdr:row>
      <xdr:rowOff>23168</xdr:rowOff>
    </xdr:from>
    <xdr:to>
      <xdr:col>13</xdr:col>
      <xdr:colOff>224271</xdr:colOff>
      <xdr:row>0</xdr:row>
      <xdr:rowOff>423478</xdr:rowOff>
    </xdr:to>
    <xdr:pic>
      <xdr:nvPicPr>
        <xdr:cNvPr id="2" name="Picture 8">
          <a:extLst>
            <a:ext uri="{FF2B5EF4-FFF2-40B4-BE49-F238E27FC236}">
              <a16:creationId xmlns:a16="http://schemas.microsoft.com/office/drawing/2014/main" id="{AC4E2B2E-BC47-441A-9359-E0803E146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40108" y="23168"/>
          <a:ext cx="1799638"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36432</xdr:colOff>
      <xdr:row>0</xdr:row>
      <xdr:rowOff>24824</xdr:rowOff>
    </xdr:from>
    <xdr:to>
      <xdr:col>14</xdr:col>
      <xdr:colOff>302131</xdr:colOff>
      <xdr:row>0</xdr:row>
      <xdr:rowOff>425134</xdr:rowOff>
    </xdr:to>
    <xdr:pic>
      <xdr:nvPicPr>
        <xdr:cNvPr id="2" name="Picture 8">
          <a:extLst>
            <a:ext uri="{FF2B5EF4-FFF2-40B4-BE49-F238E27FC236}">
              <a16:creationId xmlns:a16="http://schemas.microsoft.com/office/drawing/2014/main" id="{71FF2ABA-953B-4C94-8178-03B86B5764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89832" y="24824"/>
          <a:ext cx="1850659"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99391</xdr:colOff>
      <xdr:row>0</xdr:row>
      <xdr:rowOff>26504</xdr:rowOff>
    </xdr:from>
    <xdr:to>
      <xdr:col>13</xdr:col>
      <xdr:colOff>241845</xdr:colOff>
      <xdr:row>0</xdr:row>
      <xdr:rowOff>426814</xdr:rowOff>
    </xdr:to>
    <xdr:pic>
      <xdr:nvPicPr>
        <xdr:cNvPr id="3" name="Picture 8">
          <a:extLst>
            <a:ext uri="{FF2B5EF4-FFF2-40B4-BE49-F238E27FC236}">
              <a16:creationId xmlns:a16="http://schemas.microsoft.com/office/drawing/2014/main" id="{B3694982-5068-4EF7-8DE6-5CA9DEEFF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50087" y="26504"/>
          <a:ext cx="1845358"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515153</xdr:colOff>
      <xdr:row>0</xdr:row>
      <xdr:rowOff>24591</xdr:rowOff>
    </xdr:from>
    <xdr:to>
      <xdr:col>15</xdr:col>
      <xdr:colOff>233320</xdr:colOff>
      <xdr:row>0</xdr:row>
      <xdr:rowOff>426499</xdr:rowOff>
    </xdr:to>
    <xdr:pic>
      <xdr:nvPicPr>
        <xdr:cNvPr id="2" name="Picture 8">
          <a:extLst>
            <a:ext uri="{FF2B5EF4-FFF2-40B4-BE49-F238E27FC236}">
              <a16:creationId xmlns:a16="http://schemas.microsoft.com/office/drawing/2014/main" id="{89AD9F84-5988-4B39-8294-5D5D69D44D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25603" y="24591"/>
          <a:ext cx="1804142"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335419</xdr:colOff>
      <xdr:row>0</xdr:row>
      <xdr:rowOff>31218</xdr:rowOff>
    </xdr:from>
    <xdr:to>
      <xdr:col>15</xdr:col>
      <xdr:colOff>230659</xdr:colOff>
      <xdr:row>0</xdr:row>
      <xdr:rowOff>423743</xdr:rowOff>
    </xdr:to>
    <xdr:pic>
      <xdr:nvPicPr>
        <xdr:cNvPr id="2" name="Picture 8">
          <a:extLst>
            <a:ext uri="{FF2B5EF4-FFF2-40B4-BE49-F238E27FC236}">
              <a16:creationId xmlns:a16="http://schemas.microsoft.com/office/drawing/2014/main" id="{4D0C480C-5AA4-4D6D-A435-C9A6A23C4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36369" y="31218"/>
          <a:ext cx="1819290" cy="39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262145</xdr:colOff>
      <xdr:row>0</xdr:row>
      <xdr:rowOff>31216</xdr:rowOff>
    </xdr:from>
    <xdr:to>
      <xdr:col>14</xdr:col>
      <xdr:colOff>226281</xdr:colOff>
      <xdr:row>0</xdr:row>
      <xdr:rowOff>433124</xdr:rowOff>
    </xdr:to>
    <xdr:pic>
      <xdr:nvPicPr>
        <xdr:cNvPr id="2" name="Picture 8">
          <a:extLst>
            <a:ext uri="{FF2B5EF4-FFF2-40B4-BE49-F238E27FC236}">
              <a16:creationId xmlns:a16="http://schemas.microsoft.com/office/drawing/2014/main" id="{8A33862B-EC53-4A7A-860F-63A43276D1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77395" y="31216"/>
          <a:ext cx="1745311"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400189</xdr:colOff>
      <xdr:row>0</xdr:row>
      <xdr:rowOff>23597</xdr:rowOff>
    </xdr:from>
    <xdr:to>
      <xdr:col>15</xdr:col>
      <xdr:colOff>227523</xdr:colOff>
      <xdr:row>0</xdr:row>
      <xdr:rowOff>425505</xdr:rowOff>
    </xdr:to>
    <xdr:pic>
      <xdr:nvPicPr>
        <xdr:cNvPr id="2" name="Picture 8">
          <a:extLst>
            <a:ext uri="{FF2B5EF4-FFF2-40B4-BE49-F238E27FC236}">
              <a16:creationId xmlns:a16="http://schemas.microsoft.com/office/drawing/2014/main" id="{8A39D5E7-137D-43A4-8DD7-7907470649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57349" y="23597"/>
          <a:ext cx="1869494"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290720</xdr:colOff>
      <xdr:row>0</xdr:row>
      <xdr:rowOff>40741</xdr:rowOff>
    </xdr:from>
    <xdr:to>
      <xdr:col>14</xdr:col>
      <xdr:colOff>226281</xdr:colOff>
      <xdr:row>0</xdr:row>
      <xdr:rowOff>442649</xdr:rowOff>
    </xdr:to>
    <xdr:pic>
      <xdr:nvPicPr>
        <xdr:cNvPr id="2" name="Picture 8">
          <a:extLst>
            <a:ext uri="{FF2B5EF4-FFF2-40B4-BE49-F238E27FC236}">
              <a16:creationId xmlns:a16="http://schemas.microsoft.com/office/drawing/2014/main" id="{B46CF99E-6A76-439F-8F98-6916B8CEBA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05970" y="40741"/>
          <a:ext cx="1745311"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402094</xdr:colOff>
      <xdr:row>0</xdr:row>
      <xdr:rowOff>31217</xdr:rowOff>
    </xdr:from>
    <xdr:to>
      <xdr:col>15</xdr:col>
      <xdr:colOff>227523</xdr:colOff>
      <xdr:row>0</xdr:row>
      <xdr:rowOff>433125</xdr:rowOff>
    </xdr:to>
    <xdr:pic>
      <xdr:nvPicPr>
        <xdr:cNvPr id="2" name="Picture 8">
          <a:extLst>
            <a:ext uri="{FF2B5EF4-FFF2-40B4-BE49-F238E27FC236}">
              <a16:creationId xmlns:a16="http://schemas.microsoft.com/office/drawing/2014/main" id="{CDB8BED2-18CB-4A48-A46B-195C7A0B4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26844" y="31217"/>
          <a:ext cx="1806629"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116344</xdr:colOff>
      <xdr:row>0</xdr:row>
      <xdr:rowOff>31217</xdr:rowOff>
    </xdr:from>
    <xdr:to>
      <xdr:col>15</xdr:col>
      <xdr:colOff>227523</xdr:colOff>
      <xdr:row>0</xdr:row>
      <xdr:rowOff>433125</xdr:rowOff>
    </xdr:to>
    <xdr:pic>
      <xdr:nvPicPr>
        <xdr:cNvPr id="2" name="Picture 8">
          <a:extLst>
            <a:ext uri="{FF2B5EF4-FFF2-40B4-BE49-F238E27FC236}">
              <a16:creationId xmlns:a16="http://schemas.microsoft.com/office/drawing/2014/main" id="{7077D5DA-B678-4465-8CD7-CC2C6AC0E0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55419" y="31217"/>
          <a:ext cx="1768529"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49669</xdr:colOff>
      <xdr:row>0</xdr:row>
      <xdr:rowOff>69317</xdr:rowOff>
    </xdr:from>
    <xdr:to>
      <xdr:col>14</xdr:col>
      <xdr:colOff>713298</xdr:colOff>
      <xdr:row>0</xdr:row>
      <xdr:rowOff>471225</xdr:rowOff>
    </xdr:to>
    <xdr:pic>
      <xdr:nvPicPr>
        <xdr:cNvPr id="2" name="Picture 8">
          <a:extLst>
            <a:ext uri="{FF2B5EF4-FFF2-40B4-BE49-F238E27FC236}">
              <a16:creationId xmlns:a16="http://schemas.microsoft.com/office/drawing/2014/main" id="{957F26E4-79E0-4975-8509-4725BAE7C4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574419" y="69317"/>
          <a:ext cx="1806629"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139133</xdr:colOff>
      <xdr:row>0</xdr:row>
      <xdr:rowOff>23168</xdr:rowOff>
    </xdr:from>
    <xdr:to>
      <xdr:col>13</xdr:col>
      <xdr:colOff>224271</xdr:colOff>
      <xdr:row>0</xdr:row>
      <xdr:rowOff>423478</xdr:rowOff>
    </xdr:to>
    <xdr:pic>
      <xdr:nvPicPr>
        <xdr:cNvPr id="2" name="Picture 8">
          <a:extLst>
            <a:ext uri="{FF2B5EF4-FFF2-40B4-BE49-F238E27FC236}">
              <a16:creationId xmlns:a16="http://schemas.microsoft.com/office/drawing/2014/main" id="{CFE2BCA3-D4BC-432B-A1C7-274C4E55B4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59133" y="23168"/>
          <a:ext cx="1799638"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672533</xdr:colOff>
      <xdr:row>0</xdr:row>
      <xdr:rowOff>36007</xdr:rowOff>
    </xdr:from>
    <xdr:to>
      <xdr:col>12</xdr:col>
      <xdr:colOff>227582</xdr:colOff>
      <xdr:row>0</xdr:row>
      <xdr:rowOff>436317</xdr:rowOff>
    </xdr:to>
    <xdr:pic>
      <xdr:nvPicPr>
        <xdr:cNvPr id="2" name="Picture 8">
          <a:extLst>
            <a:ext uri="{FF2B5EF4-FFF2-40B4-BE49-F238E27FC236}">
              <a16:creationId xmlns:a16="http://schemas.microsoft.com/office/drawing/2014/main" id="{4A6DD89D-A17C-4526-8B99-6B0A561EF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11533" y="36007"/>
          <a:ext cx="1802949"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1315214</xdr:colOff>
      <xdr:row>0</xdr:row>
      <xdr:rowOff>60289</xdr:rowOff>
    </xdr:from>
    <xdr:to>
      <xdr:col>12</xdr:col>
      <xdr:colOff>762591</xdr:colOff>
      <xdr:row>0</xdr:row>
      <xdr:rowOff>460599</xdr:rowOff>
    </xdr:to>
    <xdr:pic>
      <xdr:nvPicPr>
        <xdr:cNvPr id="5" name="Picture 8">
          <a:extLst>
            <a:ext uri="{FF2B5EF4-FFF2-40B4-BE49-F238E27FC236}">
              <a16:creationId xmlns:a16="http://schemas.microsoft.com/office/drawing/2014/main" id="{2CFBB801-8FCD-404A-BF39-FE1C570F2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11314" y="60289"/>
          <a:ext cx="1855297"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241486</xdr:colOff>
      <xdr:row>4</xdr:row>
      <xdr:rowOff>36194</xdr:rowOff>
    </xdr:from>
    <xdr:to>
      <xdr:col>11</xdr:col>
      <xdr:colOff>393887</xdr:colOff>
      <xdr:row>25</xdr:row>
      <xdr:rowOff>133349</xdr:rowOff>
    </xdr:to>
    <xdr:graphicFrame macro="">
      <xdr:nvGraphicFramePr>
        <xdr:cNvPr id="11" name="Gráfico 10">
          <a:extLst>
            <a:ext uri="{FF2B5EF4-FFF2-40B4-BE49-F238E27FC236}">
              <a16:creationId xmlns:a16="http://schemas.microsoft.com/office/drawing/2014/main" id="{0AFD7919-0D57-4211-90DC-517AF8B27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3140</xdr:colOff>
      <xdr:row>3</xdr:row>
      <xdr:rowOff>2124</xdr:rowOff>
    </xdr:from>
    <xdr:to>
      <xdr:col>10</xdr:col>
      <xdr:colOff>0</xdr:colOff>
      <xdr:row>28</xdr:row>
      <xdr:rowOff>171624</xdr:rowOff>
    </xdr:to>
    <xdr:graphicFrame macro="">
      <xdr:nvGraphicFramePr>
        <xdr:cNvPr id="2" name="1 Gráfico">
          <a:extLst>
            <a:ext uri="{FF2B5EF4-FFF2-40B4-BE49-F238E27FC236}">
              <a16:creationId xmlns:a16="http://schemas.microsoft.com/office/drawing/2014/main" id="{6B8F92C0-B3D1-4DF1-BF3D-69DDD3FC2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560018</xdr:colOff>
      <xdr:row>24</xdr:row>
      <xdr:rowOff>28565</xdr:rowOff>
    </xdr:from>
    <xdr:to>
      <xdr:col>9</xdr:col>
      <xdr:colOff>933441</xdr:colOff>
      <xdr:row>26</xdr:row>
      <xdr:rowOff>71674</xdr:rowOff>
    </xdr:to>
    <xdr:pic>
      <xdr:nvPicPr>
        <xdr:cNvPr id="3" name="5 Imagen">
          <a:extLst>
            <a:ext uri="{FF2B5EF4-FFF2-40B4-BE49-F238E27FC236}">
              <a16:creationId xmlns:a16="http://schemas.microsoft.com/office/drawing/2014/main" id="{1752F348-9C7F-42CF-AE7A-CBCA0DC23023}"/>
            </a:ext>
          </a:extLst>
        </xdr:cNvPr>
        <xdr:cNvPicPr>
          <a:picLocks noChangeAspect="1" noChangeArrowheads="1"/>
        </xdr:cNvPicPr>
      </xdr:nvPicPr>
      <xdr:blipFill>
        <a:blip xmlns:r="http://schemas.openxmlformats.org/officeDocument/2006/relationships" r:embed="rId2">
          <a:duotone>
            <a:prstClr val="black"/>
            <a:schemeClr val="accent6">
              <a:lumMod val="60000"/>
              <a:lumOff val="40000"/>
              <a:tint val="45000"/>
              <a:satMod val="400000"/>
            </a:schemeClr>
          </a:duotone>
          <a:extLst>
            <a:ext uri="{28A0092B-C50C-407E-A947-70E740481C1C}">
              <a14:useLocalDpi xmlns:a14="http://schemas.microsoft.com/office/drawing/2010/main" val="0"/>
            </a:ext>
          </a:extLst>
        </a:blip>
        <a:srcRect/>
        <a:stretch>
          <a:fillRect/>
        </a:stretch>
      </xdr:blipFill>
      <xdr:spPr bwMode="auto">
        <a:xfrm>
          <a:off x="7284668" y="5000615"/>
          <a:ext cx="373423" cy="424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370089</xdr:colOff>
      <xdr:row>24</xdr:row>
      <xdr:rowOff>56613</xdr:rowOff>
    </xdr:from>
    <xdr:to>
      <xdr:col>2</xdr:col>
      <xdr:colOff>730089</xdr:colOff>
      <xdr:row>26</xdr:row>
      <xdr:rowOff>62521</xdr:rowOff>
    </xdr:to>
    <xdr:pic>
      <xdr:nvPicPr>
        <xdr:cNvPr id="4" name="6 Imagen">
          <a:extLst>
            <a:ext uri="{FF2B5EF4-FFF2-40B4-BE49-F238E27FC236}">
              <a16:creationId xmlns:a16="http://schemas.microsoft.com/office/drawing/2014/main" id="{F104EB6B-5A81-47F8-8F8F-68313603031C}"/>
            </a:ext>
          </a:extLst>
        </xdr:cNvPr>
        <xdr:cNvPicPr>
          <a:picLocks noChangeAspect="1" noChangeArrowheads="1"/>
        </xdr:cNvPicPr>
      </xdr:nvPicPr>
      <xdr:blipFill>
        <a:blip xmlns:r="http://schemas.openxmlformats.org/officeDocument/2006/relationships" r:embed="rId3">
          <a:duotone>
            <a:prstClr val="black"/>
            <a:schemeClr val="accent6">
              <a:lumMod val="60000"/>
              <a:lumOff val="40000"/>
              <a:tint val="45000"/>
              <a:satMod val="400000"/>
            </a:schemeClr>
          </a:duotone>
          <a:extLst>
            <a:ext uri="{28A0092B-C50C-407E-A947-70E740481C1C}">
              <a14:useLocalDpi xmlns:a14="http://schemas.microsoft.com/office/drawing/2010/main" val="0"/>
            </a:ext>
          </a:extLst>
        </a:blip>
        <a:srcRect/>
        <a:stretch>
          <a:fillRect/>
        </a:stretch>
      </xdr:blipFill>
      <xdr:spPr bwMode="auto">
        <a:xfrm>
          <a:off x="1427364" y="5028663"/>
          <a:ext cx="360000" cy="386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1229489</xdr:colOff>
      <xdr:row>0</xdr:row>
      <xdr:rowOff>31714</xdr:rowOff>
    </xdr:from>
    <xdr:to>
      <xdr:col>12</xdr:col>
      <xdr:colOff>229191</xdr:colOff>
      <xdr:row>0</xdr:row>
      <xdr:rowOff>432024</xdr:rowOff>
    </xdr:to>
    <xdr:pic>
      <xdr:nvPicPr>
        <xdr:cNvPr id="5" name="Picture 8">
          <a:extLst>
            <a:ext uri="{FF2B5EF4-FFF2-40B4-BE49-F238E27FC236}">
              <a16:creationId xmlns:a16="http://schemas.microsoft.com/office/drawing/2014/main" id="{4701FB20-C25A-48CA-9BA2-FA595CB974A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7954139" y="31714"/>
          <a:ext cx="1781002"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160400</xdr:colOff>
      <xdr:row>27</xdr:row>
      <xdr:rowOff>148567</xdr:rowOff>
    </xdr:from>
    <xdr:to>
      <xdr:col>7</xdr:col>
      <xdr:colOff>577956</xdr:colOff>
      <xdr:row>28</xdr:row>
      <xdr:rowOff>125215</xdr:rowOff>
    </xdr:to>
    <xdr:grpSp>
      <xdr:nvGrpSpPr>
        <xdr:cNvPr id="6" name="4 Grupo">
          <a:extLst>
            <a:ext uri="{FF2B5EF4-FFF2-40B4-BE49-F238E27FC236}">
              <a16:creationId xmlns:a16="http://schemas.microsoft.com/office/drawing/2014/main" id="{9998A9AA-0851-4EA4-B069-FEF6BA8D2B0E}"/>
            </a:ext>
          </a:extLst>
        </xdr:cNvPr>
        <xdr:cNvGrpSpPr/>
      </xdr:nvGrpSpPr>
      <xdr:grpSpPr>
        <a:xfrm>
          <a:off x="3811650" y="5679417"/>
          <a:ext cx="2113006" cy="167148"/>
          <a:chOff x="2069225" y="5412828"/>
          <a:chExt cx="1622534" cy="140873"/>
        </a:xfrm>
      </xdr:grpSpPr>
      <xdr:sp macro="" textlink="">
        <xdr:nvSpPr>
          <xdr:cNvPr id="7" name="2 Rectángulo">
            <a:extLst>
              <a:ext uri="{FF2B5EF4-FFF2-40B4-BE49-F238E27FC236}">
                <a16:creationId xmlns:a16="http://schemas.microsoft.com/office/drawing/2014/main" id="{4A8D331E-A179-4AC5-8F04-28BD5C45A84A}"/>
              </a:ext>
            </a:extLst>
          </xdr:cNvPr>
          <xdr:cNvSpPr/>
        </xdr:nvSpPr>
        <xdr:spPr>
          <a:xfrm>
            <a:off x="2069225" y="5452241"/>
            <a:ext cx="111672" cy="7200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3 CuadroTexto">
            <a:extLst>
              <a:ext uri="{FF2B5EF4-FFF2-40B4-BE49-F238E27FC236}">
                <a16:creationId xmlns:a16="http://schemas.microsoft.com/office/drawing/2014/main" id="{15BCAC08-E20F-49D0-9B4C-54BE8B79A53B}"/>
              </a:ext>
            </a:extLst>
          </xdr:cNvPr>
          <xdr:cNvSpPr txBox="1"/>
        </xdr:nvSpPr>
        <xdr:spPr>
          <a:xfrm>
            <a:off x="2294759" y="5412829"/>
            <a:ext cx="492672" cy="140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lang="es-ES" sz="900" b="0"/>
              <a:t>Española</a:t>
            </a:r>
            <a:endParaRPr lang="es-ES" sz="1050" b="0"/>
          </a:p>
        </xdr:txBody>
      </xdr:sp>
      <xdr:sp macro="" textlink="">
        <xdr:nvSpPr>
          <xdr:cNvPr id="9" name="8 Rectángulo">
            <a:extLst>
              <a:ext uri="{FF2B5EF4-FFF2-40B4-BE49-F238E27FC236}">
                <a16:creationId xmlns:a16="http://schemas.microsoft.com/office/drawing/2014/main" id="{9F81B33A-10C0-4C00-A0A7-6D85E87ED8F7}"/>
              </a:ext>
            </a:extLst>
          </xdr:cNvPr>
          <xdr:cNvSpPr/>
        </xdr:nvSpPr>
        <xdr:spPr>
          <a:xfrm>
            <a:off x="2973552" y="5458810"/>
            <a:ext cx="111672" cy="72000"/>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0" name="10 CuadroTexto">
            <a:extLst>
              <a:ext uri="{FF2B5EF4-FFF2-40B4-BE49-F238E27FC236}">
                <a16:creationId xmlns:a16="http://schemas.microsoft.com/office/drawing/2014/main" id="{CFA69E73-1AD1-47C5-A5C6-67C32A068EB4}"/>
              </a:ext>
            </a:extLst>
          </xdr:cNvPr>
          <xdr:cNvSpPr txBox="1"/>
        </xdr:nvSpPr>
        <xdr:spPr>
          <a:xfrm>
            <a:off x="3199087" y="5412828"/>
            <a:ext cx="492672" cy="140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lang="es-ES" sz="900" b="0"/>
              <a:t>Extranjera</a:t>
            </a:r>
            <a:endParaRPr lang="es-ES" sz="1050" b="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4461</xdr:colOff>
      <xdr:row>20</xdr:row>
      <xdr:rowOff>4</xdr:rowOff>
    </xdr:from>
    <xdr:to>
      <xdr:col>9</xdr:col>
      <xdr:colOff>1308653</xdr:colOff>
      <xdr:row>31</xdr:row>
      <xdr:rowOff>136504</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4461</xdr:colOff>
      <xdr:row>4</xdr:row>
      <xdr:rowOff>21981</xdr:rowOff>
    </xdr:from>
    <xdr:to>
      <xdr:col>9</xdr:col>
      <xdr:colOff>1275522</xdr:colOff>
      <xdr:row>15</xdr:row>
      <xdr:rowOff>158481</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52581</xdr:colOff>
      <xdr:row>0</xdr:row>
      <xdr:rowOff>34375</xdr:rowOff>
    </xdr:from>
    <xdr:to>
      <xdr:col>12</xdr:col>
      <xdr:colOff>219717</xdr:colOff>
      <xdr:row>0</xdr:row>
      <xdr:rowOff>434685</xdr:rowOff>
    </xdr:to>
    <xdr:pic>
      <xdr:nvPicPr>
        <xdr:cNvPr id="4" name="Picture 8">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929756" y="34375"/>
          <a:ext cx="1805436"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17808</xdr:colOff>
      <xdr:row>4</xdr:row>
      <xdr:rowOff>18477</xdr:rowOff>
    </xdr:from>
    <xdr:to>
      <xdr:col>10</xdr:col>
      <xdr:colOff>0</xdr:colOff>
      <xdr:row>19</xdr:row>
      <xdr:rowOff>148977</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915229</xdr:colOff>
      <xdr:row>0</xdr:row>
      <xdr:rowOff>24849</xdr:rowOff>
    </xdr:from>
    <xdr:to>
      <xdr:col>12</xdr:col>
      <xdr:colOff>229670</xdr:colOff>
      <xdr:row>0</xdr:row>
      <xdr:rowOff>425159</xdr:rowOff>
    </xdr:to>
    <xdr:pic>
      <xdr:nvPicPr>
        <xdr:cNvPr id="3" name="Picture 8">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897054" y="24849"/>
          <a:ext cx="1790941" cy="4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386788</xdr:colOff>
      <xdr:row>0</xdr:row>
      <xdr:rowOff>24840</xdr:rowOff>
    </xdr:from>
    <xdr:to>
      <xdr:col>15</xdr:col>
      <xdr:colOff>217597</xdr:colOff>
      <xdr:row>0</xdr:row>
      <xdr:rowOff>426748</xdr:rowOff>
    </xdr:to>
    <xdr:pic>
      <xdr:nvPicPr>
        <xdr:cNvPr id="2" name="Picture 8">
          <a:extLst>
            <a:ext uri="{FF2B5EF4-FFF2-40B4-BE49-F238E27FC236}">
              <a16:creationId xmlns:a16="http://schemas.microsoft.com/office/drawing/2014/main" id="{6D77CAB9-84E4-42FD-824D-50F445A93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30613" y="24840"/>
          <a:ext cx="1802484" cy="401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41411</xdr:colOff>
      <xdr:row>19</xdr:row>
      <xdr:rowOff>16564</xdr:rowOff>
    </xdr:from>
    <xdr:to>
      <xdr:col>13</xdr:col>
      <xdr:colOff>505239</xdr:colOff>
      <xdr:row>30</xdr:row>
      <xdr:rowOff>153064</xdr:rowOff>
    </xdr:to>
    <xdr:graphicFrame macro="">
      <xdr:nvGraphicFramePr>
        <xdr:cNvPr id="3" name="2 Gráfico">
          <a:extLst>
            <a:ext uri="{FF2B5EF4-FFF2-40B4-BE49-F238E27FC236}">
              <a16:creationId xmlns:a16="http://schemas.microsoft.com/office/drawing/2014/main" id="{62D649B3-7605-4E2B-9DE2-CC64D2A61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ine.es/dyngs/INEbase/operacion.htm?c=Estadistica_C&amp;cid=1254736177095&amp;menu=ultiDatos&amp;idp=1254735572981" TargetMode="External"/><Relationship Id="rId1" Type="http://schemas.openxmlformats.org/officeDocument/2006/relationships/hyperlink" Target="https://www.ine.es/dyngs/INEbase/operacion.htm?c=Estadistica_C&amp;cid=1254736177095&amp;menu=ultiDatos&amp;idp=1254735572981"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ine.es/dyngs/INEbase/operacion.htm?c=Estadistica_C&amp;cid=1254736176992&amp;menu=ultiDatos&amp;idp=1254735572981"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ine.es/dyngs/INEbase/operacion.htm?c=Estadistica_C&amp;cid=1254736177095&amp;menu=ultiDatos&amp;idp=125473557298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ine.es/dyngs/INEbase/operacion.htm?c=Estadistica_C&amp;cid=1254736176992&amp;menu=ultiDatos&amp;idp=125473557298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ine.es/dyngs/INEbase/operacion.htm?c=Estadistica_C&amp;cid=1254736176918&amp;menu=ultiDatos&amp;idp=1254735976595" TargetMode="External"/><Relationship Id="rId2" Type="http://schemas.openxmlformats.org/officeDocument/2006/relationships/hyperlink" Target="https://www.ine.es/dyngs/INEbase/operacion.htm?c=Estadistica_C&amp;cid=1254736176918&amp;menu=ultiDatos&amp;idp=1254735976595" TargetMode="External"/><Relationship Id="rId1" Type="http://schemas.openxmlformats.org/officeDocument/2006/relationships/hyperlink" Target="https://www.ine.es/dyngs/INEbase/operacion.htm?c=Estadistica_C&amp;cid=1254736176918&amp;menu=ultiDatos&amp;idp=1254735976595"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ne.es/dyngs/INEbase/operacion.htm?c=Estadistica_C&amp;cid=1254736176918&amp;menu=ultiDatos&amp;idp=1254735976595" TargetMode="External"/><Relationship Id="rId1" Type="http://schemas.openxmlformats.org/officeDocument/2006/relationships/hyperlink" Target="https://www.ine.es/dyngs/INEbase/operacion.htm?c=Estadistica_C&amp;cid=1254736176918&amp;menu=ultiDatos&amp;idp=1254735976595"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ine.es/dyngs/INEbase/operacion.htm?c=Estadistica_C&amp;cid=1254736176918&amp;menu=ultiDatos&amp;idp=1254735976595"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ine.es/dyngs/INEbase/operacion.htm?c=Estadistica_C&amp;cid=1254736176918&amp;menu=ultiDatos&amp;idp=1254735976595"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www.ine.es/dyngs/INEbase/operacion.htm?c=Estadistica_C&amp;cid=1254736176918&amp;menu=ultiDatos&amp;idp=1254735976595"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ine.es/dyngs/INEbase/operacion.htm?c=Estadistica_C&amp;cid=1254736176918&amp;menu=ultiDatos&amp;idp=1254735976595"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e.es/dyngs/INEbase/operacion.htm?c=Estadistica_C&amp;cid=1254736176918&amp;menu=ultiDatos&amp;idp=1254735976595" TargetMode="External"/><Relationship Id="rId2" Type="http://schemas.openxmlformats.org/officeDocument/2006/relationships/hyperlink" Target="https://www.ine.es/dyngs/INEbase/operacion.htm?c=Estadistica_C&amp;cid=1254736176992&amp;menu=ultiDatos&amp;idp=1254735572981" TargetMode="External"/><Relationship Id="rId1" Type="http://schemas.openxmlformats.org/officeDocument/2006/relationships/hyperlink" Target="https://www.ine.es/dyngs/INEbase/operacion.htm?c=Estadistica_C&amp;cid=1254736177095&amp;menu=ultiDatos&amp;idp=125473557298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ine.es/dyngs/INEbase/es/operacion.htm?c=Estadistica_C&amp;cid=1254736177098&amp;menu=ultiDatos&amp;idp=1254735573002"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ine.es/dyngs/INEbase/es/operacion.htm?c=Estadistica_C&amp;cid=1254736177098&amp;menu=ultiDatos&amp;idp=1254735573002"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ine.es/dyngs/INEbase/es/operacion.htm?c=Estadistica_C&amp;cid=1254736177098&amp;menu=ultiDatos&amp;idp=1254735573002"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ine.es/dyngs/INEbase/es/operacion.htm?c=Estadistica_C&amp;cid=1254736177098&amp;menu=ultiDatos&amp;idp=1254735573002"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ine.es/dyngs/INEbase/es/operacion.htm?c=Estadistica_C&amp;cid=1254736177098&amp;menu=ultiDatos&amp;idp=1254735573002"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www.ine.es/dyngs/INEbase/es/operacion.htm?c=Estadistica_C&amp;cid=1254736177098&amp;menu=ultiDatos&amp;idp=1254735573002"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ine.es/dyngs/INEbase/es/operacion.htm?c=Estadistica_C&amp;cid=1254736177098&amp;menu=ultiDatos&amp;idp=1254735573002"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ine.es/dyngs/INEbase/es/operacion.htm?c=Estadistica_C&amp;cid=1254736177098&amp;menu=ultiDatos&amp;idp=1254735573002"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ine.es/dyngs/INEbase/es/operacion.htm?c=Estadistica_C&amp;cid=1254736177098&amp;menu=ultiDatos&amp;idp=125473557300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ne.es/dyngs/INEbase/operacion.htm?c=Estadistica_C&amp;cid=1254736177095&amp;menu=ultiDatos&amp;idp=1254735572981"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ine.es/dyngs/INEbase/operacion.htm?c=Estadistica_C&amp;cid=1254736177095&amp;menu=ultiDatos&amp;idp=125473557298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ine.es/dyngs/INEbase/operacion.htm?c=Estadistica_C&amp;cid=1254736177095&amp;menu=ultiDatos&amp;idp=125473557298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ine.es/dyngs/INEbase/operacion.htm?c=Estadistica_C&amp;cid=1254736177095&amp;menu=ultiDatos&amp;idp=125473557298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ne.es/dyngs/INEbase/operacion.htm?c=Estadistica_C&amp;cid=1254736177095&amp;menu=ultiDatos&amp;idp=1254735572981" TargetMode="External"/><Relationship Id="rId1" Type="http://schemas.openxmlformats.org/officeDocument/2006/relationships/hyperlink" Target="https://www.ine.es/dyngs/INEbase/operacion.htm?c=Estadistica_C&amp;cid=1254736177095&amp;menu=ultiDatos&amp;idp=1254735572981"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ine.es/dyngs/INEbase/operacion.htm?c=Estadistica_C&amp;cid=1254736177095&amp;menu=ultiDatos&amp;idp=1254735572981"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ine.es/dyngs/INEbase/operacion.htm?c=Estadistica_C&amp;cid=1254736177095&amp;menu=ultiDatos&amp;idp=1254735572981" TargetMode="External"/><Relationship Id="rId1" Type="http://schemas.openxmlformats.org/officeDocument/2006/relationships/hyperlink" Target="https://www.ine.es/dyngs/INEbase/operacion.htm?c=Estadistica_C&amp;cid=1254736177095&amp;menu=ultiDatos&amp;idp=1254735572981"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A32D-3BB6-4B40-8BD9-53852BCB0C5F}">
  <dimension ref="A1:B212"/>
  <sheetViews>
    <sheetView showGridLines="0" tabSelected="1" zoomScaleNormal="100" zoomScaleSheetLayoutView="70" workbookViewId="0">
      <selection activeCell="P10" sqref="P10"/>
    </sheetView>
  </sheetViews>
  <sheetFormatPr baseColWidth="10" defaultRowHeight="14.5" x14ac:dyDescent="0.35"/>
  <cols>
    <col min="1" max="1" width="3.6328125" customWidth="1"/>
    <col min="2" max="2" width="8.54296875" customWidth="1"/>
    <col min="3" max="11" width="12.453125" customWidth="1"/>
    <col min="12" max="13" width="8.54296875" customWidth="1"/>
    <col min="14" max="14" width="3.6328125" customWidth="1"/>
    <col min="15" max="18" width="11.6328125" customWidth="1"/>
    <col min="19" max="19" width="2.54296875" customWidth="1"/>
  </cols>
  <sheetData>
    <row r="1" spans="1:2" ht="15" customHeight="1" x14ac:dyDescent="0.35">
      <c r="A1" s="305"/>
      <c r="B1" s="4"/>
    </row>
    <row r="2" spans="1:2" ht="15" customHeight="1" x14ac:dyDescent="0.35">
      <c r="A2" s="17"/>
      <c r="B2" s="4"/>
    </row>
    <row r="3" spans="1:2" ht="15" customHeight="1" x14ac:dyDescent="0.35"/>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sheetData>
  <conditionalFormatting sqref="A1:XFD1048576">
    <cfRule type="expression" dxfId="26" priority="1">
      <formula>NOT(AND(ROW()&gt;=1,ROW()&lt;=35,COLUMN()&gt;=1,COLUMN()&lt;=14))</formula>
    </cfRule>
  </conditionalFormatting>
  <printOptions horizontalCentered="1" verticalCentered="1"/>
  <pageMargins left="0" right="0" top="0.19685039370078741" bottom="0" header="0" footer="0"/>
  <pageSetup paperSize="184" scale="11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7B4D-A8FD-4479-9E51-A86C3209A7B0}">
  <sheetPr codeName="Hoja12"/>
  <dimension ref="A1:L34"/>
  <sheetViews>
    <sheetView showGridLines="0" zoomScaleNormal="100" zoomScaleSheetLayoutView="115" workbookViewId="0">
      <selection activeCell="P10" sqref="P10"/>
    </sheetView>
  </sheetViews>
  <sheetFormatPr baseColWidth="10" defaultRowHeight="14.5" x14ac:dyDescent="0.35"/>
  <cols>
    <col min="1" max="1" width="3.6328125" customWidth="1"/>
    <col min="2" max="9" width="12.08984375" customWidth="1"/>
    <col min="10" max="10" width="19.90625" customWidth="1"/>
    <col min="11" max="11" width="3.6328125" customWidth="1"/>
    <col min="12" max="12" width="2.54296875" customWidth="1"/>
  </cols>
  <sheetData>
    <row r="1" spans="1:12" ht="39.9" customHeight="1" x14ac:dyDescent="0.35">
      <c r="A1" s="305" t="s">
        <v>228</v>
      </c>
      <c r="B1" s="4"/>
    </row>
    <row r="2" spans="1:12" ht="15" customHeight="1" x14ac:dyDescent="0.35">
      <c r="A2" s="17"/>
      <c r="B2" s="4"/>
    </row>
    <row r="3" spans="1:12" s="9" customFormat="1" ht="15" customHeight="1" x14ac:dyDescent="0.3">
      <c r="B3" s="220" t="s">
        <v>52</v>
      </c>
      <c r="C3" s="85"/>
      <c r="D3" s="85"/>
      <c r="E3" s="85"/>
      <c r="F3" s="85"/>
      <c r="G3" s="85"/>
      <c r="H3" s="85"/>
      <c r="I3" s="85"/>
      <c r="J3" s="85"/>
      <c r="K3" s="85"/>
      <c r="L3" s="68"/>
    </row>
    <row r="4" spans="1:12" ht="15" customHeight="1" x14ac:dyDescent="0.35">
      <c r="B4" s="7" t="s">
        <v>51</v>
      </c>
    </row>
    <row r="5" spans="1:12" ht="15" customHeight="1" x14ac:dyDescent="0.35"/>
    <row r="6" spans="1:12" ht="15" customHeight="1" x14ac:dyDescent="0.35"/>
    <row r="7" spans="1:12" ht="15" customHeight="1" x14ac:dyDescent="0.35">
      <c r="J7" s="85"/>
    </row>
    <row r="8" spans="1:12" ht="15" customHeight="1" x14ac:dyDescent="0.35"/>
    <row r="9" spans="1:12" ht="15" customHeight="1" x14ac:dyDescent="0.35"/>
    <row r="10" spans="1:12" ht="15" customHeight="1" x14ac:dyDescent="0.35"/>
    <row r="11" spans="1:12" ht="15" customHeight="1" x14ac:dyDescent="0.35"/>
    <row r="12" spans="1:12" ht="15" customHeight="1" x14ac:dyDescent="0.35"/>
    <row r="13" spans="1:12" ht="15" customHeight="1" x14ac:dyDescent="0.35"/>
    <row r="14" spans="1:12" ht="15" customHeight="1" x14ac:dyDescent="0.35"/>
    <row r="15" spans="1:12" ht="15" customHeight="1" x14ac:dyDescent="0.35"/>
    <row r="16" spans="1:12" ht="15" customHeight="1" x14ac:dyDescent="0.35"/>
    <row r="17" spans="2:11" ht="15" customHeight="1" x14ac:dyDescent="0.35">
      <c r="B17" s="268" t="s">
        <v>221</v>
      </c>
    </row>
    <row r="18" spans="2:11" ht="15" customHeight="1" x14ac:dyDescent="0.35">
      <c r="B18" s="106"/>
    </row>
    <row r="19" spans="2:11" ht="15" customHeight="1" x14ac:dyDescent="0.35">
      <c r="B19" s="220" t="s">
        <v>135</v>
      </c>
      <c r="C19" s="85"/>
      <c r="D19" s="85"/>
      <c r="E19" s="85"/>
      <c r="F19" s="85"/>
      <c r="G19" s="85"/>
      <c r="H19" s="85"/>
      <c r="I19" s="85"/>
      <c r="J19" s="85"/>
      <c r="K19" s="85"/>
    </row>
    <row r="20" spans="2:11" ht="15" customHeight="1" x14ac:dyDescent="0.35">
      <c r="B20" s="7" t="s">
        <v>54</v>
      </c>
    </row>
    <row r="21" spans="2:11" ht="15" customHeight="1" x14ac:dyDescent="0.35"/>
    <row r="22" spans="2:11" ht="15" customHeight="1" x14ac:dyDescent="0.35"/>
    <row r="23" spans="2:11" ht="15" customHeight="1" x14ac:dyDescent="0.35"/>
    <row r="24" spans="2:11" ht="15" customHeight="1" x14ac:dyDescent="0.35">
      <c r="H24" s="234"/>
      <c r="I24" s="234"/>
      <c r="J24" s="234"/>
    </row>
    <row r="25" spans="2:11" ht="15" customHeight="1" x14ac:dyDescent="0.35">
      <c r="G25" s="107"/>
      <c r="H25" s="234"/>
      <c r="I25" s="234"/>
      <c r="J25" s="234"/>
    </row>
    <row r="26" spans="2:11" ht="15" customHeight="1" x14ac:dyDescent="0.35">
      <c r="G26" s="107"/>
      <c r="H26" s="234"/>
      <c r="I26" s="234"/>
      <c r="J26" s="234"/>
    </row>
    <row r="27" spans="2:11" ht="15" customHeight="1" x14ac:dyDescent="0.35">
      <c r="G27" s="107"/>
      <c r="H27" s="234"/>
      <c r="I27" s="234"/>
      <c r="J27" s="234"/>
    </row>
    <row r="28" spans="2:11" ht="15" customHeight="1" x14ac:dyDescent="0.35">
      <c r="H28" s="234"/>
      <c r="I28" s="234"/>
      <c r="J28" s="234"/>
    </row>
    <row r="29" spans="2:11" ht="15" customHeight="1" x14ac:dyDescent="0.35">
      <c r="H29" s="234"/>
      <c r="I29" s="234"/>
      <c r="J29" s="234"/>
    </row>
    <row r="30" spans="2:11" ht="15" customHeight="1" x14ac:dyDescent="0.35"/>
    <row r="31" spans="2:11" ht="15" customHeight="1" x14ac:dyDescent="0.35"/>
    <row r="32" spans="2:11" ht="15" customHeight="1" x14ac:dyDescent="0.35"/>
    <row r="33" spans="2:12" ht="15" customHeight="1" x14ac:dyDescent="0.35">
      <c r="B33" s="268" t="s">
        <v>221</v>
      </c>
    </row>
    <row r="34" spans="2:12" x14ac:dyDescent="0.35">
      <c r="C34" s="8"/>
      <c r="D34" s="8"/>
      <c r="E34" s="8"/>
      <c r="F34" s="8"/>
      <c r="G34" s="8"/>
      <c r="H34" s="8"/>
      <c r="I34" s="8"/>
      <c r="J34" s="8"/>
      <c r="K34" s="8"/>
      <c r="L34" s="8"/>
    </row>
  </sheetData>
  <conditionalFormatting sqref="A1:XFD1048576">
    <cfRule type="expression" dxfId="17" priority="1">
      <formula>NOT(AND(ROW()&gt;=1,ROW()&lt;=34,COLUMN()&gt;=1,COLUMN()&lt;=13))</formula>
    </cfRule>
  </conditionalFormatting>
  <hyperlinks>
    <hyperlink ref="B17" r:id="rId1" display="https://www.ine.es/dyngs/INEbase/operacion.htm?c=Estadistica_C&amp;cid=1254736177095&amp;menu=ultiDatos&amp;idp=1254735572981" xr:uid="{61441A17-5265-473A-9B3D-BF7953862D70}"/>
    <hyperlink ref="B33" r:id="rId2" display="https://www.ine.es/dyngs/INEbase/operacion.htm?c=Estadistica_C&amp;cid=1254736177095&amp;menu=ultiDatos&amp;idp=1254735572981" xr:uid="{3B4CBAB4-EF20-4748-BFD1-3F4D7ACE7A88}"/>
  </hyperlinks>
  <printOptions horizontalCentered="1"/>
  <pageMargins left="0" right="0" top="0.19685039370078741" bottom="0" header="0" footer="0"/>
  <pageSetup paperSize="184" scale="11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4ABF-CC84-4296-99E5-4ED21E52F23F}">
  <sheetPr codeName="Hoja13"/>
  <dimension ref="A1:Z29"/>
  <sheetViews>
    <sheetView showGridLines="0" zoomScaleNormal="100" zoomScaleSheetLayoutView="100" workbookViewId="0">
      <selection activeCell="P10" sqref="P10"/>
    </sheetView>
  </sheetViews>
  <sheetFormatPr baseColWidth="10" defaultRowHeight="14.5" x14ac:dyDescent="0.35"/>
  <cols>
    <col min="1" max="1" width="3.36328125" customWidth="1"/>
    <col min="2" max="2" width="28.08984375" customWidth="1"/>
    <col min="3" max="5" width="14.08984375" customWidth="1"/>
    <col min="6" max="6" width="12" customWidth="1"/>
    <col min="7" max="7" width="24.453125" customWidth="1"/>
    <col min="8" max="8" width="10.90625" customWidth="1"/>
    <col min="9" max="9" width="7" customWidth="1"/>
    <col min="10" max="11" width="7.54296875" bestFit="1" customWidth="1"/>
    <col min="12" max="12" width="3.36328125" customWidth="1"/>
  </cols>
  <sheetData>
    <row r="1" spans="1:19" ht="39.9" customHeight="1" x14ac:dyDescent="0.35">
      <c r="A1" s="305" t="s">
        <v>228</v>
      </c>
      <c r="B1" s="4"/>
      <c r="G1" s="4"/>
    </row>
    <row r="2" spans="1:19" ht="15" customHeight="1" x14ac:dyDescent="0.35">
      <c r="A2" s="17"/>
      <c r="B2" s="4"/>
      <c r="G2" s="4"/>
    </row>
    <row r="3" spans="1:19" ht="32" customHeight="1" x14ac:dyDescent="0.35">
      <c r="B3" s="249" t="s">
        <v>147</v>
      </c>
      <c r="C3" s="248"/>
      <c r="D3" s="248"/>
      <c r="E3" s="248"/>
      <c r="G3" s="220"/>
      <c r="H3" s="220"/>
      <c r="I3" s="220"/>
      <c r="J3" s="220"/>
      <c r="K3" s="220"/>
      <c r="L3" s="88"/>
      <c r="M3" s="88"/>
      <c r="N3" s="88"/>
      <c r="O3" s="88"/>
      <c r="P3" s="88"/>
      <c r="Q3" s="88"/>
      <c r="R3" s="88"/>
      <c r="S3" s="88"/>
    </row>
    <row r="4" spans="1:19" ht="18" customHeight="1" x14ac:dyDescent="0.35">
      <c r="B4" s="89"/>
      <c r="C4" s="336" t="s">
        <v>21</v>
      </c>
      <c r="D4" s="337"/>
      <c r="E4" s="338"/>
      <c r="F4" s="88"/>
      <c r="G4" s="7"/>
      <c r="I4" s="88"/>
      <c r="J4" s="88"/>
      <c r="K4" s="88"/>
      <c r="L4" s="88"/>
      <c r="M4" s="88"/>
      <c r="N4" s="88"/>
    </row>
    <row r="5" spans="1:19" ht="33.65" customHeight="1" x14ac:dyDescent="0.35">
      <c r="B5" s="250"/>
      <c r="C5" s="251" t="s">
        <v>1</v>
      </c>
      <c r="D5" s="252" t="s">
        <v>2</v>
      </c>
      <c r="E5" s="125" t="s">
        <v>3</v>
      </c>
    </row>
    <row r="6" spans="1:19" ht="18" customHeight="1" x14ac:dyDescent="0.35">
      <c r="B6" s="253" t="s">
        <v>0</v>
      </c>
      <c r="C6" s="254">
        <v>1383569</v>
      </c>
      <c r="D6" s="254">
        <v>717919</v>
      </c>
      <c r="E6" s="255">
        <v>665650</v>
      </c>
    </row>
    <row r="7" spans="1:19" ht="18" customHeight="1" x14ac:dyDescent="0.35">
      <c r="B7" s="256" t="s">
        <v>168</v>
      </c>
      <c r="C7" s="257">
        <v>191457</v>
      </c>
      <c r="D7" s="257">
        <v>122566</v>
      </c>
      <c r="E7" s="258">
        <v>68891</v>
      </c>
    </row>
    <row r="8" spans="1:19" ht="18" customHeight="1" x14ac:dyDescent="0.35">
      <c r="B8" s="256" t="s">
        <v>169</v>
      </c>
      <c r="C8" s="257">
        <v>164654</v>
      </c>
      <c r="D8" s="257">
        <v>80434</v>
      </c>
      <c r="E8" s="258">
        <v>84220</v>
      </c>
    </row>
    <row r="9" spans="1:19" ht="18" customHeight="1" x14ac:dyDescent="0.35">
      <c r="B9" s="256" t="s">
        <v>170</v>
      </c>
      <c r="C9" s="257">
        <v>103710</v>
      </c>
      <c r="D9" s="257">
        <v>53040</v>
      </c>
      <c r="E9" s="258">
        <v>50670</v>
      </c>
    </row>
    <row r="10" spans="1:19" ht="18" customHeight="1" x14ac:dyDescent="0.35">
      <c r="B10" s="256" t="s">
        <v>171</v>
      </c>
      <c r="C10" s="257">
        <v>88108</v>
      </c>
      <c r="D10" s="257">
        <v>42519</v>
      </c>
      <c r="E10" s="258">
        <v>45589</v>
      </c>
    </row>
    <row r="11" spans="1:19" ht="18" customHeight="1" x14ac:dyDescent="0.35">
      <c r="B11" s="256" t="s">
        <v>172</v>
      </c>
      <c r="C11" s="257">
        <v>60170</v>
      </c>
      <c r="D11" s="257">
        <v>29421</v>
      </c>
      <c r="E11" s="258">
        <v>30749</v>
      </c>
    </row>
    <row r="12" spans="1:19" ht="18" customHeight="1" x14ac:dyDescent="0.35">
      <c r="B12" s="256" t="s">
        <v>173</v>
      </c>
      <c r="C12" s="257">
        <v>58938</v>
      </c>
      <c r="D12" s="257">
        <v>21540</v>
      </c>
      <c r="E12" s="258">
        <v>37398</v>
      </c>
    </row>
    <row r="13" spans="1:19" ht="18" customHeight="1" x14ac:dyDescent="0.35">
      <c r="B13" s="256" t="s">
        <v>174</v>
      </c>
      <c r="C13" s="257">
        <v>55002</v>
      </c>
      <c r="D13" s="257">
        <v>25619</v>
      </c>
      <c r="E13" s="258">
        <v>29383</v>
      </c>
    </row>
    <row r="14" spans="1:19" ht="18" customHeight="1" x14ac:dyDescent="0.35">
      <c r="B14" s="256" t="s">
        <v>175</v>
      </c>
      <c r="C14" s="257">
        <v>50380</v>
      </c>
      <c r="D14" s="257">
        <v>25610</v>
      </c>
      <c r="E14" s="258">
        <v>24770</v>
      </c>
    </row>
    <row r="15" spans="1:19" ht="18" customHeight="1" x14ac:dyDescent="0.35">
      <c r="B15" s="256" t="s">
        <v>176</v>
      </c>
      <c r="C15" s="257">
        <v>35529</v>
      </c>
      <c r="D15" s="257">
        <v>15118</v>
      </c>
      <c r="E15" s="258">
        <v>20411</v>
      </c>
    </row>
    <row r="16" spans="1:19" ht="18" customHeight="1" x14ac:dyDescent="0.35">
      <c r="B16" s="256" t="s">
        <v>177</v>
      </c>
      <c r="C16" s="257">
        <v>34410</v>
      </c>
      <c r="D16" s="257">
        <v>14490</v>
      </c>
      <c r="E16" s="258">
        <v>19920</v>
      </c>
    </row>
    <row r="17" spans="2:26" ht="22.75" customHeight="1" x14ac:dyDescent="0.35">
      <c r="B17" s="270" t="s">
        <v>55</v>
      </c>
      <c r="C17" s="259">
        <v>842358</v>
      </c>
      <c r="D17" s="259">
        <v>430357</v>
      </c>
      <c r="E17" s="260">
        <v>412001</v>
      </c>
    </row>
    <row r="18" spans="2:26" ht="24" customHeight="1" x14ac:dyDescent="0.35">
      <c r="B18" s="271" t="s">
        <v>56</v>
      </c>
      <c r="C18" s="261">
        <v>0.60880000000000001</v>
      </c>
      <c r="D18" s="261">
        <v>0.59950000000000003</v>
      </c>
      <c r="E18" s="262">
        <v>0.61890000000000001</v>
      </c>
    </row>
    <row r="19" spans="2:26" ht="20.399999999999999" customHeight="1" x14ac:dyDescent="0.35">
      <c r="B19" s="277" t="s">
        <v>223</v>
      </c>
      <c r="C19" s="269"/>
      <c r="D19" s="269"/>
      <c r="E19" s="269"/>
      <c r="G19" s="26"/>
    </row>
    <row r="20" spans="2:26" ht="15" customHeight="1" x14ac:dyDescent="0.35">
      <c r="J20" s="5"/>
      <c r="K20" s="5"/>
      <c r="L20" s="5"/>
      <c r="M20" s="5"/>
      <c r="N20" s="5"/>
      <c r="O20" s="5"/>
      <c r="P20" s="5"/>
      <c r="Q20" s="5"/>
      <c r="R20" s="5"/>
      <c r="S20" s="5"/>
      <c r="T20" s="5"/>
      <c r="U20" s="5"/>
      <c r="V20" s="5"/>
      <c r="W20" s="5"/>
      <c r="X20" s="5"/>
      <c r="Y20" s="5"/>
      <c r="Z20" s="5"/>
    </row>
    <row r="26" spans="2:26" ht="15" customHeight="1" x14ac:dyDescent="0.35">
      <c r="G26" s="339"/>
      <c r="H26" s="339"/>
      <c r="I26" s="339"/>
      <c r="J26" s="339"/>
      <c r="K26" s="339"/>
    </row>
    <row r="27" spans="2:26" x14ac:dyDescent="0.35">
      <c r="G27" s="339"/>
      <c r="H27" s="339"/>
      <c r="I27" s="339"/>
      <c r="J27" s="339"/>
      <c r="K27" s="339"/>
    </row>
    <row r="29" spans="2:26" x14ac:dyDescent="0.35">
      <c r="C29" s="8"/>
      <c r="D29" s="8"/>
      <c r="E29" s="8"/>
      <c r="I29" s="8"/>
    </row>
  </sheetData>
  <mergeCells count="2">
    <mergeCell ref="C4:E4"/>
    <mergeCell ref="G26:K27"/>
  </mergeCells>
  <conditionalFormatting sqref="A1:XFD1048576">
    <cfRule type="expression" dxfId="16" priority="1">
      <formula>NOT(AND(ROW()&gt;=1,ROW()&lt;=28,COLUMN()&gt;=1,COLUMN()&lt;=12))</formula>
    </cfRule>
  </conditionalFormatting>
  <hyperlinks>
    <hyperlink ref="B19:E19" r:id="rId1" display="Fuente: elaboración propia a partir de datos del INE, Censo Anual de Población. Datos a 1 de enero de 2024" xr:uid="{37BA925B-57FC-4518-AA5C-5E1D633A672F}"/>
  </hyperlinks>
  <printOptions horizontalCentered="1"/>
  <pageMargins left="0" right="0" top="0.19685039370078741" bottom="0" header="0" footer="0"/>
  <pageSetup paperSize="184" scale="11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B714-A79E-4E8E-B1FE-5D0FD4FEE999}">
  <sheetPr codeName="Hoja15"/>
  <dimension ref="A1:AA31"/>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11" width="10.54296875" customWidth="1"/>
    <col min="12" max="12" width="18.453125" customWidth="1"/>
    <col min="13" max="13" width="3.6328125" customWidth="1"/>
  </cols>
  <sheetData>
    <row r="1" spans="1:27" ht="39.9" customHeight="1" x14ac:dyDescent="0.35">
      <c r="A1" s="305" t="s">
        <v>228</v>
      </c>
      <c r="B1" s="4"/>
    </row>
    <row r="2" spans="1:27" ht="15" customHeight="1" x14ac:dyDescent="0.35">
      <c r="A2" s="17"/>
      <c r="B2" s="4"/>
    </row>
    <row r="3" spans="1:27" ht="19.5" customHeight="1" x14ac:dyDescent="0.35">
      <c r="B3" s="220" t="s">
        <v>148</v>
      </c>
      <c r="C3" s="220"/>
      <c r="D3" s="220"/>
      <c r="E3" s="220"/>
      <c r="F3" s="220"/>
      <c r="G3" s="220"/>
      <c r="H3" s="220"/>
      <c r="I3" s="220"/>
      <c r="J3" s="220"/>
      <c r="K3" s="108"/>
      <c r="L3" s="68"/>
      <c r="M3" s="68"/>
      <c r="N3" s="68"/>
      <c r="O3" s="68"/>
      <c r="P3" s="68"/>
      <c r="Q3" s="68"/>
      <c r="R3" s="68"/>
      <c r="S3" s="68"/>
      <c r="T3" s="68"/>
      <c r="U3" s="68"/>
      <c r="V3" s="68"/>
      <c r="W3" s="68"/>
      <c r="X3" s="68"/>
      <c r="Y3" s="68"/>
      <c r="Z3" s="68"/>
      <c r="AA3" s="68"/>
    </row>
    <row r="4" spans="1:27" ht="19.5" customHeight="1" x14ac:dyDescent="0.35">
      <c r="B4" s="91"/>
      <c r="C4" s="340" t="s">
        <v>22</v>
      </c>
      <c r="D4" s="341"/>
      <c r="E4" s="341"/>
      <c r="F4" s="340" t="s">
        <v>24</v>
      </c>
      <c r="G4" s="341"/>
      <c r="H4" s="341"/>
      <c r="I4" s="340" t="s">
        <v>23</v>
      </c>
      <c r="J4" s="341"/>
      <c r="K4" s="341"/>
    </row>
    <row r="5" spans="1:27" ht="58.5" customHeight="1" x14ac:dyDescent="0.35">
      <c r="B5" s="70"/>
      <c r="C5" s="71" t="s">
        <v>0</v>
      </c>
      <c r="D5" s="232" t="s">
        <v>79</v>
      </c>
      <c r="E5" s="232" t="s">
        <v>80</v>
      </c>
      <c r="F5" s="71" t="s">
        <v>0</v>
      </c>
      <c r="G5" s="232" t="s">
        <v>79</v>
      </c>
      <c r="H5" s="232" t="s">
        <v>80</v>
      </c>
      <c r="I5" s="71" t="s">
        <v>0</v>
      </c>
      <c r="J5" s="232" t="s">
        <v>79</v>
      </c>
      <c r="K5" s="233" t="s">
        <v>80</v>
      </c>
    </row>
    <row r="6" spans="1:27" ht="15" customHeight="1" x14ac:dyDescent="0.35">
      <c r="B6" s="92" t="s">
        <v>57</v>
      </c>
      <c r="C6" s="226">
        <v>1383569</v>
      </c>
      <c r="D6" s="95">
        <v>0.21278206635762645</v>
      </c>
      <c r="E6" s="95">
        <v>0.175774847651398</v>
      </c>
      <c r="F6" s="226">
        <v>717919</v>
      </c>
      <c r="G6" s="95">
        <v>0.22062810504557806</v>
      </c>
      <c r="H6" s="95">
        <v>0.17756352878819995</v>
      </c>
      <c r="I6" s="226">
        <v>665650</v>
      </c>
      <c r="J6" s="95">
        <v>0.20492232254123999</v>
      </c>
      <c r="K6" s="229">
        <v>0.17388567144450626</v>
      </c>
    </row>
    <row r="7" spans="1:27" ht="15" customHeight="1" x14ac:dyDescent="0.35">
      <c r="B7" s="93" t="s">
        <v>58</v>
      </c>
      <c r="C7" s="227">
        <v>162674</v>
      </c>
      <c r="D7" s="96">
        <v>0.19075482738443533</v>
      </c>
      <c r="E7" s="96">
        <v>0.11278243446549775</v>
      </c>
      <c r="F7" s="227">
        <v>87287</v>
      </c>
      <c r="G7" s="96">
        <v>0.20392348342904135</v>
      </c>
      <c r="H7" s="96">
        <v>0.11735341410816945</v>
      </c>
      <c r="I7" s="227">
        <v>75387</v>
      </c>
      <c r="J7" s="96">
        <v>0.17748432618486509</v>
      </c>
      <c r="K7" s="230">
        <v>0.10791555368507846</v>
      </c>
    </row>
    <row r="8" spans="1:27" ht="15" customHeight="1" x14ac:dyDescent="0.35">
      <c r="B8" s="93" t="s">
        <v>59</v>
      </c>
      <c r="C8" s="227">
        <v>41809</v>
      </c>
      <c r="D8" s="96">
        <v>0.21839788962310966</v>
      </c>
      <c r="E8" s="96">
        <v>0.20014552905075805</v>
      </c>
      <c r="F8" s="227">
        <v>22244</v>
      </c>
      <c r="G8" s="96">
        <v>0.22783046889403283</v>
      </c>
      <c r="H8" s="96">
        <v>0.20432082889370615</v>
      </c>
      <c r="I8" s="227">
        <v>19565</v>
      </c>
      <c r="J8" s="96">
        <v>0.20857986588629118</v>
      </c>
      <c r="K8" s="230">
        <v>0.19560109972506873</v>
      </c>
    </row>
    <row r="9" spans="1:27" ht="15" customHeight="1" x14ac:dyDescent="0.35">
      <c r="B9" s="93" t="s">
        <v>60</v>
      </c>
      <c r="C9" s="227">
        <v>13468</v>
      </c>
      <c r="D9" s="96">
        <v>0.22323885297530249</v>
      </c>
      <c r="E9" s="96">
        <v>0.10856562464733101</v>
      </c>
      <c r="F9" s="227">
        <v>6659</v>
      </c>
      <c r="G9" s="96">
        <v>0.23834067074698451</v>
      </c>
      <c r="H9" s="96">
        <v>0.10477868865356474</v>
      </c>
      <c r="I9" s="227">
        <v>6809</v>
      </c>
      <c r="J9" s="96">
        <v>0.21021271340804545</v>
      </c>
      <c r="K9" s="230">
        <v>0.11254359432075503</v>
      </c>
    </row>
    <row r="10" spans="1:27" ht="15" customHeight="1" x14ac:dyDescent="0.35">
      <c r="B10" s="93" t="s">
        <v>61</v>
      </c>
      <c r="C10" s="227">
        <v>49097</v>
      </c>
      <c r="D10" s="96">
        <v>0.18830807703076399</v>
      </c>
      <c r="E10" s="96">
        <v>0.23231835711074833</v>
      </c>
      <c r="F10" s="227">
        <v>25349</v>
      </c>
      <c r="G10" s="96">
        <v>0.19177491470029731</v>
      </c>
      <c r="H10" s="96">
        <v>0.23406927246368783</v>
      </c>
      <c r="I10" s="227">
        <v>23748</v>
      </c>
      <c r="J10" s="96">
        <v>0.18474320476716505</v>
      </c>
      <c r="K10" s="230">
        <v>0.23047807604961276</v>
      </c>
    </row>
    <row r="11" spans="1:27" ht="15" customHeight="1" x14ac:dyDescent="0.35">
      <c r="B11" s="94" t="s">
        <v>62</v>
      </c>
      <c r="C11" s="228">
        <v>58706</v>
      </c>
      <c r="D11" s="97">
        <v>0.17824698195243993</v>
      </c>
      <c r="E11" s="97">
        <v>0.15587056896235857</v>
      </c>
      <c r="F11" s="228">
        <v>29605</v>
      </c>
      <c r="G11" s="97">
        <v>0.18157007053051211</v>
      </c>
      <c r="H11" s="97">
        <v>0.15475288152426753</v>
      </c>
      <c r="I11" s="228">
        <v>29101</v>
      </c>
      <c r="J11" s="97">
        <v>0.17498887565994395</v>
      </c>
      <c r="K11" s="231">
        <v>0.15702430285763619</v>
      </c>
    </row>
    <row r="12" spans="1:27" ht="15" customHeight="1" x14ac:dyDescent="0.35">
      <c r="B12" s="93" t="s">
        <v>63</v>
      </c>
      <c r="C12" s="227">
        <v>10151</v>
      </c>
      <c r="D12" s="96">
        <v>0.22678731009830205</v>
      </c>
      <c r="E12" s="96">
        <v>0.12183003084456499</v>
      </c>
      <c r="F12" s="227">
        <v>5121</v>
      </c>
      <c r="G12" s="96">
        <v>0.23965743167353051</v>
      </c>
      <c r="H12" s="96">
        <v>0.12028750616587978</v>
      </c>
      <c r="I12" s="227">
        <v>5030</v>
      </c>
      <c r="J12" s="96">
        <v>0.21503077975376197</v>
      </c>
      <c r="K12" s="230">
        <v>0.12344164130754884</v>
      </c>
    </row>
    <row r="13" spans="1:27" ht="15" customHeight="1" x14ac:dyDescent="0.35">
      <c r="B13" s="93" t="s">
        <v>64</v>
      </c>
      <c r="C13" s="227">
        <v>42925</v>
      </c>
      <c r="D13" s="96">
        <v>0.23311700654411166</v>
      </c>
      <c r="E13" s="96">
        <v>0.1317433084834404</v>
      </c>
      <c r="F13" s="227">
        <v>22311</v>
      </c>
      <c r="G13" s="96">
        <v>0.24623381783266562</v>
      </c>
      <c r="H13" s="96">
        <v>0.13264013982771228</v>
      </c>
      <c r="I13" s="227">
        <v>20614</v>
      </c>
      <c r="J13" s="96">
        <v>0.22040929794923336</v>
      </c>
      <c r="K13" s="230">
        <v>0.13078621459750278</v>
      </c>
    </row>
    <row r="14" spans="1:27" ht="15" customHeight="1" x14ac:dyDescent="0.35">
      <c r="B14" s="93" t="s">
        <v>65</v>
      </c>
      <c r="C14" s="227">
        <v>52256</v>
      </c>
      <c r="D14" s="96">
        <v>0.21965162418454504</v>
      </c>
      <c r="E14" s="96">
        <v>0.15251570950333745</v>
      </c>
      <c r="F14" s="227">
        <v>28246</v>
      </c>
      <c r="G14" s="96">
        <v>0.23197142035888801</v>
      </c>
      <c r="H14" s="96">
        <v>0.15798776190529459</v>
      </c>
      <c r="I14" s="227">
        <v>24010</v>
      </c>
      <c r="J14" s="96">
        <v>0.20673503302077684</v>
      </c>
      <c r="K14" s="230">
        <v>0.14654451571950855</v>
      </c>
    </row>
    <row r="15" spans="1:27" ht="15" customHeight="1" x14ac:dyDescent="0.35">
      <c r="B15" s="93" t="s">
        <v>66</v>
      </c>
      <c r="C15" s="227">
        <v>322404</v>
      </c>
      <c r="D15" s="96">
        <v>0.22324178502581374</v>
      </c>
      <c r="E15" s="96">
        <v>0.23629398300668636</v>
      </c>
      <c r="F15" s="227">
        <v>172499</v>
      </c>
      <c r="G15" s="96">
        <v>0.23124864266314182</v>
      </c>
      <c r="H15" s="96">
        <v>0.24426228115388754</v>
      </c>
      <c r="I15" s="227">
        <v>149905</v>
      </c>
      <c r="J15" s="96">
        <v>0.21468794665490387</v>
      </c>
      <c r="K15" s="230">
        <v>0.22774473386355523</v>
      </c>
    </row>
    <row r="16" spans="1:27" ht="15" customHeight="1" x14ac:dyDescent="0.35">
      <c r="B16" s="94" t="s">
        <v>67</v>
      </c>
      <c r="C16" s="228">
        <v>182639</v>
      </c>
      <c r="D16" s="97">
        <v>0.18836491673903313</v>
      </c>
      <c r="E16" s="97">
        <v>0.21146678677329603</v>
      </c>
      <c r="F16" s="228">
        <v>93913</v>
      </c>
      <c r="G16" s="97">
        <v>0.19508268574431711</v>
      </c>
      <c r="H16" s="97">
        <v>0.2117317894157778</v>
      </c>
      <c r="I16" s="228">
        <v>88726</v>
      </c>
      <c r="J16" s="97">
        <v>0.18174071745039441</v>
      </c>
      <c r="K16" s="231">
        <v>0.21118701354342703</v>
      </c>
    </row>
    <row r="17" spans="2:19" ht="15" customHeight="1" x14ac:dyDescent="0.35">
      <c r="B17" s="93" t="s">
        <v>68</v>
      </c>
      <c r="C17" s="227">
        <v>9799</v>
      </c>
      <c r="D17" s="96">
        <v>0.22668178032756547</v>
      </c>
      <c r="E17" s="96">
        <v>6.0585263912847243E-2</v>
      </c>
      <c r="F17" s="227">
        <v>4982</v>
      </c>
      <c r="G17" s="96">
        <v>0.24099066415130846</v>
      </c>
      <c r="H17" s="96">
        <v>5.9983625505682911E-2</v>
      </c>
      <c r="I17" s="227">
        <v>4817</v>
      </c>
      <c r="J17" s="96">
        <v>0.21356683662159168</v>
      </c>
      <c r="K17" s="230">
        <v>6.1220339844693265E-2</v>
      </c>
      <c r="L17" s="5"/>
      <c r="M17" s="5"/>
      <c r="N17" s="5"/>
      <c r="O17" s="5"/>
      <c r="P17" s="5"/>
      <c r="Q17" s="5"/>
      <c r="R17" s="5"/>
      <c r="S17" s="5"/>
    </row>
    <row r="18" spans="2:19" ht="15" customHeight="1" x14ac:dyDescent="0.35">
      <c r="B18" s="93" t="s">
        <v>69</v>
      </c>
      <c r="C18" s="227">
        <v>34834</v>
      </c>
      <c r="D18" s="96">
        <v>0.22432879747039239</v>
      </c>
      <c r="E18" s="96">
        <v>9.8321972423331502E-2</v>
      </c>
      <c r="F18" s="227">
        <v>17154</v>
      </c>
      <c r="G18" s="96">
        <v>0.2303508842605648</v>
      </c>
      <c r="H18" s="96">
        <v>9.4726379148489706E-2</v>
      </c>
      <c r="I18" s="227">
        <v>17680</v>
      </c>
      <c r="J18" s="96">
        <v>0.21877938919962381</v>
      </c>
      <c r="K18" s="230">
        <v>0.10208146886457461</v>
      </c>
    </row>
    <row r="19" spans="2:19" ht="15" customHeight="1" x14ac:dyDescent="0.35">
      <c r="B19" s="93" t="s">
        <v>70</v>
      </c>
      <c r="C19" s="227">
        <v>270275</v>
      </c>
      <c r="D19" s="96">
        <v>0.240515746206165</v>
      </c>
      <c r="E19" s="96">
        <v>0.22519013371015689</v>
      </c>
      <c r="F19" s="227">
        <v>130369</v>
      </c>
      <c r="G19" s="96">
        <v>0.24327975800597521</v>
      </c>
      <c r="H19" s="96">
        <v>0.2160852745300188</v>
      </c>
      <c r="I19" s="227">
        <v>139906</v>
      </c>
      <c r="J19" s="96">
        <v>0.23799608743727141</v>
      </c>
      <c r="K19" s="230">
        <v>0.2343931672044578</v>
      </c>
    </row>
    <row r="20" spans="2:19" ht="15" customHeight="1" x14ac:dyDescent="0.35">
      <c r="B20" s="93" t="s">
        <v>71</v>
      </c>
      <c r="C20" s="227">
        <v>48181</v>
      </c>
      <c r="D20" s="96">
        <v>0.19951220320173585</v>
      </c>
      <c r="E20" s="96">
        <v>0.17217400005002878</v>
      </c>
      <c r="F20" s="227">
        <v>27692</v>
      </c>
      <c r="G20" s="96">
        <v>0.21229033148324186</v>
      </c>
      <c r="H20" s="96">
        <v>0.18887691489216582</v>
      </c>
      <c r="I20" s="227">
        <v>20489</v>
      </c>
      <c r="J20" s="96">
        <v>0.1845024763619991</v>
      </c>
      <c r="K20" s="230">
        <v>0.15379245637080127</v>
      </c>
    </row>
    <row r="21" spans="2:19" ht="15" customHeight="1" x14ac:dyDescent="0.35">
      <c r="B21" s="94" t="s">
        <v>72</v>
      </c>
      <c r="C21" s="228">
        <v>19571</v>
      </c>
      <c r="D21" s="97">
        <v>0.22785856492531231</v>
      </c>
      <c r="E21" s="97">
        <v>0.17260660581205628</v>
      </c>
      <c r="F21" s="228">
        <v>10291</v>
      </c>
      <c r="G21" s="97">
        <v>0.23590225563909775</v>
      </c>
      <c r="H21" s="97">
        <v>0.17663010830200984</v>
      </c>
      <c r="I21" s="228">
        <v>9280</v>
      </c>
      <c r="J21" s="97">
        <v>0.21955662810230203</v>
      </c>
      <c r="K21" s="231">
        <v>0.16835383331519177</v>
      </c>
    </row>
    <row r="22" spans="2:19" ht="15" customHeight="1" x14ac:dyDescent="0.35">
      <c r="B22" s="93" t="s">
        <v>73</v>
      </c>
      <c r="C22" s="227">
        <v>52964</v>
      </c>
      <c r="D22" s="96">
        <v>0.2468206072185847</v>
      </c>
      <c r="E22" s="96">
        <v>0.1588316439752894</v>
      </c>
      <c r="F22" s="227">
        <v>28194</v>
      </c>
      <c r="G22" s="96">
        <v>0.25999631132423462</v>
      </c>
      <c r="H22" s="96">
        <v>0.16377482558916301</v>
      </c>
      <c r="I22" s="227">
        <v>24770</v>
      </c>
      <c r="J22" s="96">
        <v>0.23336002637900985</v>
      </c>
      <c r="K22" s="230">
        <v>0.15355621818993362</v>
      </c>
    </row>
    <row r="23" spans="2:19" ht="15" customHeight="1" x14ac:dyDescent="0.35">
      <c r="B23" s="93" t="s">
        <v>74</v>
      </c>
      <c r="C23" s="227">
        <v>9716</v>
      </c>
      <c r="D23" s="96">
        <v>0.20790002995677664</v>
      </c>
      <c r="E23" s="96">
        <v>0.19565436275398215</v>
      </c>
      <c r="F23" s="227">
        <v>5017</v>
      </c>
      <c r="G23" s="96">
        <v>0.21691383112110338</v>
      </c>
      <c r="H23" s="96">
        <v>0.19724788677019855</v>
      </c>
      <c r="I23" s="227">
        <v>4699</v>
      </c>
      <c r="J23" s="96">
        <v>0.19906799406905318</v>
      </c>
      <c r="K23" s="230">
        <v>0.19398117569352707</v>
      </c>
    </row>
    <row r="24" spans="2:19" ht="15" customHeight="1" x14ac:dyDescent="0.35">
      <c r="B24" s="93" t="s">
        <v>75</v>
      </c>
      <c r="C24" s="227">
        <v>555</v>
      </c>
      <c r="D24" s="96">
        <v>0.11120016028851934</v>
      </c>
      <c r="E24" s="96">
        <v>3.2211259431224611E-2</v>
      </c>
      <c r="F24" s="227">
        <v>263</v>
      </c>
      <c r="G24" s="96">
        <v>0.11306964746345657</v>
      </c>
      <c r="H24" s="96">
        <v>3.0401109698300774E-2</v>
      </c>
      <c r="I24" s="227">
        <v>292</v>
      </c>
      <c r="J24" s="96">
        <v>0.10956848030018762</v>
      </c>
      <c r="K24" s="230">
        <v>3.403660100244784E-2</v>
      </c>
    </row>
    <row r="25" spans="2:19" ht="15" customHeight="1" x14ac:dyDescent="0.35">
      <c r="B25" s="94" t="s">
        <v>76</v>
      </c>
      <c r="C25" s="228">
        <v>1545</v>
      </c>
      <c r="D25" s="97">
        <v>0.13895134454537278</v>
      </c>
      <c r="E25" s="97">
        <v>8.4426229508196726E-2</v>
      </c>
      <c r="F25" s="228">
        <v>723</v>
      </c>
      <c r="G25" s="97">
        <v>0.14285714285714285</v>
      </c>
      <c r="H25" s="97">
        <v>7.6516033442692352E-2</v>
      </c>
      <c r="I25" s="228">
        <v>822</v>
      </c>
      <c r="J25" s="97">
        <v>0.13568834598877516</v>
      </c>
      <c r="K25" s="231">
        <v>9.2870862049485928E-2</v>
      </c>
    </row>
    <row r="26" spans="2:19" x14ac:dyDescent="0.35">
      <c r="B26" s="268" t="s">
        <v>221</v>
      </c>
    </row>
    <row r="27" spans="2:19" ht="15" customHeight="1" x14ac:dyDescent="0.35">
      <c r="L27" s="5"/>
      <c r="M27" s="5"/>
    </row>
    <row r="31" spans="2:19" x14ac:dyDescent="0.35">
      <c r="C31" s="8"/>
      <c r="D31" s="8"/>
      <c r="E31" s="8"/>
      <c r="F31" s="8"/>
      <c r="G31" s="8"/>
      <c r="H31" s="8"/>
      <c r="I31" s="8"/>
      <c r="J31" s="8"/>
    </row>
  </sheetData>
  <mergeCells count="3">
    <mergeCell ref="C4:E4"/>
    <mergeCell ref="F4:H4"/>
    <mergeCell ref="I4:K4"/>
  </mergeCells>
  <conditionalFormatting sqref="A1:XFD1048576">
    <cfRule type="expression" dxfId="15" priority="1">
      <formula>NOT(AND(ROW()&gt;=1,ROW()&lt;=30,COLUMN()&gt;=1,COLUMN()&lt;=13))</formula>
    </cfRule>
  </conditionalFormatting>
  <hyperlinks>
    <hyperlink ref="B26" r:id="rId1" display="https://www.ine.es/dyngs/INEbase/operacion.htm?c=Estadistica_C&amp;cid=1254736177095&amp;menu=ultiDatos&amp;idp=1254735572981" xr:uid="{1B90BFEE-8EE9-4FFD-849F-2C0D23AF6DDD}"/>
  </hyperlinks>
  <printOptions horizontalCentered="1"/>
  <pageMargins left="0" right="0" top="0.19685039370078741" bottom="0" header="0" footer="0"/>
  <pageSetup paperSize="184" scale="11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44515-642D-4C70-AC0D-A55B7D7E42A7}">
  <sheetPr codeName="Hoja17"/>
  <dimension ref="A1:AE30"/>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3" width="10.6328125" customWidth="1"/>
    <col min="4" max="4" width="5.6328125" customWidth="1"/>
    <col min="5" max="5" width="10.6328125" customWidth="1"/>
    <col min="6" max="6" width="5.6328125" customWidth="1"/>
    <col min="7" max="7" width="10.6328125" customWidth="1"/>
    <col min="8" max="8" width="5.6328125" customWidth="1"/>
    <col min="9" max="9" width="10.6328125" customWidth="1"/>
    <col min="10" max="10" width="5.6328125" customWidth="1"/>
    <col min="11" max="11" width="10.6328125" customWidth="1"/>
    <col min="12" max="12" width="5.6328125" customWidth="1"/>
    <col min="13" max="13" width="5.453125" customWidth="1"/>
    <col min="14" max="14" width="19.6328125" customWidth="1"/>
    <col min="15" max="15" width="8.453125" customWidth="1"/>
    <col min="16" max="16" width="2.54296875" customWidth="1"/>
  </cols>
  <sheetData>
    <row r="1" spans="1:31" ht="39.9" customHeight="1" x14ac:dyDescent="0.35">
      <c r="A1" s="305" t="s">
        <v>228</v>
      </c>
      <c r="B1" s="4"/>
    </row>
    <row r="2" spans="1:31" ht="18" customHeight="1" x14ac:dyDescent="0.35">
      <c r="A2" s="17"/>
    </row>
    <row r="3" spans="1:31" ht="32.25" customHeight="1" x14ac:dyDescent="0.35">
      <c r="B3" s="220" t="s">
        <v>167</v>
      </c>
      <c r="C3" s="263"/>
      <c r="D3" s="263"/>
      <c r="E3" s="263"/>
      <c r="F3" s="263"/>
      <c r="G3" s="263"/>
      <c r="H3" s="263"/>
      <c r="I3" s="263"/>
      <c r="J3" s="263"/>
      <c r="K3" s="263"/>
      <c r="L3" s="263"/>
      <c r="M3" s="263"/>
      <c r="N3" s="239"/>
      <c r="O3" s="87"/>
      <c r="P3" s="68"/>
      <c r="Q3" s="68"/>
      <c r="R3" s="68"/>
      <c r="S3" s="68"/>
      <c r="T3" s="68"/>
      <c r="U3" s="68"/>
      <c r="V3" s="68"/>
      <c r="W3" s="68"/>
      <c r="X3" s="68"/>
      <c r="Y3" s="68"/>
      <c r="Z3" s="68"/>
      <c r="AA3" s="68"/>
      <c r="AB3" s="68"/>
      <c r="AC3" s="68"/>
      <c r="AD3" s="68"/>
      <c r="AE3" s="68"/>
    </row>
    <row r="4" spans="1:31" ht="19.5" customHeight="1" x14ac:dyDescent="0.35">
      <c r="B4" s="91"/>
      <c r="C4" s="342" t="s">
        <v>78</v>
      </c>
      <c r="D4" s="343"/>
      <c r="E4" s="343"/>
      <c r="F4" s="343"/>
      <c r="G4" s="343"/>
      <c r="H4" s="343"/>
      <c r="I4" s="343"/>
      <c r="J4" s="343"/>
      <c r="K4" s="343"/>
      <c r="L4" s="343"/>
    </row>
    <row r="5" spans="1:31" ht="22.5" customHeight="1" x14ac:dyDescent="0.35">
      <c r="B5" s="92" t="s">
        <v>0</v>
      </c>
      <c r="C5" s="272" t="s">
        <v>168</v>
      </c>
      <c r="D5" s="98"/>
      <c r="E5" s="272" t="s">
        <v>169</v>
      </c>
      <c r="F5" s="98"/>
      <c r="G5" s="272" t="s">
        <v>170</v>
      </c>
      <c r="H5" s="98"/>
      <c r="I5" s="272" t="s">
        <v>171</v>
      </c>
      <c r="J5" s="98"/>
      <c r="K5" s="272" t="s">
        <v>172</v>
      </c>
      <c r="L5" s="99"/>
    </row>
    <row r="6" spans="1:31" ht="15" customHeight="1" x14ac:dyDescent="0.35">
      <c r="B6" s="93" t="s">
        <v>58</v>
      </c>
      <c r="C6" s="273" t="s">
        <v>168</v>
      </c>
      <c r="D6" s="100"/>
      <c r="E6" s="273" t="s">
        <v>169</v>
      </c>
      <c r="F6" s="100"/>
      <c r="G6" s="273" t="s">
        <v>170</v>
      </c>
      <c r="H6" s="100"/>
      <c r="I6" s="273" t="s">
        <v>171</v>
      </c>
      <c r="J6" s="100"/>
      <c r="K6" s="273" t="s">
        <v>178</v>
      </c>
      <c r="L6" s="101"/>
    </row>
    <row r="7" spans="1:31" ht="15" customHeight="1" x14ac:dyDescent="0.35">
      <c r="B7" s="93" t="s">
        <v>59</v>
      </c>
      <c r="C7" s="274" t="s">
        <v>170</v>
      </c>
      <c r="D7" s="102"/>
      <c r="E7" s="274" t="s">
        <v>168</v>
      </c>
      <c r="F7" s="102"/>
      <c r="G7" s="274" t="s">
        <v>169</v>
      </c>
      <c r="H7" s="102"/>
      <c r="I7" s="274" t="s">
        <v>179</v>
      </c>
      <c r="J7" s="102"/>
      <c r="K7" s="274" t="s">
        <v>171</v>
      </c>
      <c r="L7" s="103"/>
    </row>
    <row r="8" spans="1:31" ht="15" customHeight="1" x14ac:dyDescent="0.35">
      <c r="B8" s="93" t="s">
        <v>60</v>
      </c>
      <c r="C8" s="274" t="s">
        <v>169</v>
      </c>
      <c r="D8" s="102"/>
      <c r="E8" s="274" t="s">
        <v>171</v>
      </c>
      <c r="F8" s="102"/>
      <c r="G8" s="274" t="s">
        <v>170</v>
      </c>
      <c r="H8" s="102"/>
      <c r="I8" s="274" t="s">
        <v>176</v>
      </c>
      <c r="J8" s="102"/>
      <c r="K8" s="274" t="s">
        <v>168</v>
      </c>
      <c r="L8" s="103"/>
    </row>
    <row r="9" spans="1:31" ht="15" customHeight="1" x14ac:dyDescent="0.35">
      <c r="B9" s="93" t="s">
        <v>61</v>
      </c>
      <c r="C9" s="274" t="s">
        <v>169</v>
      </c>
      <c r="D9" s="102"/>
      <c r="E9" s="274" t="s">
        <v>168</v>
      </c>
      <c r="F9" s="102"/>
      <c r="G9" s="274" t="s">
        <v>172</v>
      </c>
      <c r="H9" s="102"/>
      <c r="I9" s="274" t="s">
        <v>180</v>
      </c>
      <c r="J9" s="102"/>
      <c r="K9" s="274" t="s">
        <v>181</v>
      </c>
      <c r="L9" s="103"/>
    </row>
    <row r="10" spans="1:31" ht="15" customHeight="1" x14ac:dyDescent="0.35">
      <c r="B10" s="94" t="s">
        <v>62</v>
      </c>
      <c r="C10" s="275" t="s">
        <v>172</v>
      </c>
      <c r="D10" s="104"/>
      <c r="E10" s="275" t="s">
        <v>169</v>
      </c>
      <c r="F10" s="104"/>
      <c r="G10" s="275" t="s">
        <v>171</v>
      </c>
      <c r="H10" s="104"/>
      <c r="I10" s="275" t="s">
        <v>168</v>
      </c>
      <c r="J10" s="104"/>
      <c r="K10" s="275" t="s">
        <v>181</v>
      </c>
      <c r="L10" s="105"/>
    </row>
    <row r="11" spans="1:31" ht="15" customHeight="1" x14ac:dyDescent="0.35">
      <c r="B11" s="93" t="s">
        <v>63</v>
      </c>
      <c r="C11" s="273" t="s">
        <v>169</v>
      </c>
      <c r="D11" s="100"/>
      <c r="E11" s="273" t="s">
        <v>174</v>
      </c>
      <c r="F11" s="100"/>
      <c r="G11" s="273" t="s">
        <v>170</v>
      </c>
      <c r="H11" s="100"/>
      <c r="I11" s="273" t="s">
        <v>171</v>
      </c>
      <c r="J11" s="100"/>
      <c r="K11" s="273" t="s">
        <v>168</v>
      </c>
      <c r="L11" s="101"/>
    </row>
    <row r="12" spans="1:31" ht="15" customHeight="1" x14ac:dyDescent="0.35">
      <c r="B12" s="93" t="s">
        <v>64</v>
      </c>
      <c r="C12" s="274" t="s">
        <v>169</v>
      </c>
      <c r="D12" s="102"/>
      <c r="E12" s="274" t="s">
        <v>168</v>
      </c>
      <c r="F12" s="102"/>
      <c r="G12" s="274" t="s">
        <v>170</v>
      </c>
      <c r="H12" s="102"/>
      <c r="I12" s="274" t="s">
        <v>182</v>
      </c>
      <c r="J12" s="102"/>
      <c r="K12" s="274" t="s">
        <v>171</v>
      </c>
      <c r="L12" s="103"/>
    </row>
    <row r="13" spans="1:31" ht="15" customHeight="1" x14ac:dyDescent="0.35">
      <c r="B13" s="93" t="s">
        <v>65</v>
      </c>
      <c r="C13" s="274" t="s">
        <v>170</v>
      </c>
      <c r="D13" s="102"/>
      <c r="E13" s="274" t="s">
        <v>168</v>
      </c>
      <c r="F13" s="102"/>
      <c r="G13" s="274" t="s">
        <v>169</v>
      </c>
      <c r="H13" s="102"/>
      <c r="I13" s="274" t="s">
        <v>171</v>
      </c>
      <c r="J13" s="102"/>
      <c r="K13" s="274" t="s">
        <v>174</v>
      </c>
      <c r="L13" s="103"/>
    </row>
    <row r="14" spans="1:31" ht="15" customHeight="1" x14ac:dyDescent="0.35">
      <c r="B14" s="93" t="s">
        <v>66</v>
      </c>
      <c r="C14" s="274" t="s">
        <v>168</v>
      </c>
      <c r="D14" s="102"/>
      <c r="E14" s="274" t="s">
        <v>169</v>
      </c>
      <c r="F14" s="102"/>
      <c r="G14" s="274" t="s">
        <v>173</v>
      </c>
      <c r="H14" s="102"/>
      <c r="I14" s="274" t="s">
        <v>172</v>
      </c>
      <c r="J14" s="102"/>
      <c r="K14" s="274" t="s">
        <v>183</v>
      </c>
      <c r="L14" s="103"/>
    </row>
    <row r="15" spans="1:31" ht="15" customHeight="1" x14ac:dyDescent="0.35">
      <c r="B15" s="94" t="s">
        <v>67</v>
      </c>
      <c r="C15" s="275" t="s">
        <v>169</v>
      </c>
      <c r="D15" s="104"/>
      <c r="E15" s="275" t="s">
        <v>168</v>
      </c>
      <c r="F15" s="104"/>
      <c r="G15" s="275" t="s">
        <v>170</v>
      </c>
      <c r="H15" s="104"/>
      <c r="I15" s="275" t="s">
        <v>171</v>
      </c>
      <c r="J15" s="104"/>
      <c r="K15" s="275" t="s">
        <v>177</v>
      </c>
      <c r="L15" s="105"/>
    </row>
    <row r="16" spans="1:31" ht="15" customHeight="1" x14ac:dyDescent="0.35">
      <c r="B16" s="93" t="s">
        <v>68</v>
      </c>
      <c r="C16" s="273" t="s">
        <v>170</v>
      </c>
      <c r="D16" s="100"/>
      <c r="E16" s="273" t="s">
        <v>168</v>
      </c>
      <c r="F16" s="100"/>
      <c r="G16" s="273" t="s">
        <v>169</v>
      </c>
      <c r="H16" s="100"/>
      <c r="I16" s="273" t="s">
        <v>179</v>
      </c>
      <c r="J16" s="100"/>
      <c r="K16" s="273" t="s">
        <v>173</v>
      </c>
      <c r="L16" s="101"/>
      <c r="P16" s="5"/>
      <c r="Q16" s="5"/>
      <c r="R16" s="5"/>
      <c r="S16" s="5"/>
      <c r="T16" s="5"/>
      <c r="U16" s="5"/>
      <c r="V16" s="5"/>
      <c r="W16" s="5"/>
    </row>
    <row r="17" spans="2:16" ht="15" customHeight="1" x14ac:dyDescent="0.35">
      <c r="B17" s="93" t="s">
        <v>69</v>
      </c>
      <c r="C17" s="274" t="s">
        <v>171</v>
      </c>
      <c r="D17" s="102"/>
      <c r="E17" s="274" t="s">
        <v>169</v>
      </c>
      <c r="F17" s="102"/>
      <c r="G17" s="274" t="s">
        <v>184</v>
      </c>
      <c r="H17" s="102"/>
      <c r="I17" s="274" t="s">
        <v>174</v>
      </c>
      <c r="J17" s="102"/>
      <c r="K17" s="274" t="s">
        <v>168</v>
      </c>
      <c r="L17" s="103"/>
    </row>
    <row r="18" spans="2:16" ht="15" customHeight="1" x14ac:dyDescent="0.35">
      <c r="B18" s="93" t="s">
        <v>70</v>
      </c>
      <c r="C18" s="274" t="s">
        <v>169</v>
      </c>
      <c r="D18" s="102"/>
      <c r="E18" s="274" t="s">
        <v>171</v>
      </c>
      <c r="F18" s="102"/>
      <c r="G18" s="274" t="s">
        <v>174</v>
      </c>
      <c r="H18" s="102"/>
      <c r="I18" s="274" t="s">
        <v>170</v>
      </c>
      <c r="J18" s="102"/>
      <c r="K18" s="274" t="s">
        <v>173</v>
      </c>
      <c r="L18" s="103"/>
    </row>
    <row r="19" spans="2:16" ht="15" customHeight="1" x14ac:dyDescent="0.35">
      <c r="B19" s="93" t="s">
        <v>71</v>
      </c>
      <c r="C19" s="274" t="s">
        <v>168</v>
      </c>
      <c r="D19" s="102"/>
      <c r="E19" s="274" t="s">
        <v>169</v>
      </c>
      <c r="F19" s="102"/>
      <c r="G19" s="274" t="s">
        <v>185</v>
      </c>
      <c r="H19" s="102"/>
      <c r="I19" s="274" t="s">
        <v>170</v>
      </c>
      <c r="J19" s="102"/>
      <c r="K19" s="274" t="s">
        <v>177</v>
      </c>
      <c r="L19" s="103"/>
    </row>
    <row r="20" spans="2:16" ht="15" customHeight="1" x14ac:dyDescent="0.35">
      <c r="B20" s="94" t="s">
        <v>72</v>
      </c>
      <c r="C20" s="275" t="s">
        <v>168</v>
      </c>
      <c r="D20" s="104"/>
      <c r="E20" s="275" t="s">
        <v>169</v>
      </c>
      <c r="F20" s="104"/>
      <c r="G20" s="275" t="s">
        <v>170</v>
      </c>
      <c r="H20" s="104"/>
      <c r="I20" s="275" t="s">
        <v>174</v>
      </c>
      <c r="J20" s="104"/>
      <c r="K20" s="275" t="s">
        <v>185</v>
      </c>
      <c r="L20" s="105"/>
    </row>
    <row r="21" spans="2:16" ht="15" customHeight="1" x14ac:dyDescent="0.35">
      <c r="B21" s="93" t="s">
        <v>73</v>
      </c>
      <c r="C21" s="273" t="s">
        <v>168</v>
      </c>
      <c r="D21" s="100"/>
      <c r="E21" s="273" t="s">
        <v>169</v>
      </c>
      <c r="F21" s="100"/>
      <c r="G21" s="273" t="s">
        <v>179</v>
      </c>
      <c r="H21" s="100"/>
      <c r="I21" s="273" t="s">
        <v>173</v>
      </c>
      <c r="J21" s="100"/>
      <c r="K21" s="273" t="s">
        <v>170</v>
      </c>
      <c r="L21" s="101"/>
    </row>
    <row r="22" spans="2:16" ht="15" customHeight="1" x14ac:dyDescent="0.35">
      <c r="B22" s="93" t="s">
        <v>74</v>
      </c>
      <c r="C22" s="274" t="s">
        <v>168</v>
      </c>
      <c r="D22" s="102"/>
      <c r="E22" s="274" t="s">
        <v>170</v>
      </c>
      <c r="F22" s="102"/>
      <c r="G22" s="274" t="s">
        <v>169</v>
      </c>
      <c r="H22" s="102"/>
      <c r="I22" s="274" t="s">
        <v>183</v>
      </c>
      <c r="J22" s="102"/>
      <c r="K22" s="274" t="s">
        <v>186</v>
      </c>
      <c r="L22" s="103"/>
    </row>
    <row r="23" spans="2:16" ht="15" customHeight="1" x14ac:dyDescent="0.35">
      <c r="B23" s="93" t="s">
        <v>75</v>
      </c>
      <c r="C23" s="274" t="s">
        <v>168</v>
      </c>
      <c r="D23" s="102"/>
      <c r="E23" s="274" t="s">
        <v>175</v>
      </c>
      <c r="F23" s="102"/>
      <c r="G23" s="274" t="s">
        <v>187</v>
      </c>
      <c r="H23" s="102"/>
      <c r="I23" s="274" t="s">
        <v>169</v>
      </c>
      <c r="J23" s="102"/>
      <c r="K23" s="274" t="s">
        <v>178</v>
      </c>
      <c r="L23" s="103"/>
    </row>
    <row r="24" spans="2:16" ht="15" customHeight="1" x14ac:dyDescent="0.35">
      <c r="B24" s="94" t="s">
        <v>76</v>
      </c>
      <c r="C24" s="275" t="s">
        <v>168</v>
      </c>
      <c r="D24" s="104"/>
      <c r="E24" s="275" t="s">
        <v>169</v>
      </c>
      <c r="F24" s="104"/>
      <c r="G24" s="275" t="s">
        <v>181</v>
      </c>
      <c r="H24" s="104"/>
      <c r="I24" s="275" t="s">
        <v>171</v>
      </c>
      <c r="J24" s="104"/>
      <c r="K24" s="275" t="s">
        <v>184</v>
      </c>
      <c r="L24" s="105"/>
    </row>
    <row r="25" spans="2:16" x14ac:dyDescent="0.35">
      <c r="B25" s="268" t="s">
        <v>223</v>
      </c>
    </row>
    <row r="26" spans="2:16" ht="15" customHeight="1" x14ac:dyDescent="0.35">
      <c r="P26" s="5"/>
    </row>
    <row r="30" spans="2:16" x14ac:dyDescent="0.35">
      <c r="C30" s="8"/>
      <c r="D30" s="8"/>
      <c r="E30" s="8"/>
      <c r="F30" s="8"/>
      <c r="G30" s="8"/>
      <c r="H30" s="8"/>
      <c r="I30" s="8"/>
      <c r="J30" s="8"/>
      <c r="K30" s="8"/>
      <c r="L30" s="8"/>
    </row>
  </sheetData>
  <mergeCells count="1">
    <mergeCell ref="C4:L4"/>
  </mergeCells>
  <conditionalFormatting sqref="A1:XFD1048576">
    <cfRule type="expression" dxfId="14" priority="1">
      <formula>NOT(AND(ROW()&gt;=1,ROW()&lt;=32,COLUMN()&gt;=1,COLUMN()&lt;=16))</formula>
    </cfRule>
  </conditionalFormatting>
  <hyperlinks>
    <hyperlink ref="B25" r:id="rId1" display="Fuente: elaboración propia a partir de datos del INE, Censo Anual de Población. Datos a 1 de enero de 2024" xr:uid="{4D952D03-42FC-4F6D-81BC-C892ACC279C7}"/>
  </hyperlinks>
  <printOptions horizontalCentered="1"/>
  <pageMargins left="0" right="0" top="0.19685039370078741" bottom="0" header="0" footer="0"/>
  <pageSetup paperSize="184" scale="11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51B0-FA00-4F1F-A93C-8CC1DDC35A0A}">
  <sheetPr codeName="Hoja21"/>
  <dimension ref="A1:AD31"/>
  <sheetViews>
    <sheetView showGridLines="0" zoomScaleNormal="100" zoomScaleSheetLayoutView="100" workbookViewId="0">
      <selection activeCell="P10" sqref="P10"/>
    </sheetView>
  </sheetViews>
  <sheetFormatPr baseColWidth="10" defaultRowHeight="14.5" x14ac:dyDescent="0.35"/>
  <cols>
    <col min="1" max="1" width="3.6328125" customWidth="1"/>
    <col min="2" max="5" width="12.36328125" customWidth="1"/>
    <col min="6" max="6" width="8.36328125" customWidth="1"/>
    <col min="7" max="7" width="9.36328125" customWidth="1"/>
    <col min="8" max="12" width="12.36328125" customWidth="1"/>
    <col min="13" max="13" width="8.36328125" customWidth="1"/>
    <col min="14" max="14" width="5.453125" customWidth="1"/>
    <col min="15" max="15" width="3.6328125" customWidth="1"/>
  </cols>
  <sheetData>
    <row r="1" spans="1:14" ht="39.9" customHeight="1" x14ac:dyDescent="0.35">
      <c r="A1" s="305" t="s">
        <v>228</v>
      </c>
      <c r="B1" s="4"/>
    </row>
    <row r="2" spans="1:14" ht="15" customHeight="1" x14ac:dyDescent="0.35">
      <c r="A2" s="17"/>
      <c r="B2" s="4"/>
    </row>
    <row r="3" spans="1:14" s="9" customFormat="1" ht="30.75" customHeight="1" x14ac:dyDescent="0.3">
      <c r="B3" s="346" t="s">
        <v>149</v>
      </c>
      <c r="C3" s="346"/>
      <c r="D3" s="346"/>
      <c r="E3" s="346"/>
      <c r="F3" s="346"/>
      <c r="G3" s="346"/>
      <c r="H3" s="346"/>
      <c r="I3" s="346"/>
      <c r="J3" s="346"/>
      <c r="K3" s="346"/>
      <c r="L3" s="346"/>
      <c r="M3" s="346"/>
      <c r="N3" s="240"/>
    </row>
    <row r="4" spans="1:14" x14ac:dyDescent="0.35">
      <c r="B4" s="345" t="s">
        <v>131</v>
      </c>
      <c r="C4" s="345"/>
      <c r="D4" s="345"/>
      <c r="E4" s="345"/>
      <c r="F4" s="345"/>
      <c r="G4" s="345"/>
      <c r="H4" s="345" t="s">
        <v>132</v>
      </c>
      <c r="I4" s="345"/>
      <c r="J4" s="345"/>
      <c r="K4" s="345"/>
      <c r="L4" s="345"/>
      <c r="M4" s="345"/>
    </row>
    <row r="5" spans="1:14" ht="15" customHeight="1" x14ac:dyDescent="0.35"/>
    <row r="6" spans="1:14" ht="15" customHeight="1" x14ac:dyDescent="0.35"/>
    <row r="7" spans="1:14" ht="15" customHeight="1" x14ac:dyDescent="0.35"/>
    <row r="8" spans="1:14" ht="15" customHeight="1" x14ac:dyDescent="0.35"/>
    <row r="9" spans="1:14" ht="15" customHeight="1" x14ac:dyDescent="0.35"/>
    <row r="10" spans="1:14" ht="15" customHeight="1" x14ac:dyDescent="0.35"/>
    <row r="11" spans="1:14" ht="15" customHeight="1" x14ac:dyDescent="0.35"/>
    <row r="12" spans="1:14" ht="15" customHeight="1" x14ac:dyDescent="0.35"/>
    <row r="13" spans="1:14" ht="15" customHeight="1" x14ac:dyDescent="0.35"/>
    <row r="14" spans="1:14" ht="15" customHeight="1" x14ac:dyDescent="0.35"/>
    <row r="15" spans="1:14" ht="15" customHeight="1" x14ac:dyDescent="0.35"/>
    <row r="16" spans="1:14" ht="27" customHeight="1" x14ac:dyDescent="0.35">
      <c r="B16" s="344" t="s">
        <v>225</v>
      </c>
      <c r="C16" s="344"/>
      <c r="D16" s="344"/>
      <c r="E16" s="344"/>
      <c r="F16" s="344"/>
      <c r="H16" s="344" t="s">
        <v>225</v>
      </c>
      <c r="I16" s="344"/>
      <c r="J16" s="344"/>
      <c r="K16" s="344"/>
      <c r="L16" s="344"/>
    </row>
    <row r="17" spans="3:30" ht="15" customHeight="1" x14ac:dyDescent="0.35"/>
    <row r="18" spans="3:30" x14ac:dyDescent="0.35">
      <c r="E18" s="10" t="s">
        <v>130</v>
      </c>
      <c r="F18" s="10"/>
      <c r="G18" s="10"/>
      <c r="H18" s="10"/>
      <c r="I18" s="10"/>
      <c r="J18" s="10"/>
    </row>
    <row r="19" spans="3:30" ht="15" customHeight="1" x14ac:dyDescent="0.35"/>
    <row r="20" spans="3:30" ht="15" customHeight="1" x14ac:dyDescent="0.35"/>
    <row r="21" spans="3:30" ht="15" customHeight="1" x14ac:dyDescent="0.35"/>
    <row r="22" spans="3:30" ht="15" customHeight="1" x14ac:dyDescent="0.35"/>
    <row r="23" spans="3:30" ht="15" customHeight="1" x14ac:dyDescent="0.35">
      <c r="G23" s="16"/>
      <c r="H23" s="16"/>
      <c r="I23" s="16"/>
      <c r="J23" s="16"/>
    </row>
    <row r="24" spans="3:30" ht="15" customHeight="1" x14ac:dyDescent="0.35"/>
    <row r="25" spans="3:30" ht="15" customHeight="1" x14ac:dyDescent="0.35">
      <c r="L25" s="5"/>
      <c r="M25" s="5"/>
      <c r="N25" s="5"/>
      <c r="O25" s="5"/>
      <c r="P25" s="5"/>
      <c r="Q25" s="5"/>
      <c r="R25" s="5"/>
      <c r="S25" s="5"/>
      <c r="T25" s="5"/>
      <c r="U25" s="5"/>
      <c r="V25" s="5"/>
      <c r="W25" s="5"/>
      <c r="X25" s="5"/>
      <c r="Y25" s="5"/>
      <c r="Z25" s="5"/>
      <c r="AA25" s="5"/>
      <c r="AB25" s="5"/>
      <c r="AC25" s="5"/>
      <c r="AD25" s="5"/>
    </row>
    <row r="26" spans="3:30" ht="15" customHeight="1" x14ac:dyDescent="0.35"/>
    <row r="27" spans="3:30" ht="15" customHeight="1" x14ac:dyDescent="0.35"/>
    <row r="28" spans="3:30" ht="15" customHeight="1" x14ac:dyDescent="0.35"/>
    <row r="29" spans="3:30" ht="15" customHeight="1" x14ac:dyDescent="0.35"/>
    <row r="30" spans="3:30" ht="29.25" customHeight="1" x14ac:dyDescent="0.35">
      <c r="E30" s="344" t="s">
        <v>225</v>
      </c>
      <c r="F30" s="344"/>
      <c r="G30" s="344"/>
      <c r="H30" s="344"/>
      <c r="I30" s="344"/>
      <c r="J30" s="344"/>
    </row>
    <row r="31" spans="3:30" ht="15" customHeight="1" x14ac:dyDescent="0.35">
      <c r="C31" s="8"/>
      <c r="D31" s="8"/>
      <c r="E31" s="8"/>
      <c r="F31" s="8"/>
      <c r="G31" s="8"/>
      <c r="H31" s="8"/>
      <c r="I31" s="8"/>
      <c r="J31" s="8"/>
      <c r="K31" s="8"/>
    </row>
  </sheetData>
  <mergeCells count="6">
    <mergeCell ref="E30:J30"/>
    <mergeCell ref="B4:G4"/>
    <mergeCell ref="B3:M3"/>
    <mergeCell ref="B16:F16"/>
    <mergeCell ref="H4:M4"/>
    <mergeCell ref="H16:L16"/>
  </mergeCells>
  <conditionalFormatting sqref="A1:XFD1048576">
    <cfRule type="expression" dxfId="13" priority="1">
      <formula>NOT(AND(ROW()&gt;=1,ROW()&lt;=31,COLUMN()&gt;=1,COLUMN()&lt;=14))</formula>
    </cfRule>
  </conditionalFormatting>
  <hyperlinks>
    <hyperlink ref="B16:F16" r:id="rId1" display="FUENTE: elaboración propia a partir de microdatos del INE: Encuesta de Población Activa. 2024 (medias cuatro trimestres)" xr:uid="{35C1A3FD-0420-4262-BDE1-30298A17DF58}"/>
    <hyperlink ref="H16:L16" r:id="rId2" display="FUENTE: elaboración propia a partir de microdatos del INE: Encuesta de Población Activa. 2024 (medias cuatro trimestres)" xr:uid="{DD42A8D2-D2D0-4CED-A72A-B24EE1875207}"/>
    <hyperlink ref="E30:I30" r:id="rId3" display="FUENTE: elaboración propia a partir de microdatos del INE: Encuesta de Población Activa. 2024 (medias cuatro trimestres)" xr:uid="{B3311331-D4F0-4240-AFE4-69B4D81A47E7}"/>
  </hyperlinks>
  <printOptions horizontalCentered="1"/>
  <pageMargins left="0" right="0" top="0.19685039370078741" bottom="0" header="0" footer="0"/>
  <pageSetup paperSize="184" scale="110" orientation="landscape"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1318-687D-4D0B-A9F8-0CE7E4E20FD2}">
  <sheetPr codeName="Hoja22"/>
  <dimension ref="A1:AD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9" width="12.08984375" customWidth="1"/>
    <col min="10" max="11" width="15.08984375" customWidth="1"/>
    <col min="12" max="12" width="11.36328125" customWidth="1"/>
    <col min="13" max="13" width="4.36328125" customWidth="1"/>
  </cols>
  <sheetData>
    <row r="1" spans="1:11" ht="39.9" customHeight="1" x14ac:dyDescent="0.35">
      <c r="A1" s="305" t="s">
        <v>228</v>
      </c>
      <c r="B1" s="4"/>
    </row>
    <row r="2" spans="1:11" ht="15" customHeight="1" x14ac:dyDescent="0.35">
      <c r="A2" s="17"/>
      <c r="B2" s="4"/>
    </row>
    <row r="3" spans="1:11" s="9" customFormat="1" ht="33.75" customHeight="1" x14ac:dyDescent="0.35">
      <c r="B3" s="331" t="s">
        <v>152</v>
      </c>
      <c r="C3" s="331"/>
      <c r="D3" s="331"/>
      <c r="E3" s="331"/>
      <c r="F3" s="331"/>
      <c r="G3" s="331"/>
      <c r="H3" s="331"/>
      <c r="I3" s="331"/>
      <c r="J3" s="331"/>
      <c r="K3" s="331"/>
    </row>
    <row r="4" spans="1:11" ht="15" customHeight="1" x14ac:dyDescent="0.35">
      <c r="C4" s="11"/>
      <c r="D4" s="10" t="s">
        <v>134</v>
      </c>
      <c r="G4" s="2"/>
    </row>
    <row r="5" spans="1:11" ht="15" customHeight="1" x14ac:dyDescent="0.35"/>
    <row r="6" spans="1:11" ht="15" customHeight="1" x14ac:dyDescent="0.35"/>
    <row r="7" spans="1:11" ht="15" customHeight="1" x14ac:dyDescent="0.35"/>
    <row r="8" spans="1:11" ht="15" customHeight="1" x14ac:dyDescent="0.35"/>
    <row r="9" spans="1:11" ht="15" customHeight="1" x14ac:dyDescent="0.35"/>
    <row r="10" spans="1:11" ht="15" customHeight="1" x14ac:dyDescent="0.35"/>
    <row r="11" spans="1:11" ht="15" customHeight="1" x14ac:dyDescent="0.35"/>
    <row r="12" spans="1:11" ht="15" customHeight="1" x14ac:dyDescent="0.35"/>
    <row r="13" spans="1:11" ht="15" customHeight="1" x14ac:dyDescent="0.35"/>
    <row r="14" spans="1:11" ht="15" customHeight="1" x14ac:dyDescent="0.35"/>
    <row r="15" spans="1:11" ht="15" customHeight="1" x14ac:dyDescent="0.35"/>
    <row r="16" spans="1:11" ht="15" customHeight="1" x14ac:dyDescent="0.35"/>
    <row r="17" spans="3:30" ht="15" customHeight="1" x14ac:dyDescent="0.35">
      <c r="D17" s="276" t="s">
        <v>225</v>
      </c>
      <c r="E17" s="276"/>
      <c r="F17" s="276"/>
      <c r="G17" s="276"/>
      <c r="H17" s="276"/>
      <c r="I17" s="276"/>
    </row>
    <row r="18" spans="3:30" ht="15" customHeight="1" x14ac:dyDescent="0.35">
      <c r="D18" s="237"/>
    </row>
    <row r="19" spans="3:30" ht="15" customHeight="1" x14ac:dyDescent="0.35">
      <c r="D19" s="7" t="s">
        <v>133</v>
      </c>
    </row>
    <row r="20" spans="3:30" ht="15" customHeight="1" x14ac:dyDescent="0.35"/>
    <row r="21" spans="3:30" ht="15" customHeight="1" x14ac:dyDescent="0.35"/>
    <row r="22" spans="3:30" ht="15" customHeight="1" x14ac:dyDescent="0.35"/>
    <row r="23" spans="3:30" ht="15" customHeight="1" x14ac:dyDescent="0.35"/>
    <row r="24" spans="3:30" ht="15" customHeight="1" x14ac:dyDescent="0.35">
      <c r="G24" s="16"/>
      <c r="H24" s="16"/>
      <c r="I24" s="16"/>
      <c r="J24" s="16"/>
    </row>
    <row r="25" spans="3:30" ht="15" customHeight="1" x14ac:dyDescent="0.35"/>
    <row r="26" spans="3:30" ht="15" customHeight="1" x14ac:dyDescent="0.35">
      <c r="L26" s="5"/>
      <c r="M26" s="5"/>
      <c r="N26" s="5"/>
      <c r="O26" s="5"/>
      <c r="P26" s="5"/>
      <c r="Q26" s="5"/>
      <c r="R26" s="5"/>
      <c r="S26" s="5"/>
      <c r="T26" s="5"/>
      <c r="U26" s="5"/>
      <c r="V26" s="5"/>
      <c r="W26" s="5"/>
      <c r="X26" s="5"/>
      <c r="Y26" s="5"/>
      <c r="Z26" s="5"/>
      <c r="AA26" s="5"/>
      <c r="AB26" s="5"/>
      <c r="AC26" s="5"/>
      <c r="AD26" s="5"/>
    </row>
    <row r="27" spans="3:30" ht="15" customHeight="1" x14ac:dyDescent="0.35"/>
    <row r="28" spans="3:30" ht="15" customHeight="1" x14ac:dyDescent="0.35"/>
    <row r="29" spans="3:30" ht="15" customHeight="1" x14ac:dyDescent="0.35"/>
    <row r="30" spans="3:30" ht="15" customHeight="1" x14ac:dyDescent="0.35"/>
    <row r="31" spans="3:30" ht="15" customHeight="1" x14ac:dyDescent="0.35"/>
    <row r="32" spans="3:30" ht="15" customHeight="1" x14ac:dyDescent="0.35">
      <c r="C32" s="8"/>
      <c r="D32" s="276" t="s">
        <v>225</v>
      </c>
      <c r="E32" s="276"/>
      <c r="F32" s="276"/>
      <c r="G32" s="276"/>
      <c r="H32" s="276"/>
      <c r="I32" s="276"/>
      <c r="J32" s="8"/>
      <c r="K32" s="8"/>
    </row>
  </sheetData>
  <mergeCells count="1">
    <mergeCell ref="B3:K3"/>
  </mergeCells>
  <conditionalFormatting sqref="A1:XFD1048576">
    <cfRule type="expression" dxfId="12" priority="1">
      <formula>NOT(AND(ROW()&gt;=1,ROW()&lt;=32,COLUMN()&gt;=1,COLUMN()&lt;=13))</formula>
    </cfRule>
  </conditionalFormatting>
  <hyperlinks>
    <hyperlink ref="D17:H17" r:id="rId1" display="FUENTE: elaboración propia a partir de microdatos del INE: Encuesta de Población Activa. 2024 (medias cuatro trimestres)" xr:uid="{A995A748-EFC9-47BE-88AD-12676728A357}"/>
    <hyperlink ref="D32" r:id="rId2" display="FUENTE: elaboración propia a partir de microdatos del INE: Encuesta de Población Activa. 2024 (medias cuatro trimestres)" xr:uid="{F9405182-13FB-4ED3-A9C4-994B1D802A07}"/>
  </hyperlinks>
  <printOptions horizontalCentered="1"/>
  <pageMargins left="0" right="0" top="0.19685039370078741" bottom="0" header="0" footer="0"/>
  <pageSetup paperSize="184" scale="11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99BE-8298-4D73-A7BF-DACA83EA024B}">
  <sheetPr codeName="Hoja23"/>
  <dimension ref="A1:AD31"/>
  <sheetViews>
    <sheetView showGridLines="0" zoomScaleNormal="100" zoomScaleSheetLayoutView="100" workbookViewId="0">
      <selection activeCell="P10" sqref="P10"/>
    </sheetView>
  </sheetViews>
  <sheetFormatPr baseColWidth="10" defaultRowHeight="14.5" x14ac:dyDescent="0.35"/>
  <cols>
    <col min="1" max="1" width="3.6328125" customWidth="1"/>
    <col min="2" max="8" width="12.08984375" customWidth="1"/>
    <col min="9" max="9" width="16" customWidth="1"/>
    <col min="10" max="10" width="19.90625" customWidth="1"/>
    <col min="11" max="11" width="6.08984375" customWidth="1"/>
    <col min="12" max="12" width="11.453125" customWidth="1"/>
    <col min="13" max="13" width="4.36328125" customWidth="1"/>
  </cols>
  <sheetData>
    <row r="1" spans="1:12" ht="39.9" customHeight="1" x14ac:dyDescent="0.35">
      <c r="A1" s="305" t="s">
        <v>228</v>
      </c>
      <c r="B1" s="4"/>
    </row>
    <row r="2" spans="1:12" ht="15" customHeight="1" x14ac:dyDescent="0.35">
      <c r="A2" s="17"/>
      <c r="B2" s="4"/>
    </row>
    <row r="3" spans="1:12" s="9" customFormat="1" ht="32.4" customHeight="1" x14ac:dyDescent="0.3">
      <c r="B3" s="346" t="s">
        <v>150</v>
      </c>
      <c r="C3" s="346"/>
      <c r="D3" s="346"/>
      <c r="E3" s="346"/>
      <c r="F3" s="346"/>
      <c r="G3" s="346"/>
      <c r="H3" s="346"/>
      <c r="I3" s="346"/>
      <c r="J3" s="346"/>
      <c r="K3" s="346"/>
      <c r="L3" s="346"/>
    </row>
    <row r="4" spans="1:12" ht="15" customHeight="1" x14ac:dyDescent="0.35">
      <c r="B4" s="10" t="s">
        <v>129</v>
      </c>
      <c r="C4" s="11"/>
      <c r="D4" s="11"/>
      <c r="G4" s="2"/>
    </row>
    <row r="5" spans="1:12" ht="15" customHeight="1" x14ac:dyDescent="0.35"/>
    <row r="6" spans="1:12" ht="15" customHeight="1" x14ac:dyDescent="0.35"/>
    <row r="7" spans="1:12" ht="15" customHeight="1" x14ac:dyDescent="0.35"/>
    <row r="8" spans="1:12" ht="15" customHeight="1" x14ac:dyDescent="0.35"/>
    <row r="9" spans="1:12" ht="15" customHeight="1" x14ac:dyDescent="0.35"/>
    <row r="10" spans="1:12" ht="15" customHeight="1" x14ac:dyDescent="0.35"/>
    <row r="11" spans="1:12" ht="15" customHeight="1" x14ac:dyDescent="0.35"/>
    <row r="12" spans="1:12" ht="15" customHeight="1" x14ac:dyDescent="0.35"/>
    <row r="13" spans="1:12" ht="15" customHeight="1" x14ac:dyDescent="0.35"/>
    <row r="14" spans="1:12" ht="15" customHeight="1" x14ac:dyDescent="0.35"/>
    <row r="15" spans="1:12" ht="15" customHeight="1" x14ac:dyDescent="0.35"/>
    <row r="16" spans="1:12" ht="15" customHeight="1" x14ac:dyDescent="0.35"/>
    <row r="17" spans="2:30" ht="15" customHeight="1" x14ac:dyDescent="0.35"/>
    <row r="18" spans="2:30" ht="15" customHeight="1" x14ac:dyDescent="0.35"/>
    <row r="19" spans="2:30" ht="15" customHeight="1" x14ac:dyDescent="0.35"/>
    <row r="20" spans="2:30" ht="15" customHeight="1" x14ac:dyDescent="0.35">
      <c r="B20" s="276" t="s">
        <v>225</v>
      </c>
    </row>
    <row r="21" spans="2:30" ht="15" customHeight="1" x14ac:dyDescent="0.35"/>
    <row r="22" spans="2:30" ht="15" customHeight="1" x14ac:dyDescent="0.35"/>
    <row r="23" spans="2:30" ht="15" customHeight="1" x14ac:dyDescent="0.35">
      <c r="G23" s="16"/>
      <c r="H23" s="16"/>
      <c r="I23" s="16"/>
      <c r="J23" s="16"/>
    </row>
    <row r="24" spans="2:30" ht="15" customHeight="1" x14ac:dyDescent="0.35"/>
    <row r="25" spans="2:30" ht="15" customHeight="1" x14ac:dyDescent="0.35">
      <c r="L25" s="5"/>
      <c r="M25" s="5"/>
      <c r="N25" s="5"/>
      <c r="O25" s="5"/>
      <c r="P25" s="5"/>
      <c r="Q25" s="5"/>
      <c r="R25" s="5"/>
      <c r="S25" s="5"/>
      <c r="T25" s="5"/>
      <c r="U25" s="5"/>
      <c r="V25" s="5"/>
      <c r="W25" s="5"/>
      <c r="X25" s="5"/>
      <c r="Y25" s="5"/>
      <c r="Z25" s="5"/>
      <c r="AA25" s="5"/>
      <c r="AB25" s="5"/>
      <c r="AC25" s="5"/>
      <c r="AD25" s="5"/>
    </row>
    <row r="26" spans="2:30" ht="15" customHeight="1" x14ac:dyDescent="0.35"/>
    <row r="27" spans="2:30" ht="15" customHeight="1" x14ac:dyDescent="0.35"/>
    <row r="28" spans="2:30" ht="15" customHeight="1" x14ac:dyDescent="0.35"/>
    <row r="29" spans="2:30" ht="15" customHeight="1" x14ac:dyDescent="0.35"/>
    <row r="30" spans="2:30" ht="15" customHeight="1" x14ac:dyDescent="0.35"/>
    <row r="31" spans="2:30" ht="15" customHeight="1" x14ac:dyDescent="0.35">
      <c r="C31" s="8"/>
      <c r="D31" s="8"/>
      <c r="E31" s="8"/>
      <c r="F31" s="8"/>
      <c r="G31" s="8"/>
      <c r="H31" s="8"/>
      <c r="I31" s="8"/>
      <c r="J31" s="8"/>
      <c r="K31" s="8"/>
    </row>
  </sheetData>
  <mergeCells count="1">
    <mergeCell ref="B3:L3"/>
  </mergeCells>
  <conditionalFormatting sqref="A1:XFD1048576">
    <cfRule type="expression" dxfId="11" priority="1">
      <formula>NOT(AND(ROW()&gt;=1,ROW()&lt;=33,COLUMN()&gt;=1,COLUMN()&lt;=13))</formula>
    </cfRule>
  </conditionalFormatting>
  <hyperlinks>
    <hyperlink ref="B20" r:id="rId1" display="FUENTE: elaboración propia a partir de microdatos del INE: Encuesta de Población Activa. 2024 (medias cuatro trimestres)" xr:uid="{F274C735-A530-4186-8FE1-FA43F36624FB}"/>
  </hyperlinks>
  <printOptions horizontalCentered="1"/>
  <pageMargins left="0" right="0" top="0.19685039370078741" bottom="0" header="0" footer="0"/>
  <pageSetup paperSize="184" scale="11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A34D-A7E0-4E4A-9CC7-104073973644}">
  <sheetPr codeName="Hoja25"/>
  <dimension ref="A1:U36"/>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2.6328125" customWidth="1"/>
    <col min="3" max="6" width="11.54296875" customWidth="1"/>
    <col min="7" max="7" width="13.36328125" customWidth="1"/>
    <col min="8" max="8" width="14.453125" customWidth="1"/>
    <col min="9" max="9" width="13.36328125" customWidth="1"/>
    <col min="10" max="10" width="12" customWidth="1"/>
    <col min="11" max="12" width="8.54296875" customWidth="1"/>
    <col min="13" max="13" width="3.6328125" customWidth="1"/>
    <col min="14" max="17" width="11.6328125" customWidth="1"/>
    <col min="18" max="18" width="2.54296875" customWidth="1"/>
  </cols>
  <sheetData>
    <row r="1" spans="1:21" ht="39.9" customHeight="1" x14ac:dyDescent="0.35">
      <c r="A1" s="305" t="s">
        <v>228</v>
      </c>
      <c r="B1" s="4"/>
      <c r="C1" s="4"/>
    </row>
    <row r="2" spans="1:21" ht="15" customHeight="1" x14ac:dyDescent="0.35">
      <c r="A2" s="17"/>
      <c r="B2" s="4"/>
      <c r="C2" s="4"/>
    </row>
    <row r="3" spans="1:21" ht="21.65" customHeight="1" x14ac:dyDescent="0.6">
      <c r="B3" s="117" t="s">
        <v>118</v>
      </c>
      <c r="C3" s="117"/>
      <c r="D3" s="117"/>
      <c r="E3" s="117"/>
      <c r="F3" s="117"/>
      <c r="G3" s="117"/>
      <c r="H3" s="117"/>
      <c r="I3" s="117"/>
      <c r="M3" s="109"/>
      <c r="N3" s="109"/>
      <c r="O3" s="109"/>
      <c r="P3" s="109"/>
      <c r="Q3" s="109"/>
      <c r="R3" s="110"/>
      <c r="S3" s="110"/>
      <c r="T3" s="110"/>
      <c r="U3" s="110"/>
    </row>
    <row r="4" spans="1:21" ht="15" customHeight="1" x14ac:dyDescent="0.6">
      <c r="B4" s="7" t="s">
        <v>119</v>
      </c>
      <c r="C4" s="116"/>
      <c r="D4" s="116"/>
      <c r="E4" s="116"/>
      <c r="F4" s="116"/>
      <c r="G4" s="116"/>
      <c r="H4" s="116"/>
      <c r="I4" s="116"/>
      <c r="M4" s="109"/>
      <c r="N4" s="109"/>
      <c r="O4" s="109"/>
      <c r="P4" s="109"/>
      <c r="Q4" s="109"/>
      <c r="R4" s="110"/>
      <c r="S4" s="110"/>
      <c r="T4" s="110"/>
      <c r="U4" s="110"/>
    </row>
    <row r="5" spans="1:21" ht="15" customHeight="1" x14ac:dyDescent="0.6">
      <c r="B5" s="30"/>
      <c r="C5" s="347" t="s">
        <v>95</v>
      </c>
      <c r="D5" s="348"/>
      <c r="E5" s="348"/>
      <c r="F5" s="348"/>
      <c r="G5" s="348"/>
      <c r="H5" s="348"/>
      <c r="I5" s="348"/>
      <c r="M5" s="109"/>
      <c r="N5" s="109"/>
      <c r="O5" s="109"/>
      <c r="P5" s="109"/>
      <c r="Q5" s="109"/>
      <c r="R5" s="110"/>
      <c r="S5" s="110"/>
      <c r="T5" s="110"/>
      <c r="U5" s="110"/>
    </row>
    <row r="6" spans="1:21" ht="95" customHeight="1" x14ac:dyDescent="0.35">
      <c r="B6" s="126" t="s">
        <v>120</v>
      </c>
      <c r="C6" s="71" t="s">
        <v>93</v>
      </c>
      <c r="D6" s="72" t="s">
        <v>81</v>
      </c>
      <c r="E6" s="90" t="s">
        <v>82</v>
      </c>
      <c r="F6" s="71" t="s">
        <v>98</v>
      </c>
      <c r="G6" s="71" t="s">
        <v>96</v>
      </c>
      <c r="H6" s="72" t="s">
        <v>97</v>
      </c>
      <c r="I6" s="90" t="s">
        <v>83</v>
      </c>
    </row>
    <row r="7" spans="1:21" ht="18" customHeight="1" x14ac:dyDescent="0.35">
      <c r="B7" s="153" t="s">
        <v>100</v>
      </c>
      <c r="C7" s="154"/>
      <c r="D7" s="129"/>
      <c r="E7" s="129"/>
      <c r="F7" s="129"/>
      <c r="G7" s="129"/>
      <c r="H7" s="129"/>
      <c r="I7" s="129"/>
    </row>
    <row r="8" spans="1:21" ht="18" customHeight="1" x14ac:dyDescent="0.35">
      <c r="B8" s="155" t="s">
        <v>117</v>
      </c>
      <c r="C8" s="156">
        <v>1192.8841249999996</v>
      </c>
      <c r="D8" s="118">
        <v>1.7540406533618685E-2</v>
      </c>
      <c r="E8" s="118">
        <v>6.6872920284692369E-2</v>
      </c>
      <c r="F8" s="118">
        <v>0.39070249174453581</v>
      </c>
      <c r="G8" s="118">
        <v>0.26905847204563982</v>
      </c>
      <c r="H8" s="118">
        <v>6.8874013643194412E-2</v>
      </c>
      <c r="I8" s="119">
        <v>0.1869516957483193</v>
      </c>
    </row>
    <row r="9" spans="1:21" ht="18" customHeight="1" x14ac:dyDescent="0.35">
      <c r="B9" s="157" t="s">
        <v>2</v>
      </c>
      <c r="C9" s="158">
        <v>591.36558250000007</v>
      </c>
      <c r="D9" s="148">
        <v>2.2041386725444066E-2</v>
      </c>
      <c r="E9" s="148">
        <v>6.9460721448056206E-2</v>
      </c>
      <c r="F9" s="148">
        <v>0.41142206225706418</v>
      </c>
      <c r="G9" s="148">
        <v>0.25742260287865165</v>
      </c>
      <c r="H9" s="148">
        <v>8.229312195388036E-2</v>
      </c>
      <c r="I9" s="149">
        <v>0.15736010473690362</v>
      </c>
    </row>
    <row r="10" spans="1:21" ht="18" customHeight="1" x14ac:dyDescent="0.35">
      <c r="B10" s="159" t="s">
        <v>3</v>
      </c>
      <c r="C10" s="160">
        <v>601.51854250000019</v>
      </c>
      <c r="D10" s="151">
        <v>1.3115397851596567E-2</v>
      </c>
      <c r="E10" s="151">
        <v>6.4328798309654739E-2</v>
      </c>
      <c r="F10" s="151">
        <v>0.37033264440056718</v>
      </c>
      <c r="G10" s="151">
        <v>0.28049794075965662</v>
      </c>
      <c r="H10" s="151">
        <v>5.5681404867082694E-2</v>
      </c>
      <c r="I10" s="152">
        <v>0.216043813811442</v>
      </c>
    </row>
    <row r="11" spans="1:21" ht="18" customHeight="1" x14ac:dyDescent="0.35">
      <c r="B11" s="153" t="s">
        <v>102</v>
      </c>
      <c r="C11" s="154"/>
      <c r="D11" s="129"/>
      <c r="E11" s="129"/>
      <c r="F11" s="129"/>
      <c r="G11" s="129"/>
      <c r="H11" s="129"/>
      <c r="I11" s="129"/>
    </row>
    <row r="12" spans="1:21" ht="18" customHeight="1" x14ac:dyDescent="0.35">
      <c r="B12" s="155" t="s">
        <v>117</v>
      </c>
      <c r="C12" s="156">
        <v>6191.013385000022</v>
      </c>
      <c r="D12" s="118">
        <v>6.3217489716346099E-3</v>
      </c>
      <c r="E12" s="118">
        <v>2.545367942214511E-2</v>
      </c>
      <c r="F12" s="118">
        <v>0.28629406646000888</v>
      </c>
      <c r="G12" s="118">
        <v>0.26666140498095436</v>
      </c>
      <c r="H12" s="118">
        <v>9.6977346060122982E-2</v>
      </c>
      <c r="I12" s="119">
        <v>0.31829175410513022</v>
      </c>
    </row>
    <row r="13" spans="1:21" ht="18" customHeight="1" x14ac:dyDescent="0.35">
      <c r="B13" s="157" t="s">
        <v>2</v>
      </c>
      <c r="C13" s="158">
        <v>3198.9897575000068</v>
      </c>
      <c r="D13" s="148">
        <v>5.9339936789403599E-3</v>
      </c>
      <c r="E13" s="148">
        <v>3.1023092452023823E-2</v>
      </c>
      <c r="F13" s="148">
        <v>0.32054414603732828</v>
      </c>
      <c r="G13" s="148">
        <v>0.25141556505905677</v>
      </c>
      <c r="H13" s="148">
        <v>0.11185714698244045</v>
      </c>
      <c r="I13" s="149">
        <v>0.27922605579020782</v>
      </c>
    </row>
    <row r="14" spans="1:21" ht="18" customHeight="1" x14ac:dyDescent="0.35">
      <c r="B14" s="159" t="s">
        <v>3</v>
      </c>
      <c r="C14" s="160">
        <v>2992.0236274999993</v>
      </c>
      <c r="D14" s="151">
        <v>6.7363263159926391E-3</v>
      </c>
      <c r="E14" s="151">
        <v>1.9499015470258018E-2</v>
      </c>
      <c r="F14" s="151">
        <v>0.24967481895328067</v>
      </c>
      <c r="G14" s="151">
        <v>0.28296183967885485</v>
      </c>
      <c r="H14" s="151">
        <v>8.1068270240456194E-2</v>
      </c>
      <c r="I14" s="152">
        <v>0.36005972934115854</v>
      </c>
    </row>
    <row r="15" spans="1:21" ht="18" customHeight="1" x14ac:dyDescent="0.35">
      <c r="B15" s="153" t="s">
        <v>0</v>
      </c>
      <c r="C15" s="154"/>
      <c r="D15" s="129"/>
      <c r="E15" s="129"/>
      <c r="F15" s="129"/>
      <c r="G15" s="129"/>
      <c r="H15" s="129"/>
      <c r="I15" s="129"/>
    </row>
    <row r="16" spans="1:21" ht="18" customHeight="1" x14ac:dyDescent="0.35">
      <c r="B16" s="155" t="s">
        <v>117</v>
      </c>
      <c r="C16" s="156">
        <v>7383.8975100000162</v>
      </c>
      <c r="D16" s="118">
        <v>8.1341466236033739E-3</v>
      </c>
      <c r="E16" s="118">
        <v>3.2145044629689014E-2</v>
      </c>
      <c r="F16" s="118">
        <v>0.30316146648411363</v>
      </c>
      <c r="G16" s="118">
        <v>0.26704865619132828</v>
      </c>
      <c r="H16" s="118">
        <v>9.2437193782230448E-2</v>
      </c>
      <c r="I16" s="119">
        <v>0.2970734922890324</v>
      </c>
    </row>
    <row r="17" spans="2:9" ht="18" customHeight="1" x14ac:dyDescent="0.35">
      <c r="B17" s="157" t="s">
        <v>2</v>
      </c>
      <c r="C17" s="158">
        <v>3790.3553400000083</v>
      </c>
      <c r="D17" s="148">
        <v>8.447045099470786E-3</v>
      </c>
      <c r="E17" s="148">
        <v>3.7020073954332655E-2</v>
      </c>
      <c r="F17" s="148">
        <v>0.33472278287765933</v>
      </c>
      <c r="G17" s="148">
        <v>0.25235277413330776</v>
      </c>
      <c r="H17" s="148">
        <v>0.10724461192601507</v>
      </c>
      <c r="I17" s="149">
        <v>0.26021271200921192</v>
      </c>
    </row>
    <row r="18" spans="2:9" ht="18" customHeight="1" x14ac:dyDescent="0.35">
      <c r="B18" s="159" t="s">
        <v>3</v>
      </c>
      <c r="C18" s="160">
        <v>3593.5421700000043</v>
      </c>
      <c r="D18" s="151">
        <v>7.8041111452992829E-3</v>
      </c>
      <c r="E18" s="151">
        <v>2.7003016914644937E-2</v>
      </c>
      <c r="F18" s="151">
        <v>0.26987158188823995</v>
      </c>
      <c r="G18" s="151">
        <v>0.28254941071138157</v>
      </c>
      <c r="H18" s="151">
        <v>7.6818794504364948E-2</v>
      </c>
      <c r="I18" s="152">
        <v>0.33595308483606834</v>
      </c>
    </row>
    <row r="19" spans="2:9" ht="15" customHeight="1" x14ac:dyDescent="0.35">
      <c r="B19" s="276" t="s">
        <v>225</v>
      </c>
    </row>
    <row r="20" spans="2:9" ht="15" customHeight="1" x14ac:dyDescent="0.35">
      <c r="C20" s="114"/>
    </row>
    <row r="21" spans="2:9" ht="15" customHeight="1" x14ac:dyDescent="0.35"/>
    <row r="22" spans="2:9" ht="15" customHeight="1" x14ac:dyDescent="0.35"/>
    <row r="23" spans="2:9" ht="15" customHeight="1" x14ac:dyDescent="0.35"/>
    <row r="24" spans="2:9" ht="15" customHeight="1" x14ac:dyDescent="0.35"/>
    <row r="25" spans="2:9" ht="15" customHeight="1" x14ac:dyDescent="0.35"/>
    <row r="26" spans="2:9" ht="15" customHeight="1" x14ac:dyDescent="0.35">
      <c r="C26" s="162"/>
      <c r="D26" s="163"/>
      <c r="E26" s="163"/>
      <c r="F26" s="163"/>
      <c r="G26" s="163"/>
      <c r="H26" s="163"/>
      <c r="I26" s="163"/>
    </row>
    <row r="27" spans="2:9" ht="15" customHeight="1" x14ac:dyDescent="0.35">
      <c r="D27" s="115"/>
      <c r="E27" s="115"/>
      <c r="F27" s="115"/>
      <c r="G27" s="115"/>
      <c r="H27" s="115"/>
      <c r="I27" s="115"/>
    </row>
    <row r="28" spans="2:9" ht="15" customHeight="1" x14ac:dyDescent="0.35"/>
    <row r="29" spans="2:9" ht="15" customHeight="1" x14ac:dyDescent="0.35"/>
    <row r="30" spans="2:9" ht="15" customHeight="1" x14ac:dyDescent="0.35"/>
    <row r="31" spans="2:9" ht="15" customHeight="1" x14ac:dyDescent="0.35"/>
    <row r="36" spans="13:17" ht="15" customHeight="1" x14ac:dyDescent="0.35">
      <c r="M36" s="115"/>
      <c r="N36" s="115"/>
      <c r="O36" s="115"/>
      <c r="P36" s="115"/>
      <c r="Q36" s="115"/>
    </row>
  </sheetData>
  <mergeCells count="1">
    <mergeCell ref="C5:I5"/>
  </mergeCells>
  <conditionalFormatting sqref="A1:XFD1048576">
    <cfRule type="expression" dxfId="10" priority="1">
      <formula>NOT(AND(ROW()&gt;=1,ROW()&lt;=26,COLUMN()&gt;=1,COLUMN()&lt;=13))</formula>
    </cfRule>
  </conditionalFormatting>
  <hyperlinks>
    <hyperlink ref="B19" r:id="rId1" display="FUENTE: elaboración propia a partir de microdatos del INE: Encuesta de Población Activa. 2024 (medias cuatro trimestres)" xr:uid="{3EF804A4-34BF-4D59-8252-BF77C33EE96A}"/>
  </hyperlinks>
  <printOptions horizontalCentered="1"/>
  <pageMargins left="0" right="0" top="0.19685039370078741" bottom="0" header="0" footer="0"/>
  <pageSetup paperSize="184" scale="11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6479-C10C-47C2-81F6-D284F32C8907}">
  <sheetPr codeName="Hoja28"/>
  <dimension ref="A1:V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2.6328125" customWidth="1"/>
    <col min="3" max="3" width="12.6328125" customWidth="1"/>
    <col min="4" max="8" width="12.08984375" customWidth="1"/>
    <col min="9" max="13" width="8.54296875" customWidth="1"/>
    <col min="14" max="14" width="3.6328125" customWidth="1"/>
    <col min="15" max="18" width="11.6328125" customWidth="1"/>
    <col min="19" max="19" width="2.54296875" customWidth="1"/>
  </cols>
  <sheetData>
    <row r="1" spans="1:22" ht="39.9" customHeight="1" x14ac:dyDescent="0.35">
      <c r="A1" s="305" t="s">
        <v>228</v>
      </c>
      <c r="B1" s="4"/>
      <c r="C1" s="4"/>
    </row>
    <row r="2" spans="1:22" ht="15" customHeight="1" x14ac:dyDescent="0.35">
      <c r="A2" s="17"/>
      <c r="B2" s="4"/>
      <c r="C2" s="4"/>
    </row>
    <row r="3" spans="1:22" ht="21.65" customHeight="1" x14ac:dyDescent="0.6">
      <c r="B3" s="117" t="s">
        <v>111</v>
      </c>
      <c r="C3" s="117"/>
      <c r="D3" s="117"/>
      <c r="E3" s="117"/>
      <c r="F3" s="117"/>
      <c r="G3" s="117"/>
      <c r="H3" s="117"/>
      <c r="N3" s="109"/>
      <c r="O3" s="109"/>
      <c r="P3" s="109"/>
      <c r="Q3" s="109"/>
      <c r="R3" s="109"/>
      <c r="S3" s="110"/>
      <c r="T3" s="110"/>
      <c r="U3" s="110"/>
      <c r="V3" s="110"/>
    </row>
    <row r="4" spans="1:22" ht="15" customHeight="1" x14ac:dyDescent="0.6">
      <c r="B4" s="7" t="s">
        <v>110</v>
      </c>
      <c r="C4" s="116"/>
      <c r="D4" s="116"/>
      <c r="E4" s="116"/>
      <c r="F4" s="116"/>
      <c r="G4" s="116"/>
      <c r="H4" s="116"/>
      <c r="N4" s="109"/>
      <c r="O4" s="109"/>
      <c r="P4" s="109"/>
      <c r="Q4" s="109"/>
      <c r="R4" s="109"/>
      <c r="S4" s="110"/>
      <c r="T4" s="110"/>
      <c r="U4" s="110"/>
      <c r="V4" s="110"/>
    </row>
    <row r="5" spans="1:22" ht="18.75" customHeight="1" x14ac:dyDescent="0.6">
      <c r="B5" s="30"/>
      <c r="C5" s="30"/>
      <c r="D5" s="351" t="s">
        <v>108</v>
      </c>
      <c r="E5" s="352"/>
      <c r="F5" s="353"/>
      <c r="G5" s="133"/>
      <c r="N5" s="109"/>
      <c r="O5" s="109"/>
      <c r="P5" s="109"/>
      <c r="Q5" s="109"/>
      <c r="R5" s="109"/>
      <c r="S5" s="110"/>
      <c r="T5" s="110"/>
      <c r="U5" s="110"/>
      <c r="V5" s="110"/>
    </row>
    <row r="6" spans="1:22" ht="36" customHeight="1" x14ac:dyDescent="0.35">
      <c r="B6" s="126" t="s">
        <v>109</v>
      </c>
      <c r="C6" s="136" t="s">
        <v>104</v>
      </c>
      <c r="D6" s="134" t="s">
        <v>105</v>
      </c>
      <c r="E6" s="134" t="s">
        <v>106</v>
      </c>
      <c r="F6" s="135" t="s">
        <v>107</v>
      </c>
      <c r="G6" s="133"/>
    </row>
    <row r="7" spans="1:22" ht="15" customHeight="1" x14ac:dyDescent="0.35">
      <c r="B7" s="127" t="s">
        <v>100</v>
      </c>
      <c r="C7" s="128"/>
      <c r="D7" s="129"/>
      <c r="E7" s="129"/>
      <c r="F7" s="129"/>
      <c r="G7" s="133"/>
    </row>
    <row r="8" spans="1:22" ht="15" customHeight="1" x14ac:dyDescent="0.35">
      <c r="B8" s="120" t="s">
        <v>101</v>
      </c>
      <c r="C8" s="118">
        <v>0.37380548383104722</v>
      </c>
      <c r="D8" s="118">
        <v>0.80585593128891708</v>
      </c>
      <c r="E8" s="118">
        <v>0.34951902919984174</v>
      </c>
      <c r="F8" s="119">
        <v>0.18768265675235546</v>
      </c>
      <c r="G8" s="133"/>
      <c r="I8" s="111"/>
    </row>
    <row r="9" spans="1:22" ht="15" customHeight="1" x14ac:dyDescent="0.35">
      <c r="B9" s="112" t="s">
        <v>2</v>
      </c>
      <c r="C9" s="56">
        <v>0.34862159060465786</v>
      </c>
      <c r="D9" s="56">
        <v>0.76941948536694493</v>
      </c>
      <c r="E9" s="56">
        <v>0.29793673822451355</v>
      </c>
      <c r="F9" s="57">
        <v>0.18300496065883121</v>
      </c>
      <c r="G9" s="133"/>
    </row>
    <row r="10" spans="1:22" ht="15" customHeight="1" x14ac:dyDescent="0.35">
      <c r="B10" s="113" t="s">
        <v>3</v>
      </c>
      <c r="C10" s="58">
        <v>0.39856430111628688</v>
      </c>
      <c r="D10" s="58">
        <v>0.84146186181634386</v>
      </c>
      <c r="E10" s="58">
        <v>0.40395139704667699</v>
      </c>
      <c r="F10" s="59">
        <v>0.19208796836075737</v>
      </c>
      <c r="G10" s="133"/>
    </row>
    <row r="11" spans="1:22" ht="15" customHeight="1" x14ac:dyDescent="0.35">
      <c r="B11" s="127" t="s">
        <v>102</v>
      </c>
      <c r="C11" s="131"/>
      <c r="D11" s="131"/>
      <c r="E11" s="131"/>
      <c r="F11" s="131"/>
      <c r="G11" s="133"/>
    </row>
    <row r="12" spans="1:22" ht="15" customHeight="1" x14ac:dyDescent="0.35">
      <c r="B12" s="120" t="s">
        <v>101</v>
      </c>
      <c r="C12" s="118">
        <v>0.62536271919237496</v>
      </c>
      <c r="D12" s="118">
        <v>0.8981107854042556</v>
      </c>
      <c r="E12" s="118">
        <v>0.64801474325295216</v>
      </c>
      <c r="F12" s="119">
        <v>0.35645873370997422</v>
      </c>
      <c r="G12" s="133"/>
    </row>
    <row r="13" spans="1:22" ht="15" customHeight="1" x14ac:dyDescent="0.35">
      <c r="B13" s="112" t="s">
        <v>2</v>
      </c>
      <c r="C13" s="56">
        <v>0.59543034892008295</v>
      </c>
      <c r="D13" s="56">
        <v>0.88735802585669532</v>
      </c>
      <c r="E13" s="56">
        <v>0.60305743879767548</v>
      </c>
      <c r="F13" s="57">
        <v>0.32418889837565645</v>
      </c>
      <c r="G13" s="133"/>
    </row>
    <row r="14" spans="1:22" ht="15" customHeight="1" x14ac:dyDescent="0.35">
      <c r="B14" s="113" t="s">
        <v>3</v>
      </c>
      <c r="C14" s="58">
        <v>0.65736559010511952</v>
      </c>
      <c r="D14" s="58">
        <v>0.9097427121343713</v>
      </c>
      <c r="E14" s="58">
        <v>0.69565286150712513</v>
      </c>
      <c r="F14" s="59">
        <v>0.39093628746191711</v>
      </c>
      <c r="G14" s="133"/>
    </row>
    <row r="15" spans="1:22" ht="15" customHeight="1" x14ac:dyDescent="0.35">
      <c r="B15" s="132" t="s">
        <v>103</v>
      </c>
      <c r="C15" s="131"/>
      <c r="D15" s="131"/>
      <c r="E15" s="131"/>
      <c r="F15" s="131"/>
      <c r="G15" s="133"/>
    </row>
    <row r="16" spans="1:22" ht="15" customHeight="1" x14ac:dyDescent="0.35">
      <c r="B16" s="120" t="s">
        <v>101</v>
      </c>
      <c r="C16" s="118">
        <v>0.58472312036465368</v>
      </c>
      <c r="D16" s="118">
        <v>0.88664252941970156</v>
      </c>
      <c r="E16" s="118">
        <v>0.60651732086146792</v>
      </c>
      <c r="F16" s="119">
        <v>0.32035727442901063</v>
      </c>
      <c r="G16" s="133"/>
    </row>
    <row r="17" spans="2:18" ht="15" customHeight="1" x14ac:dyDescent="0.35">
      <c r="B17" s="112" t="s">
        <v>2</v>
      </c>
      <c r="C17" s="56">
        <v>0.55692361484503838</v>
      </c>
      <c r="D17" s="56">
        <v>0.87332844437916068</v>
      </c>
      <c r="E17" s="56">
        <v>0.56071242388181242</v>
      </c>
      <c r="F17" s="57">
        <v>0.29545780538131461</v>
      </c>
      <c r="G17" s="133"/>
    </row>
    <row r="18" spans="2:18" ht="15" customHeight="1" x14ac:dyDescent="0.35">
      <c r="B18" s="113" t="s">
        <v>3</v>
      </c>
      <c r="C18" s="58">
        <v>0.61404516508011275</v>
      </c>
      <c r="D18" s="58">
        <v>0.90086419180145128</v>
      </c>
      <c r="E18" s="58">
        <v>0.65502564914392458</v>
      </c>
      <c r="F18" s="59">
        <v>0.34625160212824124</v>
      </c>
      <c r="G18" s="133"/>
    </row>
    <row r="19" spans="2:18" ht="15" customHeight="1" x14ac:dyDescent="0.35">
      <c r="B19" s="276" t="s">
        <v>225</v>
      </c>
    </row>
    <row r="20" spans="2:18" ht="15" customHeight="1" x14ac:dyDescent="0.35">
      <c r="C20" s="114"/>
    </row>
    <row r="21" spans="2:18" ht="15" customHeight="1" x14ac:dyDescent="0.35"/>
    <row r="22" spans="2:18" ht="15" customHeight="1" x14ac:dyDescent="0.35">
      <c r="B22" s="349"/>
      <c r="C22" s="349"/>
      <c r="D22" s="350"/>
      <c r="E22" s="350"/>
      <c r="F22" s="350"/>
      <c r="G22" s="350"/>
      <c r="H22" s="350"/>
      <c r="I22" s="350"/>
      <c r="J22" s="350"/>
    </row>
    <row r="23" spans="2:18" ht="15" customHeight="1" x14ac:dyDescent="0.35">
      <c r="D23" s="115"/>
      <c r="E23" s="115"/>
      <c r="F23" s="115"/>
      <c r="G23" s="115"/>
      <c r="H23" s="115"/>
    </row>
    <row r="24" spans="2:18" ht="15" customHeight="1" x14ac:dyDescent="0.35"/>
    <row r="25" spans="2:18" ht="15" customHeight="1" x14ac:dyDescent="0.35"/>
    <row r="26" spans="2:18" ht="15" customHeight="1" x14ac:dyDescent="0.35"/>
    <row r="27" spans="2:18" ht="15" customHeight="1" x14ac:dyDescent="0.35"/>
    <row r="32" spans="2:18" ht="15" customHeight="1" x14ac:dyDescent="0.35">
      <c r="N32" s="115"/>
      <c r="O32" s="115"/>
      <c r="P32" s="115"/>
      <c r="Q32" s="115"/>
      <c r="R32" s="115"/>
    </row>
  </sheetData>
  <mergeCells count="2">
    <mergeCell ref="B22:J22"/>
    <mergeCell ref="D5:F5"/>
  </mergeCells>
  <conditionalFormatting sqref="A1:XFD1048576">
    <cfRule type="expression" dxfId="9" priority="1">
      <formula>NOT(AND(ROW()&gt;=1,ROW()&lt;=32,COLUMN()&gt;=1,COLUMN()&lt;=14))</formula>
    </cfRule>
  </conditionalFormatting>
  <hyperlinks>
    <hyperlink ref="B19" r:id="rId1" display="FUENTE: elaboración propia a partir de microdatos del INE: Encuesta de Población Activa. 2024 (medias cuatro trimestres)" xr:uid="{7C917039-EB93-4A61-BDD6-511DDAE86911}"/>
  </hyperlinks>
  <printOptions horizontalCentered="1"/>
  <pageMargins left="0" right="0" top="0.19685039370078741" bottom="0" header="0" footer="0"/>
  <pageSetup paperSize="184" scale="11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7A34-F9B2-4D6B-848D-C223EA8B6F1A}">
  <sheetPr codeName="Hoja30"/>
  <dimension ref="A1:Z33"/>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1.90625" customWidth="1"/>
    <col min="3" max="12" width="9.36328125" customWidth="1"/>
    <col min="13" max="13" width="8.54296875" customWidth="1"/>
    <col min="14" max="14" width="14.54296875" customWidth="1"/>
    <col min="15" max="15" width="4.6328125" customWidth="1"/>
    <col min="16" max="17" width="8.54296875" customWidth="1"/>
    <col min="18" max="18" width="3.6328125" customWidth="1"/>
    <col min="19" max="22" width="11.6328125" customWidth="1"/>
    <col min="23" max="23" width="2.54296875" customWidth="1"/>
  </cols>
  <sheetData>
    <row r="1" spans="1:26" ht="39.9" customHeight="1" x14ac:dyDescent="0.35">
      <c r="A1" s="305" t="s">
        <v>228</v>
      </c>
      <c r="B1" s="4"/>
      <c r="C1" s="4"/>
    </row>
    <row r="2" spans="1:26" ht="15" customHeight="1" x14ac:dyDescent="0.35">
      <c r="A2" s="17"/>
      <c r="B2" s="4"/>
      <c r="C2" s="4"/>
    </row>
    <row r="3" spans="1:26" ht="21.75" customHeight="1" x14ac:dyDescent="0.6">
      <c r="B3" s="117" t="s">
        <v>121</v>
      </c>
      <c r="C3" s="117"/>
      <c r="D3" s="117"/>
      <c r="E3" s="117"/>
      <c r="F3" s="117"/>
      <c r="G3" s="117"/>
      <c r="H3" s="117"/>
      <c r="I3" s="117"/>
      <c r="J3" s="117"/>
      <c r="K3" s="117"/>
      <c r="L3" s="117"/>
      <c r="R3" s="109"/>
      <c r="S3" s="109"/>
      <c r="T3" s="109"/>
      <c r="U3" s="109"/>
      <c r="V3" s="109"/>
      <c r="W3" s="110"/>
      <c r="X3" s="110"/>
      <c r="Y3" s="110"/>
      <c r="Z3" s="110"/>
    </row>
    <row r="4" spans="1:26" ht="15" customHeight="1" x14ac:dyDescent="0.6">
      <c r="B4" s="7" t="s">
        <v>92</v>
      </c>
      <c r="C4" s="116"/>
      <c r="D4" s="116"/>
      <c r="E4" s="116"/>
      <c r="F4" s="116"/>
      <c r="G4" s="116"/>
      <c r="H4" s="116"/>
      <c r="N4" s="109"/>
      <c r="O4" s="109"/>
      <c r="P4" s="109"/>
      <c r="Q4" s="109"/>
      <c r="R4" s="109"/>
      <c r="S4" s="110"/>
      <c r="T4" s="110"/>
      <c r="U4" s="110"/>
      <c r="V4" s="110"/>
    </row>
    <row r="5" spans="1:26" ht="18" customHeight="1" x14ac:dyDescent="0.6">
      <c r="B5" s="30"/>
      <c r="C5" s="354" t="s">
        <v>94</v>
      </c>
      <c r="D5" s="355"/>
      <c r="E5" s="355"/>
      <c r="F5" s="355"/>
      <c r="G5" s="355"/>
      <c r="H5" s="355"/>
      <c r="I5" s="355"/>
      <c r="J5" s="355"/>
      <c r="K5" s="355"/>
      <c r="L5" s="355"/>
      <c r="N5" s="109"/>
      <c r="O5" s="109"/>
      <c r="P5" s="109"/>
      <c r="Q5" s="109"/>
      <c r="R5" s="109"/>
      <c r="S5" s="110"/>
      <c r="T5" s="110"/>
      <c r="U5" s="110"/>
      <c r="V5" s="110"/>
    </row>
    <row r="6" spans="1:26" ht="74.400000000000006" customHeight="1" x14ac:dyDescent="0.35">
      <c r="B6" s="126" t="s">
        <v>120</v>
      </c>
      <c r="C6" s="33" t="s">
        <v>93</v>
      </c>
      <c r="D6" s="124" t="s">
        <v>84</v>
      </c>
      <c r="E6" s="125" t="s">
        <v>85</v>
      </c>
      <c r="F6" s="33" t="s">
        <v>86</v>
      </c>
      <c r="G6" s="124" t="s">
        <v>87</v>
      </c>
      <c r="H6" s="125" t="s">
        <v>88</v>
      </c>
      <c r="I6" s="125" t="s">
        <v>89</v>
      </c>
      <c r="J6" s="125" t="s">
        <v>90</v>
      </c>
      <c r="K6" s="125" t="s">
        <v>91</v>
      </c>
      <c r="L6" s="125" t="s">
        <v>99</v>
      </c>
    </row>
    <row r="7" spans="1:26" ht="18" customHeight="1" x14ac:dyDescent="0.35">
      <c r="B7" s="127" t="s">
        <v>100</v>
      </c>
      <c r="C7" s="128"/>
      <c r="D7" s="129"/>
      <c r="E7" s="129"/>
      <c r="F7" s="129"/>
      <c r="G7" s="129"/>
      <c r="H7" s="129"/>
      <c r="I7" s="130"/>
      <c r="J7" s="130"/>
      <c r="K7" s="130"/>
      <c r="L7" s="130"/>
    </row>
    <row r="8" spans="1:26" ht="18" customHeight="1" x14ac:dyDescent="0.35">
      <c r="B8" s="155" t="s">
        <v>117</v>
      </c>
      <c r="C8" s="121">
        <v>1192.8841249999996</v>
      </c>
      <c r="D8" s="118">
        <v>0.39924165308176945</v>
      </c>
      <c r="E8" s="118">
        <v>8.9897162056708599E-2</v>
      </c>
      <c r="F8" s="118">
        <v>0.24888494513245385</v>
      </c>
      <c r="G8" s="118">
        <v>1.1626961252418381E-2</v>
      </c>
      <c r="H8" s="118">
        <v>2.3396415389466275E-2</v>
      </c>
      <c r="I8" s="118">
        <v>8.0280859215894104E-2</v>
      </c>
      <c r="J8" s="118">
        <v>1.8637969132165297E-2</v>
      </c>
      <c r="K8" s="118">
        <v>8.855287180554948E-2</v>
      </c>
      <c r="L8" s="119">
        <v>3.9481162933574974E-2</v>
      </c>
      <c r="M8" s="111"/>
    </row>
    <row r="9" spans="1:26" ht="18" customHeight="1" x14ac:dyDescent="0.35">
      <c r="B9" s="157" t="s">
        <v>2</v>
      </c>
      <c r="C9" s="147">
        <v>591.36558250000007</v>
      </c>
      <c r="D9" s="148">
        <v>0.4549208948933039</v>
      </c>
      <c r="E9" s="148">
        <v>8.7875113191931489E-2</v>
      </c>
      <c r="F9" s="148">
        <v>0.22894299906268212</v>
      </c>
      <c r="G9" s="148">
        <v>1.1325299777654884E-2</v>
      </c>
      <c r="H9" s="148">
        <v>2.0478178572389268E-2</v>
      </c>
      <c r="I9" s="148">
        <v>8.7405741946438006E-2</v>
      </c>
      <c r="J9" s="148">
        <v>1.9032156813082707E-2</v>
      </c>
      <c r="K9" s="148">
        <v>3.3852058848893189E-2</v>
      </c>
      <c r="L9" s="149">
        <v>5.6167556893624244E-2</v>
      </c>
    </row>
    <row r="10" spans="1:26" ht="18" customHeight="1" x14ac:dyDescent="0.35">
      <c r="B10" s="159" t="s">
        <v>3</v>
      </c>
      <c r="C10" s="150">
        <v>601.51854250000019</v>
      </c>
      <c r="D10" s="151">
        <v>0.34450221457636943</v>
      </c>
      <c r="E10" s="151">
        <v>9.1885080998978463E-2</v>
      </c>
      <c r="F10" s="151">
        <v>0.26849029346422842</v>
      </c>
      <c r="G10" s="151">
        <v>1.1923531018995974E-2</v>
      </c>
      <c r="H10" s="151">
        <v>2.6265395634083876E-2</v>
      </c>
      <c r="I10" s="151">
        <v>7.3276236534304304E-2</v>
      </c>
      <c r="J10" s="151">
        <v>1.8250434898272477E-2</v>
      </c>
      <c r="K10" s="151">
        <v>0.14233039624044508</v>
      </c>
      <c r="L10" s="152">
        <v>2.3076416634321785E-2</v>
      </c>
    </row>
    <row r="11" spans="1:26" ht="18" customHeight="1" x14ac:dyDescent="0.35">
      <c r="B11" s="161" t="s">
        <v>102</v>
      </c>
      <c r="C11" s="123"/>
      <c r="D11" s="58"/>
      <c r="E11" s="58"/>
      <c r="F11" s="58"/>
      <c r="G11" s="58"/>
      <c r="H11" s="58"/>
      <c r="I11" s="58"/>
      <c r="J11" s="58"/>
      <c r="K11" s="58"/>
      <c r="L11" s="59"/>
    </row>
    <row r="12" spans="1:26" ht="18" customHeight="1" x14ac:dyDescent="0.35">
      <c r="B12" s="155" t="s">
        <v>117</v>
      </c>
      <c r="C12" s="121">
        <v>6191.013385000022</v>
      </c>
      <c r="D12" s="118">
        <v>0.26452533263259814</v>
      </c>
      <c r="E12" s="118">
        <v>0.1559283424162709</v>
      </c>
      <c r="F12" s="118">
        <v>0.42521371886841675</v>
      </c>
      <c r="G12" s="118">
        <v>1.4873820612810656E-2</v>
      </c>
      <c r="H12" s="118">
        <v>2.9346837294876769E-2</v>
      </c>
      <c r="I12" s="118">
        <v>4.5108454809131213E-2</v>
      </c>
      <c r="J12" s="118">
        <v>1.5417551467626116E-2</v>
      </c>
      <c r="K12" s="118">
        <v>1.684634259597868E-2</v>
      </c>
      <c r="L12" s="119">
        <v>3.2739599302287599E-2</v>
      </c>
    </row>
    <row r="13" spans="1:26" ht="18" customHeight="1" x14ac:dyDescent="0.35">
      <c r="B13" s="157" t="s">
        <v>2</v>
      </c>
      <c r="C13" s="147">
        <v>3198.9897575000068</v>
      </c>
      <c r="D13" s="148">
        <v>0.28940748648208148</v>
      </c>
      <c r="E13" s="148">
        <v>0.1444947374139878</v>
      </c>
      <c r="F13" s="148">
        <v>0.40985662877665424</v>
      </c>
      <c r="G13" s="148">
        <v>1.436542970863198E-2</v>
      </c>
      <c r="H13" s="148">
        <v>2.6713553020808582E-2</v>
      </c>
      <c r="I13" s="148">
        <v>5.0334236651584437E-2</v>
      </c>
      <c r="J13" s="148">
        <v>1.6710757630489188E-2</v>
      </c>
      <c r="K13" s="148">
        <v>1.2298173949373737E-2</v>
      </c>
      <c r="L13" s="149">
        <v>3.5818996366386371E-2</v>
      </c>
    </row>
    <row r="14" spans="1:26" ht="18" customHeight="1" x14ac:dyDescent="0.35">
      <c r="B14" s="159" t="s">
        <v>3</v>
      </c>
      <c r="C14" s="150">
        <v>2992.0236274999993</v>
      </c>
      <c r="D14" s="151">
        <v>0.23792201487219056</v>
      </c>
      <c r="E14" s="151">
        <v>0.16815283989598112</v>
      </c>
      <c r="F14" s="151">
        <v>0.44163309920252269</v>
      </c>
      <c r="G14" s="151">
        <v>1.5417378250633487E-2</v>
      </c>
      <c r="H14" s="151">
        <v>3.2162272755982789E-2</v>
      </c>
      <c r="I14" s="151">
        <v>3.9521191916122342E-2</v>
      </c>
      <c r="J14" s="151">
        <v>1.4034890839109861E-2</v>
      </c>
      <c r="K14" s="151">
        <v>2.1709120009280408E-2</v>
      </c>
      <c r="L14" s="152">
        <v>2.9447192258176786E-2</v>
      </c>
    </row>
    <row r="15" spans="1:26" ht="18" customHeight="1" x14ac:dyDescent="0.35">
      <c r="B15" s="161" t="s">
        <v>0</v>
      </c>
      <c r="C15" s="122"/>
      <c r="D15" s="56"/>
      <c r="E15" s="56"/>
      <c r="F15" s="56"/>
      <c r="G15" s="56"/>
      <c r="H15" s="56"/>
      <c r="I15" s="56"/>
      <c r="J15" s="56"/>
      <c r="K15" s="56"/>
      <c r="L15" s="57"/>
    </row>
    <row r="16" spans="1:26" ht="18" customHeight="1" x14ac:dyDescent="0.35">
      <c r="B16" s="155" t="s">
        <v>117</v>
      </c>
      <c r="C16" s="121">
        <v>7383.8975100000162</v>
      </c>
      <c r="D16" s="118">
        <v>0.28628903666892758</v>
      </c>
      <c r="E16" s="118">
        <v>0.14526086677765893</v>
      </c>
      <c r="F16" s="118">
        <v>0.39672743575228714</v>
      </c>
      <c r="G16" s="118">
        <v>1.4349283675255099E-2</v>
      </c>
      <c r="H16" s="118">
        <v>2.838553415945225E-2</v>
      </c>
      <c r="I16" s="118">
        <v>5.0790630489127554E-2</v>
      </c>
      <c r="J16" s="118">
        <v>1.593781669377474E-2</v>
      </c>
      <c r="K16" s="118">
        <v>2.8430682741152982E-2</v>
      </c>
      <c r="L16" s="119">
        <v>3.3828713042361722E-2</v>
      </c>
    </row>
    <row r="17" spans="2:14" ht="18" customHeight="1" x14ac:dyDescent="0.35">
      <c r="B17" s="157" t="s">
        <v>2</v>
      </c>
      <c r="C17" s="147">
        <v>3790.3553400000083</v>
      </c>
      <c r="D17" s="148">
        <v>0.31523064140999435</v>
      </c>
      <c r="E17" s="148">
        <v>0.13566102815573985</v>
      </c>
      <c r="F17" s="148">
        <v>0.38163075430811644</v>
      </c>
      <c r="G17" s="148">
        <v>1.3891113174629132E-2</v>
      </c>
      <c r="H17" s="148">
        <v>2.5740719206553287E-2</v>
      </c>
      <c r="I17" s="148">
        <v>5.6118077573170118E-2</v>
      </c>
      <c r="J17" s="148">
        <v>1.7072938865937533E-2</v>
      </c>
      <c r="K17" s="148">
        <v>1.5660978899144549E-2</v>
      </c>
      <c r="L17" s="149">
        <v>3.8993748406712617E-2</v>
      </c>
    </row>
    <row r="18" spans="2:14" ht="18" customHeight="1" x14ac:dyDescent="0.35">
      <c r="B18" s="159" t="s">
        <v>3</v>
      </c>
      <c r="C18" s="150">
        <v>3593.5421700000043</v>
      </c>
      <c r="D18" s="151">
        <v>0.25576234158955174</v>
      </c>
      <c r="E18" s="151">
        <v>0.15538647484412291</v>
      </c>
      <c r="F18" s="151">
        <v>0.41265094086818466</v>
      </c>
      <c r="G18" s="151">
        <v>1.4832547519541125E-2</v>
      </c>
      <c r="H18" s="151">
        <v>3.1175201848264351E-2</v>
      </c>
      <c r="I18" s="151">
        <v>4.5171406740441788E-2</v>
      </c>
      <c r="J18" s="151">
        <v>1.4740525502167662E-2</v>
      </c>
      <c r="K18" s="151">
        <v>4.1899765016532378E-2</v>
      </c>
      <c r="L18" s="152">
        <v>2.8380796071192312E-2</v>
      </c>
    </row>
    <row r="19" spans="2:14" ht="15" customHeight="1" x14ac:dyDescent="0.35">
      <c r="B19" s="276" t="s">
        <v>225</v>
      </c>
    </row>
    <row r="20" spans="2:14" ht="15" customHeight="1" x14ac:dyDescent="0.35"/>
    <row r="21" spans="2:14" ht="15" customHeight="1" x14ac:dyDescent="0.35"/>
    <row r="22" spans="2:14" ht="15" customHeight="1" x14ac:dyDescent="0.35"/>
    <row r="23" spans="2:14" ht="15" customHeight="1" x14ac:dyDescent="0.35">
      <c r="B23" s="114"/>
      <c r="C23" s="114"/>
    </row>
    <row r="24" spans="2:14" ht="15" customHeight="1" x14ac:dyDescent="0.35"/>
    <row r="25" spans="2:14" ht="15" customHeight="1" x14ac:dyDescent="0.35">
      <c r="B25" s="356"/>
      <c r="C25" s="356"/>
      <c r="D25" s="357"/>
      <c r="E25" s="357"/>
      <c r="F25" s="357"/>
      <c r="G25" s="357"/>
      <c r="H25" s="357"/>
      <c r="I25" s="357"/>
      <c r="J25" s="357"/>
      <c r="K25" s="357"/>
      <c r="L25" s="357"/>
      <c r="M25" s="357"/>
      <c r="N25" s="357"/>
    </row>
    <row r="26" spans="2:14" ht="15" customHeight="1" x14ac:dyDescent="0.35">
      <c r="B26" s="358"/>
      <c r="C26" s="358"/>
      <c r="D26" s="357"/>
      <c r="E26" s="357"/>
      <c r="F26" s="357"/>
      <c r="G26" s="357"/>
      <c r="H26" s="357"/>
      <c r="I26" s="357"/>
      <c r="J26" s="357"/>
      <c r="K26" s="357"/>
      <c r="L26" s="357"/>
      <c r="M26" s="357"/>
      <c r="N26" s="357"/>
    </row>
    <row r="27" spans="2:14" ht="15" customHeight="1" x14ac:dyDescent="0.35"/>
    <row r="28" spans="2:14" ht="15" customHeight="1" x14ac:dyDescent="0.35"/>
    <row r="33" spans="18:22" ht="15" customHeight="1" x14ac:dyDescent="0.35">
      <c r="R33" s="115"/>
      <c r="S33" s="115"/>
      <c r="T33" s="115"/>
      <c r="U33" s="115"/>
      <c r="V33" s="115"/>
    </row>
  </sheetData>
  <mergeCells count="3">
    <mergeCell ref="C5:L5"/>
    <mergeCell ref="B25:N25"/>
    <mergeCell ref="B26:N26"/>
  </mergeCells>
  <conditionalFormatting sqref="A1:XFD1048576">
    <cfRule type="expression" dxfId="8" priority="1">
      <formula>NOT(AND(ROW()&gt;=1,ROW()&lt;=27,COLUMN()&gt;=1,COLUMN()&lt;=15))</formula>
    </cfRule>
  </conditionalFormatting>
  <hyperlinks>
    <hyperlink ref="B19" r:id="rId1" display="FUENTE: elaboración propia a partir de microdatos del INE: Encuesta de Población Activa. 2024 (medias cuatro trimestres)" xr:uid="{6D92BF55-F951-438B-B1C7-F746453DFA66}"/>
  </hyperlinks>
  <printOptions horizontalCentered="1"/>
  <pageMargins left="0" right="0" top="0.19685039370078741" bottom="0" header="0" footer="0"/>
  <pageSetup paperSize="184" scale="1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0498-D06E-4027-BDF7-D9B1BE9DDC72}">
  <dimension ref="A1:R212"/>
  <sheetViews>
    <sheetView showGridLines="0" zoomScaleNormal="100" zoomScaleSheetLayoutView="115" workbookViewId="0">
      <selection activeCell="P10" sqref="P10"/>
    </sheetView>
  </sheetViews>
  <sheetFormatPr baseColWidth="10" defaultRowHeight="14.5" x14ac:dyDescent="0.35"/>
  <cols>
    <col min="1" max="1" width="3.6328125" customWidth="1"/>
    <col min="2" max="2" width="8.54296875" customWidth="1"/>
    <col min="3" max="9" width="12.453125" customWidth="1"/>
    <col min="10" max="10" width="17.90625" customWidth="1"/>
    <col min="11" max="11" width="7.6328125" customWidth="1"/>
    <col min="12" max="13" width="8.54296875" customWidth="1"/>
    <col min="14" max="14" width="3.6328125" customWidth="1"/>
    <col min="15" max="18" width="11.6328125" customWidth="1"/>
    <col min="19" max="19" width="2.54296875" customWidth="1"/>
  </cols>
  <sheetData>
    <row r="1" spans="1:12" ht="39.9" customHeight="1" x14ac:dyDescent="0.35">
      <c r="A1" s="305" t="s">
        <v>228</v>
      </c>
      <c r="B1" s="4"/>
    </row>
    <row r="2" spans="1:12" ht="15" customHeight="1" x14ac:dyDescent="0.35">
      <c r="A2" s="17"/>
      <c r="B2" s="4"/>
    </row>
    <row r="3" spans="1:12" ht="175.5" customHeight="1" x14ac:dyDescent="0.35">
      <c r="B3" s="322" t="s">
        <v>227</v>
      </c>
      <c r="C3" s="323"/>
      <c r="D3" s="323"/>
      <c r="E3" s="323"/>
      <c r="F3" s="323"/>
      <c r="G3" s="323"/>
      <c r="H3" s="323"/>
      <c r="I3" s="323"/>
      <c r="J3" s="323"/>
      <c r="K3" s="323"/>
      <c r="L3" s="324"/>
    </row>
    <row r="4" spans="1:12" ht="15" customHeight="1" x14ac:dyDescent="0.35"/>
    <row r="5" spans="1:12" s="6" customFormat="1" ht="21" customHeight="1" x14ac:dyDescent="0.35">
      <c r="B5" s="325" t="s">
        <v>151</v>
      </c>
      <c r="C5" s="326"/>
      <c r="D5" s="246" t="s">
        <v>136</v>
      </c>
      <c r="E5" s="245"/>
      <c r="F5" s="245"/>
      <c r="G5" s="246" t="s">
        <v>137</v>
      </c>
      <c r="H5" s="245"/>
      <c r="I5" s="245"/>
      <c r="J5" s="245"/>
      <c r="K5" s="245"/>
      <c r="L5" s="247"/>
    </row>
    <row r="6" spans="1:12" s="6" customFormat="1" x14ac:dyDescent="0.3">
      <c r="B6" s="327"/>
      <c r="C6" s="328"/>
      <c r="D6" s="236" t="s">
        <v>138</v>
      </c>
      <c r="E6" s="235"/>
      <c r="F6" s="235"/>
      <c r="G6" s="236" t="s">
        <v>139</v>
      </c>
      <c r="H6" s="235"/>
      <c r="I6" s="235"/>
      <c r="J6" s="235"/>
      <c r="L6" s="241"/>
    </row>
    <row r="7" spans="1:12" ht="20.25" customHeight="1" x14ac:dyDescent="0.35">
      <c r="B7" s="242"/>
      <c r="C7" s="243"/>
      <c r="D7" s="243"/>
      <c r="E7" s="243"/>
      <c r="F7" s="243"/>
      <c r="G7" s="243"/>
      <c r="H7" s="243"/>
      <c r="I7" s="243"/>
      <c r="J7" s="243"/>
      <c r="K7" s="243"/>
      <c r="L7" s="244"/>
    </row>
    <row r="8" spans="1:12" ht="15" customHeight="1" x14ac:dyDescent="0.35"/>
    <row r="9" spans="1:12" ht="15" customHeight="1" x14ac:dyDescent="0.45">
      <c r="B9" s="320" t="s">
        <v>229</v>
      </c>
    </row>
    <row r="10" spans="1:12" ht="18" customHeight="1" x14ac:dyDescent="0.35">
      <c r="B10" s="312" t="str">
        <f>+'Pag03'!B3</f>
        <v xml:space="preserve">Población extranjera residente a 1 de enero de 2024, por grupos de edades y sexo. 
Y porcentajes sobre el total de población </v>
      </c>
      <c r="C10" s="313"/>
      <c r="D10" s="264"/>
      <c r="E10" s="264"/>
      <c r="F10" s="264"/>
      <c r="G10" s="264"/>
      <c r="H10" s="264"/>
      <c r="I10" s="264"/>
      <c r="J10" s="264"/>
      <c r="K10" s="307">
        <v>3</v>
      </c>
    </row>
    <row r="11" spans="1:12" ht="18" customHeight="1" x14ac:dyDescent="0.35">
      <c r="B11" s="314" t="str">
        <f>'Pag04'!$B$3</f>
        <v>Población joven extranjera y variación anual por sexo y grupos de edades. 2024</v>
      </c>
      <c r="C11" s="313"/>
      <c r="D11" s="264"/>
      <c r="E11" s="264"/>
      <c r="F11" s="264"/>
      <c r="G11" s="264"/>
      <c r="H11" s="264"/>
      <c r="I11" s="264"/>
      <c r="J11" s="264"/>
      <c r="K11" s="307">
        <v>4</v>
      </c>
    </row>
    <row r="12" spans="1:12" ht="18" customHeight="1" x14ac:dyDescent="0.35">
      <c r="B12" s="314" t="str">
        <f>'Pag05'!$B$3</f>
        <v>Evolución del porcentaje de la población extranjera. 2004-2024</v>
      </c>
      <c r="C12" s="313"/>
      <c r="D12" s="264"/>
      <c r="E12" s="264"/>
      <c r="F12" s="264"/>
      <c r="G12" s="264"/>
      <c r="H12" s="264"/>
      <c r="I12" s="264"/>
      <c r="J12" s="264"/>
      <c r="K12" s="307">
        <v>5</v>
      </c>
    </row>
    <row r="13" spans="1:12" ht="18" customHeight="1" x14ac:dyDescent="0.35">
      <c r="B13" s="314" t="str">
        <f>'Pag06'!$B$3</f>
        <v>Pirámide de población (española y extranjera) en España . 2024</v>
      </c>
      <c r="C13" s="313"/>
      <c r="D13" s="264"/>
      <c r="E13" s="264"/>
      <c r="F13" s="264"/>
      <c r="G13" s="264"/>
      <c r="H13" s="264"/>
      <c r="I13" s="264"/>
      <c r="J13" s="264"/>
      <c r="K13" s="307">
        <v>6</v>
      </c>
    </row>
    <row r="14" spans="1:12" ht="18" customHeight="1" x14ac:dyDescent="0.35">
      <c r="B14" s="315" t="str">
        <f>'Pag07'!$B$3</f>
        <v>Distribución de la población joven residente por sexo y nacionalidad según grupos de edades. 2024</v>
      </c>
      <c r="C14" s="316"/>
      <c r="D14" s="265"/>
      <c r="E14" s="265"/>
      <c r="F14" s="265"/>
      <c r="G14" s="265"/>
      <c r="H14" s="265"/>
      <c r="I14" s="265"/>
      <c r="J14" s="265"/>
      <c r="K14" s="308">
        <v>7</v>
      </c>
    </row>
    <row r="15" spans="1:12" ht="18" customHeight="1" x14ac:dyDescent="0.35">
      <c r="B15" s="317" t="str">
        <f>'Pag07'!$B$19</f>
        <v>Peso de la población joven en el conjunto de la población por sexo y nacionalidad según grupos de edades. 2024</v>
      </c>
      <c r="C15" s="318"/>
      <c r="D15" s="266"/>
      <c r="E15" s="266"/>
      <c r="F15" s="266"/>
      <c r="G15" s="266"/>
      <c r="H15" s="266"/>
      <c r="I15" s="266"/>
      <c r="J15" s="266"/>
      <c r="K15" s="309"/>
    </row>
    <row r="16" spans="1:12" ht="18" customHeight="1" x14ac:dyDescent="0.35">
      <c r="B16" s="314" t="str">
        <f>'Pag08'!$B$3</f>
        <v>Distribución de la población joven por sexo y grupos de edades según nacionalidad. 2024</v>
      </c>
      <c r="C16" s="313"/>
      <c r="D16" s="264"/>
      <c r="E16" s="264"/>
      <c r="F16" s="264"/>
      <c r="G16" s="264"/>
      <c r="H16" s="264"/>
      <c r="I16" s="264"/>
      <c r="J16" s="264"/>
      <c r="K16" s="309">
        <v>8</v>
      </c>
    </row>
    <row r="17" spans="2:18" ht="18" customHeight="1" x14ac:dyDescent="0.35">
      <c r="B17" s="315" t="str">
        <f>'Pag09'!$B$3</f>
        <v>Población extranjera y población joven extranjera (15-29 años) por nacionalidad (agrupación de países). 2024</v>
      </c>
      <c r="C17" s="316"/>
      <c r="D17" s="265"/>
      <c r="E17" s="265"/>
      <c r="F17" s="265"/>
      <c r="G17" s="265"/>
      <c r="H17" s="265"/>
      <c r="I17" s="265"/>
      <c r="J17" s="265"/>
      <c r="K17" s="308">
        <v>9</v>
      </c>
    </row>
    <row r="18" spans="2:18" ht="18" customHeight="1" x14ac:dyDescent="0.35">
      <c r="B18" s="317" t="str">
        <f>'Pag09'!$B$18</f>
        <v>El peso de la población joven extranjera (15-29 años) en cada nacionalidad según sexo. 2024</v>
      </c>
      <c r="C18" s="318"/>
      <c r="D18" s="266"/>
      <c r="E18" s="266"/>
      <c r="F18" s="266"/>
      <c r="G18" s="266"/>
      <c r="H18" s="266"/>
      <c r="I18" s="266"/>
      <c r="J18" s="266"/>
      <c r="K18" s="309"/>
    </row>
    <row r="19" spans="2:18" ht="18" customHeight="1" x14ac:dyDescent="0.35">
      <c r="B19" s="315" t="str">
        <f>'Pag10'!$B$3</f>
        <v>Distribución de la población joven extranjera (15-29 años) por nacionalidades, según sexo. 2024</v>
      </c>
      <c r="C19" s="316"/>
      <c r="D19" s="265"/>
      <c r="E19" s="265"/>
      <c r="F19" s="265"/>
      <c r="G19" s="265"/>
      <c r="H19" s="265"/>
      <c r="I19" s="265"/>
      <c r="J19" s="265"/>
      <c r="K19" s="308">
        <v>10</v>
      </c>
    </row>
    <row r="20" spans="2:18" ht="18" customHeight="1" x14ac:dyDescent="0.35">
      <c r="B20" s="317" t="str">
        <f>'Pag10'!$B$19</f>
        <v>Porcentajes de población joven extranjera en la población total joven, por sexo y grupos de edades. 2024</v>
      </c>
      <c r="C20" s="318"/>
      <c r="D20" s="266"/>
      <c r="E20" s="266"/>
      <c r="F20" s="266"/>
      <c r="G20" s="266"/>
      <c r="H20" s="266"/>
      <c r="I20" s="266"/>
      <c r="J20" s="266"/>
      <c r="K20" s="310"/>
    </row>
    <row r="21" spans="2:18" ht="18" customHeight="1" x14ac:dyDescent="0.35">
      <c r="B21" s="314" t="str">
        <f>'Pag11'!$B$3</f>
        <v>Población joven extranjera (15-29 años) según las principales nacionalidades por sexo. 2024</v>
      </c>
      <c r="C21" s="313"/>
      <c r="D21" s="264"/>
      <c r="E21" s="264"/>
      <c r="F21" s="264"/>
      <c r="G21" s="264"/>
      <c r="H21" s="264"/>
      <c r="I21" s="264"/>
      <c r="J21" s="306"/>
      <c r="K21" s="308">
        <v>11</v>
      </c>
    </row>
    <row r="22" spans="2:18" ht="18" customHeight="1" x14ac:dyDescent="0.35">
      <c r="B22" s="317" t="str">
        <f>'Pag12'!$B$3</f>
        <v>Población joven extranjera (15-29 años) en cada comunidad y ciudad autónoma, por sexo. 2024</v>
      </c>
      <c r="C22" s="318"/>
      <c r="D22" s="266"/>
      <c r="E22" s="266"/>
      <c r="F22" s="266"/>
      <c r="G22" s="266"/>
      <c r="H22" s="266"/>
      <c r="I22" s="266"/>
      <c r="J22" s="266"/>
      <c r="K22" s="307">
        <v>12</v>
      </c>
    </row>
    <row r="23" spans="2:18" ht="18" customHeight="1" x14ac:dyDescent="0.35">
      <c r="B23" s="314" t="str">
        <f>'Pag13'!$B$3</f>
        <v>Principales nacionalidades en la población joven extranjera (15-29 años) en cada comunidad y ciudad autónoma. 2024</v>
      </c>
      <c r="C23" s="313"/>
      <c r="D23" s="264"/>
      <c r="E23" s="264"/>
      <c r="F23" s="264"/>
      <c r="G23" s="264"/>
      <c r="H23" s="264"/>
      <c r="I23" s="264"/>
      <c r="J23" s="264"/>
      <c r="K23" s="311">
        <v>13</v>
      </c>
    </row>
    <row r="24" spans="2:18" ht="18" customHeight="1" x14ac:dyDescent="0.35">
      <c r="B24" s="314" t="str">
        <f>'Pag14'!$B$3</f>
        <v xml:space="preserve">Tasas de actividad, empleo y paro de la población joven de 16 a 29 años según nacionalidad (extranjera y española) por sexo. 2024 </v>
      </c>
      <c r="C24" s="313"/>
      <c r="D24" s="264"/>
      <c r="E24" s="264"/>
      <c r="F24" s="264"/>
      <c r="G24" s="264"/>
      <c r="H24" s="264"/>
      <c r="I24" s="264"/>
      <c r="J24" s="264"/>
      <c r="K24" s="307">
        <v>14</v>
      </c>
    </row>
    <row r="25" spans="2:18" ht="18" customHeight="1" x14ac:dyDescent="0.35">
      <c r="B25" s="314" t="str">
        <f>'Pag15'!$B$3</f>
        <v xml:space="preserve">Tasas de temporalidad y de ocupados a tiempo parcial de la población joven de 16 a 29 años según nacionalidad (extranjera y española) por sexo. 2024 </v>
      </c>
      <c r="C25" s="313"/>
      <c r="D25" s="264"/>
      <c r="E25" s="264"/>
      <c r="F25" s="264"/>
      <c r="G25" s="264"/>
      <c r="H25" s="264"/>
      <c r="I25" s="264"/>
      <c r="J25" s="264"/>
      <c r="K25" s="307">
        <v>15</v>
      </c>
    </row>
    <row r="26" spans="2:18" ht="18" customHeight="1" x14ac:dyDescent="0.35">
      <c r="B26" s="314" t="str">
        <f>'Pag16'!$B$3</f>
        <v xml:space="preserve">Distribución de la población ocupada joven (16-29 años) por sectores económicos según nacionalidad (extranjera y española). 2024 </v>
      </c>
      <c r="C26" s="313"/>
      <c r="D26" s="264"/>
      <c r="E26" s="264"/>
      <c r="F26" s="264"/>
      <c r="G26" s="264"/>
      <c r="H26" s="264"/>
      <c r="I26" s="264"/>
      <c r="J26" s="264"/>
      <c r="K26" s="307">
        <v>16</v>
      </c>
    </row>
    <row r="27" spans="2:18" ht="18" customHeight="1" x14ac:dyDescent="0.35">
      <c r="B27" s="314" t="str">
        <f>'Pag17'!$B$3</f>
        <v>Población joven  (16-29 años) por nivel de formación alcanzado, según nacionalidad y sexo. 2024</v>
      </c>
      <c r="C27" s="313"/>
      <c r="D27" s="264"/>
      <c r="E27" s="264"/>
      <c r="F27" s="264"/>
      <c r="G27" s="264"/>
      <c r="H27" s="264"/>
      <c r="I27" s="264"/>
      <c r="J27" s="264"/>
      <c r="K27" s="307">
        <v>17</v>
      </c>
    </row>
    <row r="28" spans="2:18" ht="18" customHeight="1" x14ac:dyDescent="0.35">
      <c r="B28" s="314" t="str">
        <f>'Pag18'!$B$3</f>
        <v>Población joven que cursa estudios según nacionalidad y sexo, por grupos de edades. 2024</v>
      </c>
      <c r="C28" s="313"/>
      <c r="D28" s="264"/>
      <c r="E28" s="264"/>
      <c r="F28" s="264"/>
      <c r="G28" s="264"/>
      <c r="H28" s="264"/>
      <c r="I28" s="264"/>
      <c r="J28" s="264"/>
      <c r="K28" s="307">
        <v>18</v>
      </c>
      <c r="N28" s="16"/>
      <c r="O28" s="16"/>
      <c r="P28" s="16"/>
      <c r="Q28" s="16"/>
      <c r="R28" s="16"/>
    </row>
    <row r="29" spans="2:18" ht="18" customHeight="1" x14ac:dyDescent="0.35">
      <c r="B29" s="314" t="str">
        <f>'Pag19'!$B$3</f>
        <v>Población joven (16-29 años) según la actividad principal, por nacionalidad y sexo. 2024</v>
      </c>
      <c r="C29" s="313"/>
      <c r="D29" s="264"/>
      <c r="E29" s="264"/>
      <c r="F29" s="264"/>
      <c r="G29" s="264"/>
      <c r="H29" s="264"/>
      <c r="I29" s="264"/>
      <c r="J29" s="264"/>
      <c r="K29" s="307">
        <v>19</v>
      </c>
    </row>
    <row r="30" spans="2:18" ht="18" customHeight="1" x14ac:dyDescent="0.35">
      <c r="B30" s="314" t="str">
        <f>'Pag20'!$B$3</f>
        <v>Saldo migratorio exterior por comunidad autónoma, sexo y grupos de edad para jóvenes con nacionalidad española.2023</v>
      </c>
      <c r="C30" s="313"/>
      <c r="D30" s="264"/>
      <c r="E30" s="264"/>
      <c r="F30" s="264"/>
      <c r="G30" s="264"/>
      <c r="H30" s="264"/>
      <c r="I30" s="264"/>
      <c r="J30" s="264"/>
      <c r="K30" s="307">
        <v>20</v>
      </c>
    </row>
    <row r="31" spans="2:18" ht="18" customHeight="1" x14ac:dyDescent="0.35">
      <c r="B31" s="314" t="str">
        <f>'Pag21'!$B$3</f>
        <v>Saldo migratorio exterior por comunidad autónoma, sexo y grupos de edad para jóvenes con nacionalidad extranjera. 2023</v>
      </c>
      <c r="C31" s="319"/>
      <c r="D31" s="267"/>
      <c r="E31" s="267"/>
      <c r="F31" s="267"/>
      <c r="G31" s="267"/>
      <c r="H31" s="264"/>
      <c r="I31" s="264"/>
      <c r="J31" s="264"/>
      <c r="K31" s="307">
        <v>21</v>
      </c>
    </row>
    <row r="32" spans="2:18" ht="18" customHeight="1" x14ac:dyDescent="0.35">
      <c r="B32" s="314" t="str">
        <f>'Pag22'!$B$3</f>
        <v>Tasa de emigración con destino al extranjero por comunidad autónoma, sexo y grupos de edad para jóvenes con nacionalidad española. 2023</v>
      </c>
      <c r="C32" s="313"/>
      <c r="D32" s="264"/>
      <c r="E32" s="264"/>
      <c r="F32" s="264"/>
      <c r="G32" s="264"/>
      <c r="H32" s="264"/>
      <c r="I32" s="264"/>
      <c r="J32" s="264"/>
      <c r="K32" s="307">
        <v>22</v>
      </c>
    </row>
    <row r="33" spans="2:11" ht="18" customHeight="1" x14ac:dyDescent="0.35">
      <c r="B33" s="314" t="str">
        <f>'Pag23'!$B$3</f>
        <v>Emigraciones con destino al extranjero por comunidad autónoma, sexo y grupos de edad para jóvenes con nacionalidad española. 2023</v>
      </c>
      <c r="C33" s="313"/>
      <c r="D33" s="264"/>
      <c r="E33" s="264"/>
      <c r="F33" s="264"/>
      <c r="G33" s="264"/>
      <c r="H33" s="264"/>
      <c r="I33" s="264"/>
      <c r="J33" s="264"/>
      <c r="K33" s="307">
        <v>23</v>
      </c>
    </row>
    <row r="34" spans="2:11" ht="18" customHeight="1" x14ac:dyDescent="0.35">
      <c r="B34" s="314" t="str">
        <f>'Pag24'!$B$3</f>
        <v>Tasa de emigración con destino al extranjero por comunidad autónoma, sexo y grupos de edad para jóvenes con nacionalidad extranjera. 2023</v>
      </c>
      <c r="C34" s="313"/>
      <c r="D34" s="264"/>
      <c r="E34" s="264"/>
      <c r="F34" s="264"/>
      <c r="G34" s="264"/>
      <c r="H34" s="264"/>
      <c r="I34" s="264"/>
      <c r="J34" s="264"/>
      <c r="K34" s="307">
        <v>24</v>
      </c>
    </row>
    <row r="35" spans="2:11" ht="18" customHeight="1" x14ac:dyDescent="0.35">
      <c r="B35" s="314" t="str">
        <f>'Pag25'!$B$3</f>
        <v>Emigraciones con destino al extranjero por comunidad autónoma, sexo y grupos de edad para jóvenes con nacionalidad extranjera. 2023</v>
      </c>
      <c r="C35" s="313"/>
      <c r="D35" s="264"/>
      <c r="E35" s="264"/>
      <c r="F35" s="264"/>
      <c r="G35" s="264"/>
      <c r="H35" s="264"/>
      <c r="I35" s="264"/>
      <c r="J35" s="264"/>
      <c r="K35" s="307">
        <v>25</v>
      </c>
    </row>
    <row r="36" spans="2:11" ht="18" customHeight="1" x14ac:dyDescent="0.35">
      <c r="B36" s="314" t="str">
        <f>'Pag26'!$B$3</f>
        <v>Emigraciones con destino al extranjero por sexo, grupos de edad y país de destino para jóvenes con nacionalidad española. 2023</v>
      </c>
      <c r="C36" s="313"/>
      <c r="D36" s="264"/>
      <c r="E36" s="264"/>
      <c r="F36" s="264"/>
      <c r="G36" s="264"/>
      <c r="H36" s="264"/>
      <c r="I36" s="264"/>
      <c r="J36" s="264"/>
      <c r="K36" s="307">
        <v>26</v>
      </c>
    </row>
    <row r="37" spans="2:11" ht="18" customHeight="1" x14ac:dyDescent="0.35">
      <c r="B37" s="314" t="str">
        <f>'Pag27'!$B$3</f>
        <v>Emigraciones con destino al extranjero por sexo, grupos de edad y país de destino para jóvenes con nacionalidad extranjera. 2023</v>
      </c>
      <c r="C37" s="313"/>
      <c r="D37" s="264"/>
      <c r="E37" s="264"/>
      <c r="F37" s="264"/>
      <c r="G37" s="264"/>
      <c r="H37" s="264"/>
      <c r="I37" s="264"/>
      <c r="J37" s="264"/>
      <c r="K37" s="307">
        <v>27</v>
      </c>
    </row>
    <row r="38" spans="2:11" ht="15" customHeight="1" x14ac:dyDescent="0.35"/>
    <row r="39" spans="2:11" ht="15" customHeight="1" x14ac:dyDescent="0.35"/>
    <row r="40" spans="2:11" ht="15" customHeight="1" x14ac:dyDescent="0.35"/>
    <row r="41" spans="2:11" ht="15" customHeight="1" x14ac:dyDescent="0.35"/>
    <row r="42" spans="2:11" ht="15" customHeight="1" x14ac:dyDescent="0.35"/>
    <row r="43" spans="2:11" ht="15" customHeight="1" x14ac:dyDescent="0.35"/>
    <row r="44" spans="2:11" ht="15" customHeight="1" x14ac:dyDescent="0.35"/>
    <row r="45" spans="2:11" ht="15" customHeight="1" x14ac:dyDescent="0.35"/>
    <row r="46" spans="2:11" ht="15" customHeight="1" x14ac:dyDescent="0.35"/>
    <row r="47" spans="2:11" ht="15" customHeight="1" x14ac:dyDescent="0.35"/>
    <row r="48" spans="2: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sheetData>
  <mergeCells count="2">
    <mergeCell ref="B3:L3"/>
    <mergeCell ref="B5:C6"/>
  </mergeCells>
  <phoneticPr fontId="61" type="noConversion"/>
  <conditionalFormatting sqref="A1:XFD1048576">
    <cfRule type="expression" dxfId="25" priority="1">
      <formula>NOT(AND(ROW()&gt;=1,ROW()&lt;=48,COLUMN()&gt;=1,COLUMN()&lt;=14))</formula>
    </cfRule>
  </conditionalFormatting>
  <hyperlinks>
    <hyperlink ref="D5" r:id="rId1" xr:uid="{A42214A0-D7B2-4465-8B97-C5351C6E2484}"/>
    <hyperlink ref="G5" r:id="rId2" xr:uid="{F4068371-4363-4CBD-8E58-9207CB83D715}"/>
    <hyperlink ref="D6" r:id="rId3" xr:uid="{92A9E9EB-9603-42AB-9D47-A48D97C299B7}"/>
    <hyperlink ref="G6" r:id="rId4" xr:uid="{5ADB44B2-D5CE-46DB-A9A4-07464EDD5BF6}"/>
    <hyperlink ref="K12" location="'Pag05'!A1" display="Pag05" xr:uid="{E86ADD33-10D3-4247-AF32-501F7EFF0EAC}"/>
    <hyperlink ref="K13" location="'Pag06'!A1" display="Pag06" xr:uid="{59622D8F-D647-496B-9F04-67538AEA5268}"/>
    <hyperlink ref="K14" location="'Pag07'!A1" display="Pag07" xr:uid="{E6DBB4F7-87A4-47AC-9634-9CE901EC9762}"/>
    <hyperlink ref="K16" location="'Pag08'!A1" display="Pag08" xr:uid="{694DF6F6-E5B4-4418-A9C8-EF2B9F0D5023}"/>
    <hyperlink ref="K17" location="'Pag09'!A1" display="Pag09" xr:uid="{8B16B4C4-2EAA-45B7-AE02-E4EE1F934A52}"/>
    <hyperlink ref="K19" location="'Pag10'!A1" display="Pag10" xr:uid="{BB985BE0-3F01-4184-ABBE-15FA8E801781}"/>
    <hyperlink ref="K21" location="'Pag11'!A1" display="Pag11" xr:uid="{7375038E-BCFD-4A5A-91A2-4F4AF4AE442B}"/>
    <hyperlink ref="K22" location="'Pag12'!A1" display="Pag12" xr:uid="{240585FA-199A-444C-9033-B7BAFC5AD34A}"/>
    <hyperlink ref="K24" location="'Pag14'!A1" display="Pag14" xr:uid="{CD3612E4-635D-4B2C-A355-7F94C4CBA566}"/>
    <hyperlink ref="K25" location="'Pag15'!A1" display="Pag15" xr:uid="{09E1BE61-70A0-451B-903D-731B94B2F441}"/>
    <hyperlink ref="K26" location="'Pag16'!A1" display="Pag16" xr:uid="{A1F2158C-CFC9-4630-A105-A7D8C7AD5C61}"/>
    <hyperlink ref="K27" location="'Pag17'!A1" display="Pag17" xr:uid="{0CBF7CD1-91DB-4B35-A392-91D9D72F397F}"/>
    <hyperlink ref="K28" location="'Pag18'!A1" display="Pag18" xr:uid="{3367D251-A725-4371-8DB2-C7C90088D9C4}"/>
    <hyperlink ref="K29" location="'Pag19'!A1" display="Pag19" xr:uid="{DBE83856-BB88-4A1A-9BEC-996ADBB8CC12}"/>
    <hyperlink ref="K30" location="'Pag20'!A1" display="Pag20" xr:uid="{EFEE7BAC-20DD-4914-92F4-1FEAB327AD77}"/>
    <hyperlink ref="K31" location="'Pag21'!A1" display="Pag21" xr:uid="{29C18AAB-8AA0-4A5B-ACB5-65D71B7BF208}"/>
    <hyperlink ref="K32" location="'Pag22'!A1" display="Pag22" xr:uid="{7012F08B-ABE5-4679-82CB-D3B4C4FEB9BD}"/>
    <hyperlink ref="K33" location="'Pag23'!A1" display="Pag23" xr:uid="{DBE5E011-BF67-4943-8477-0101108EBA38}"/>
    <hyperlink ref="K34" location="'Pag24'!A1" display="Pag24" xr:uid="{00FCF94B-7D42-4AAD-970D-89DE6DEF8E3D}"/>
    <hyperlink ref="K35" location="'Pag25'!A1" display="Pag25" xr:uid="{1953C02A-E9AA-4CD6-8E02-FCF5D871E008}"/>
    <hyperlink ref="K23" location="'Pag13'!A1" display="Pag13" xr:uid="{DDDBDB24-2CED-470E-89B4-30F520B2D78B}"/>
    <hyperlink ref="K36" location="'Pag26'!A1" display="Pag26" xr:uid="{F5737CDF-9AB3-45D8-94F0-6D8B0E49D0A5}"/>
    <hyperlink ref="K37" location="'Pag27'!A1" display="Pag27" xr:uid="{A9927C20-EDE3-46C3-B735-77AD46DCFA40}"/>
    <hyperlink ref="K11" location="'Pag04'!A1" display="Pag04" xr:uid="{0DB782D2-695C-4929-83AC-DEC72824600B}"/>
    <hyperlink ref="K10" location="'Pag03'!A1" display="'Pag03'!A1" xr:uid="{EF161A3D-DE95-4E91-B9F1-2EFC6F99292D}"/>
  </hyperlinks>
  <printOptions horizontalCentered="1"/>
  <pageMargins left="0" right="0" top="0.19685039370078741" bottom="0" header="0" footer="0"/>
  <pageSetup paperSize="184" scale="110" orientation="landscape"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6B1B8-036F-46F8-AAF9-431B7E9A845D}">
  <sheetPr codeName="Hoja35"/>
  <dimension ref="A1:AA35"/>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14" width="8.36328125" customWidth="1"/>
    <col min="15" max="15" width="14.6328125" customWidth="1"/>
    <col min="16" max="16" width="3.6328125" customWidth="1"/>
  </cols>
  <sheetData>
    <row r="1" spans="1:27" ht="39.9" customHeight="1" x14ac:dyDescent="0.35">
      <c r="A1" s="305" t="s">
        <v>228</v>
      </c>
      <c r="B1" s="4"/>
    </row>
    <row r="2" spans="1:27" ht="15" customHeight="1" x14ac:dyDescent="0.35">
      <c r="A2" s="17"/>
      <c r="B2" s="4"/>
    </row>
    <row r="3" spans="1:27" ht="21.75" customHeight="1" x14ac:dyDescent="0.35">
      <c r="B3" s="220" t="s">
        <v>153</v>
      </c>
      <c r="C3" s="85"/>
      <c r="D3" s="85"/>
      <c r="E3" s="85"/>
      <c r="F3" s="85"/>
      <c r="G3" s="85"/>
      <c r="H3" s="85"/>
      <c r="I3" s="85"/>
      <c r="J3" s="85"/>
      <c r="K3" s="108"/>
      <c r="L3" s="68"/>
      <c r="M3" s="68"/>
      <c r="N3" s="68"/>
      <c r="O3" s="68"/>
      <c r="P3" s="68"/>
      <c r="Q3" s="68"/>
      <c r="R3" s="68"/>
      <c r="S3" s="68"/>
      <c r="T3" s="68"/>
      <c r="U3" s="68"/>
      <c r="V3" s="68"/>
      <c r="W3" s="68"/>
      <c r="X3" s="68"/>
      <c r="Y3" s="68"/>
      <c r="Z3" s="68"/>
      <c r="AA3" s="68"/>
    </row>
    <row r="4" spans="1:27"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7" customHeight="1" x14ac:dyDescent="0.35">
      <c r="B5" s="171"/>
      <c r="C5" s="359" t="s">
        <v>101</v>
      </c>
      <c r="D5" s="360"/>
      <c r="E5" s="360"/>
      <c r="F5" s="361"/>
      <c r="G5" s="362" t="s">
        <v>2</v>
      </c>
      <c r="H5" s="363"/>
      <c r="I5" s="363"/>
      <c r="J5" s="364"/>
      <c r="K5" s="363" t="s">
        <v>3</v>
      </c>
      <c r="L5" s="363"/>
      <c r="M5" s="363"/>
      <c r="N5" s="363"/>
    </row>
    <row r="6" spans="1:27" ht="27" x14ac:dyDescent="0.35">
      <c r="B6" s="172"/>
      <c r="C6" s="173" t="s">
        <v>7</v>
      </c>
      <c r="D6" s="173" t="s">
        <v>8</v>
      </c>
      <c r="E6" s="173" t="s">
        <v>9</v>
      </c>
      <c r="F6" s="174" t="s">
        <v>21</v>
      </c>
      <c r="G6" s="173" t="s">
        <v>7</v>
      </c>
      <c r="H6" s="173" t="s">
        <v>8</v>
      </c>
      <c r="I6" s="173" t="s">
        <v>9</v>
      </c>
      <c r="J6" s="174" t="s">
        <v>21</v>
      </c>
      <c r="K6" s="173" t="s">
        <v>7</v>
      </c>
      <c r="L6" s="173" t="s">
        <v>8</v>
      </c>
      <c r="M6" s="173" t="s">
        <v>9</v>
      </c>
      <c r="N6" s="175" t="s">
        <v>21</v>
      </c>
    </row>
    <row r="7" spans="1:27" ht="14" customHeight="1" x14ac:dyDescent="0.35">
      <c r="B7" s="92" t="s">
        <v>112</v>
      </c>
      <c r="C7" s="278">
        <v>3369</v>
      </c>
      <c r="D7" s="278">
        <v>2344</v>
      </c>
      <c r="E7" s="278">
        <v>-98</v>
      </c>
      <c r="F7" s="278">
        <f t="shared" ref="F7:F23" si="0">SUM(C7:E7)</f>
        <v>5615</v>
      </c>
      <c r="G7" s="278">
        <v>1730</v>
      </c>
      <c r="H7" s="278">
        <v>999</v>
      </c>
      <c r="I7" s="278">
        <v>-260</v>
      </c>
      <c r="J7" s="278">
        <f t="shared" ref="J7:J23" si="1">SUM(G7:I7)</f>
        <v>2469</v>
      </c>
      <c r="K7" s="278">
        <v>1639</v>
      </c>
      <c r="L7" s="278">
        <v>1345</v>
      </c>
      <c r="M7" s="278">
        <v>162</v>
      </c>
      <c r="N7" s="279">
        <f t="shared" ref="N7:N23" si="2">SUM(K7:M7)</f>
        <v>3146</v>
      </c>
    </row>
    <row r="8" spans="1:27" ht="14" customHeight="1" x14ac:dyDescent="0.35">
      <c r="B8" s="93" t="s">
        <v>58</v>
      </c>
      <c r="C8" s="280">
        <v>-8</v>
      </c>
      <c r="D8" s="280">
        <v>-139</v>
      </c>
      <c r="E8" s="280">
        <v>-457</v>
      </c>
      <c r="F8" s="281">
        <f t="shared" si="0"/>
        <v>-604</v>
      </c>
      <c r="G8" s="280">
        <v>3</v>
      </c>
      <c r="H8" s="280">
        <v>-103</v>
      </c>
      <c r="I8" s="280">
        <v>-329</v>
      </c>
      <c r="J8" s="281">
        <f t="shared" si="1"/>
        <v>-429</v>
      </c>
      <c r="K8" s="280">
        <v>-11</v>
      </c>
      <c r="L8" s="280">
        <v>-36</v>
      </c>
      <c r="M8" s="280">
        <v>-128</v>
      </c>
      <c r="N8" s="282">
        <f t="shared" si="2"/>
        <v>-175</v>
      </c>
    </row>
    <row r="9" spans="1:27" ht="14" customHeight="1" x14ac:dyDescent="0.35">
      <c r="B9" s="93" t="s">
        <v>59</v>
      </c>
      <c r="C9" s="283">
        <v>36</v>
      </c>
      <c r="D9" s="283">
        <v>3</v>
      </c>
      <c r="E9" s="283">
        <v>-18</v>
      </c>
      <c r="F9" s="284">
        <f t="shared" si="0"/>
        <v>21</v>
      </c>
      <c r="G9" s="283">
        <v>17</v>
      </c>
      <c r="H9" s="283">
        <v>0</v>
      </c>
      <c r="I9" s="283">
        <v>9</v>
      </c>
      <c r="J9" s="284">
        <f t="shared" si="1"/>
        <v>26</v>
      </c>
      <c r="K9" s="283">
        <v>19</v>
      </c>
      <c r="L9" s="283">
        <v>3</v>
      </c>
      <c r="M9" s="283">
        <v>-27</v>
      </c>
      <c r="N9" s="285">
        <f t="shared" si="2"/>
        <v>-5</v>
      </c>
    </row>
    <row r="10" spans="1:27" ht="14" customHeight="1" x14ac:dyDescent="0.35">
      <c r="B10" s="93" t="s">
        <v>60</v>
      </c>
      <c r="C10" s="283">
        <v>105</v>
      </c>
      <c r="D10" s="283">
        <v>79</v>
      </c>
      <c r="E10" s="283">
        <v>28</v>
      </c>
      <c r="F10" s="284">
        <f t="shared" si="0"/>
        <v>212</v>
      </c>
      <c r="G10" s="283">
        <v>70</v>
      </c>
      <c r="H10" s="283">
        <v>30</v>
      </c>
      <c r="I10" s="283">
        <v>8</v>
      </c>
      <c r="J10" s="284">
        <f t="shared" si="1"/>
        <v>108</v>
      </c>
      <c r="K10" s="283">
        <v>35</v>
      </c>
      <c r="L10" s="283">
        <v>49</v>
      </c>
      <c r="M10" s="283">
        <v>20</v>
      </c>
      <c r="N10" s="285">
        <f t="shared" si="2"/>
        <v>104</v>
      </c>
    </row>
    <row r="11" spans="1:27" ht="14" customHeight="1" x14ac:dyDescent="0.35">
      <c r="B11" s="93" t="s">
        <v>61</v>
      </c>
      <c r="C11" s="283">
        <v>59</v>
      </c>
      <c r="D11" s="283">
        <v>129</v>
      </c>
      <c r="E11" s="283">
        <v>41</v>
      </c>
      <c r="F11" s="284">
        <f t="shared" si="0"/>
        <v>229</v>
      </c>
      <c r="G11" s="283">
        <v>42</v>
      </c>
      <c r="H11" s="283">
        <v>37</v>
      </c>
      <c r="I11" s="283">
        <v>8</v>
      </c>
      <c r="J11" s="284">
        <f t="shared" si="1"/>
        <v>87</v>
      </c>
      <c r="K11" s="283">
        <v>17</v>
      </c>
      <c r="L11" s="283">
        <v>92</v>
      </c>
      <c r="M11" s="283">
        <v>33</v>
      </c>
      <c r="N11" s="285">
        <f t="shared" si="2"/>
        <v>142</v>
      </c>
    </row>
    <row r="12" spans="1:27" ht="14" customHeight="1" x14ac:dyDescent="0.35">
      <c r="B12" s="94" t="s">
        <v>62</v>
      </c>
      <c r="C12" s="286">
        <v>339</v>
      </c>
      <c r="D12" s="286">
        <v>465</v>
      </c>
      <c r="E12" s="286">
        <v>183</v>
      </c>
      <c r="F12" s="287">
        <f t="shared" si="0"/>
        <v>987</v>
      </c>
      <c r="G12" s="286">
        <v>160</v>
      </c>
      <c r="H12" s="286">
        <v>264</v>
      </c>
      <c r="I12" s="286">
        <v>111</v>
      </c>
      <c r="J12" s="287">
        <f t="shared" si="1"/>
        <v>535</v>
      </c>
      <c r="K12" s="286">
        <v>179</v>
      </c>
      <c r="L12" s="286">
        <v>201</v>
      </c>
      <c r="M12" s="286">
        <v>72</v>
      </c>
      <c r="N12" s="288">
        <f t="shared" si="2"/>
        <v>452</v>
      </c>
    </row>
    <row r="13" spans="1:27" ht="14" customHeight="1" x14ac:dyDescent="0.35">
      <c r="B13" s="93" t="s">
        <v>63</v>
      </c>
      <c r="C13" s="280">
        <v>25</v>
      </c>
      <c r="D13" s="280">
        <v>23</v>
      </c>
      <c r="E13" s="280">
        <v>-53</v>
      </c>
      <c r="F13" s="281">
        <f t="shared" si="0"/>
        <v>-5</v>
      </c>
      <c r="G13" s="280">
        <v>4</v>
      </c>
      <c r="H13" s="280">
        <v>10</v>
      </c>
      <c r="I13" s="280">
        <v>-29</v>
      </c>
      <c r="J13" s="281">
        <f t="shared" si="1"/>
        <v>-15</v>
      </c>
      <c r="K13" s="280">
        <v>21</v>
      </c>
      <c r="L13" s="280">
        <v>13</v>
      </c>
      <c r="M13" s="280">
        <v>-24</v>
      </c>
      <c r="N13" s="282">
        <f t="shared" si="2"/>
        <v>10</v>
      </c>
    </row>
    <row r="14" spans="1:27" ht="14" customHeight="1" x14ac:dyDescent="0.35">
      <c r="B14" s="93" t="s">
        <v>64</v>
      </c>
      <c r="C14" s="283">
        <v>131</v>
      </c>
      <c r="D14" s="283">
        <v>33</v>
      </c>
      <c r="E14" s="283">
        <v>-99</v>
      </c>
      <c r="F14" s="284">
        <f t="shared" si="0"/>
        <v>65</v>
      </c>
      <c r="G14" s="283">
        <v>70</v>
      </c>
      <c r="H14" s="283">
        <v>22</v>
      </c>
      <c r="I14" s="283">
        <v>-48</v>
      </c>
      <c r="J14" s="284">
        <f t="shared" si="1"/>
        <v>44</v>
      </c>
      <c r="K14" s="283">
        <v>61</v>
      </c>
      <c r="L14" s="283">
        <v>11</v>
      </c>
      <c r="M14" s="283">
        <v>-51</v>
      </c>
      <c r="N14" s="285">
        <f t="shared" si="2"/>
        <v>21</v>
      </c>
    </row>
    <row r="15" spans="1:27" ht="14" customHeight="1" x14ac:dyDescent="0.35">
      <c r="B15" s="93" t="s">
        <v>65</v>
      </c>
      <c r="C15" s="283">
        <v>48</v>
      </c>
      <c r="D15" s="283">
        <v>67</v>
      </c>
      <c r="E15" s="283">
        <v>5</v>
      </c>
      <c r="F15" s="284">
        <f t="shared" si="0"/>
        <v>120</v>
      </c>
      <c r="G15" s="283">
        <v>17</v>
      </c>
      <c r="H15" s="283">
        <v>21</v>
      </c>
      <c r="I15" s="283">
        <v>-17</v>
      </c>
      <c r="J15" s="284">
        <f t="shared" si="1"/>
        <v>21</v>
      </c>
      <c r="K15" s="283">
        <v>31</v>
      </c>
      <c r="L15" s="283">
        <v>46</v>
      </c>
      <c r="M15" s="283">
        <v>22</v>
      </c>
      <c r="N15" s="285">
        <f t="shared" si="2"/>
        <v>99</v>
      </c>
      <c r="O15" s="140"/>
      <c r="P15" s="138"/>
      <c r="Q15" s="138"/>
      <c r="R15" s="138"/>
      <c r="S15" s="138"/>
      <c r="T15" s="138"/>
    </row>
    <row r="16" spans="1:27" ht="14" customHeight="1" x14ac:dyDescent="0.35">
      <c r="B16" s="93" t="s">
        <v>66</v>
      </c>
      <c r="C16" s="283">
        <v>180</v>
      </c>
      <c r="D16" s="283">
        <v>-155</v>
      </c>
      <c r="E16" s="283">
        <v>-443</v>
      </c>
      <c r="F16" s="284">
        <f t="shared" si="0"/>
        <v>-418</v>
      </c>
      <c r="G16" s="283">
        <v>107</v>
      </c>
      <c r="H16" s="283">
        <v>-227</v>
      </c>
      <c r="I16" s="283">
        <v>-271</v>
      </c>
      <c r="J16" s="284">
        <f t="shared" si="1"/>
        <v>-391</v>
      </c>
      <c r="K16" s="283">
        <v>73</v>
      </c>
      <c r="L16" s="283">
        <v>72</v>
      </c>
      <c r="M16" s="283">
        <v>-172</v>
      </c>
      <c r="N16" s="285">
        <f t="shared" si="2"/>
        <v>-27</v>
      </c>
      <c r="O16" s="141"/>
      <c r="P16" s="138"/>
      <c r="Q16" s="138"/>
      <c r="R16" s="138"/>
      <c r="S16" s="138"/>
      <c r="T16" s="138"/>
    </row>
    <row r="17" spans="2:20" ht="14" customHeight="1" x14ac:dyDescent="0.35">
      <c r="B17" s="94" t="s">
        <v>67</v>
      </c>
      <c r="C17" s="286">
        <v>323</v>
      </c>
      <c r="D17" s="286">
        <v>401</v>
      </c>
      <c r="E17" s="286">
        <v>96</v>
      </c>
      <c r="F17" s="287">
        <f t="shared" si="0"/>
        <v>820</v>
      </c>
      <c r="G17" s="286">
        <v>176</v>
      </c>
      <c r="H17" s="286">
        <v>207</v>
      </c>
      <c r="I17" s="286">
        <v>-12</v>
      </c>
      <c r="J17" s="287">
        <f t="shared" si="1"/>
        <v>371</v>
      </c>
      <c r="K17" s="286">
        <v>147</v>
      </c>
      <c r="L17" s="286">
        <v>194</v>
      </c>
      <c r="M17" s="286">
        <v>108</v>
      </c>
      <c r="N17" s="288">
        <f t="shared" si="2"/>
        <v>449</v>
      </c>
      <c r="O17" s="141"/>
      <c r="P17" s="138"/>
      <c r="Q17" s="138"/>
      <c r="R17" s="138"/>
      <c r="S17" s="138"/>
      <c r="T17" s="138"/>
    </row>
    <row r="18" spans="2:20" ht="14" customHeight="1" x14ac:dyDescent="0.35">
      <c r="B18" s="93" t="s">
        <v>68</v>
      </c>
      <c r="C18" s="280">
        <v>39</v>
      </c>
      <c r="D18" s="280">
        <v>57</v>
      </c>
      <c r="E18" s="280">
        <v>-4</v>
      </c>
      <c r="F18" s="281">
        <f t="shared" si="0"/>
        <v>92</v>
      </c>
      <c r="G18" s="280">
        <v>28</v>
      </c>
      <c r="H18" s="280">
        <v>39</v>
      </c>
      <c r="I18" s="280">
        <v>5</v>
      </c>
      <c r="J18" s="281">
        <f t="shared" si="1"/>
        <v>72</v>
      </c>
      <c r="K18" s="280">
        <v>11</v>
      </c>
      <c r="L18" s="280">
        <v>18</v>
      </c>
      <c r="M18" s="280">
        <v>-9</v>
      </c>
      <c r="N18" s="282">
        <f t="shared" si="2"/>
        <v>20</v>
      </c>
      <c r="O18" s="141"/>
      <c r="P18" s="138"/>
      <c r="Q18" s="138"/>
      <c r="R18" s="138"/>
      <c r="S18" s="138"/>
      <c r="T18" s="138"/>
    </row>
    <row r="19" spans="2:20" ht="14" customHeight="1" x14ac:dyDescent="0.35">
      <c r="B19" s="93" t="s">
        <v>69</v>
      </c>
      <c r="C19" s="283">
        <v>233</v>
      </c>
      <c r="D19" s="283">
        <v>198</v>
      </c>
      <c r="E19" s="283">
        <v>-26</v>
      </c>
      <c r="F19" s="284">
        <f t="shared" si="0"/>
        <v>405</v>
      </c>
      <c r="G19" s="283">
        <v>131</v>
      </c>
      <c r="H19" s="283">
        <v>95</v>
      </c>
      <c r="I19" s="283">
        <v>-15</v>
      </c>
      <c r="J19" s="284">
        <f t="shared" si="1"/>
        <v>211</v>
      </c>
      <c r="K19" s="283">
        <v>102</v>
      </c>
      <c r="L19" s="283">
        <v>103</v>
      </c>
      <c r="M19" s="283">
        <v>-11</v>
      </c>
      <c r="N19" s="285">
        <f t="shared" si="2"/>
        <v>194</v>
      </c>
      <c r="O19" s="141"/>
      <c r="P19" s="138"/>
      <c r="Q19" s="138"/>
      <c r="R19" s="138"/>
      <c r="S19" s="138"/>
      <c r="T19" s="138"/>
    </row>
    <row r="20" spans="2:20" ht="14" customHeight="1" x14ac:dyDescent="0.35">
      <c r="B20" s="93" t="s">
        <v>70</v>
      </c>
      <c r="C20" s="283">
        <v>1730</v>
      </c>
      <c r="D20" s="283">
        <v>1319</v>
      </c>
      <c r="E20" s="283">
        <v>1121</v>
      </c>
      <c r="F20" s="284">
        <f t="shared" si="0"/>
        <v>4170</v>
      </c>
      <c r="G20" s="283">
        <v>855</v>
      </c>
      <c r="H20" s="283">
        <v>741</v>
      </c>
      <c r="I20" s="283">
        <v>575</v>
      </c>
      <c r="J20" s="284">
        <f t="shared" si="1"/>
        <v>2171</v>
      </c>
      <c r="K20" s="283">
        <v>875</v>
      </c>
      <c r="L20" s="283">
        <v>578</v>
      </c>
      <c r="M20" s="283">
        <v>546</v>
      </c>
      <c r="N20" s="285">
        <f t="shared" si="2"/>
        <v>1999</v>
      </c>
      <c r="O20" s="141"/>
      <c r="P20" s="138"/>
      <c r="Q20" s="138"/>
      <c r="R20" s="138"/>
      <c r="S20" s="138"/>
      <c r="T20" s="138"/>
    </row>
    <row r="21" spans="2:20" ht="14" customHeight="1" x14ac:dyDescent="0.35">
      <c r="B21" s="93" t="s">
        <v>71</v>
      </c>
      <c r="C21" s="283">
        <v>-26</v>
      </c>
      <c r="D21" s="283">
        <v>-28</v>
      </c>
      <c r="E21" s="283">
        <v>-118</v>
      </c>
      <c r="F21" s="284">
        <f t="shared" si="0"/>
        <v>-172</v>
      </c>
      <c r="G21" s="283">
        <v>-20</v>
      </c>
      <c r="H21" s="283">
        <v>-30</v>
      </c>
      <c r="I21" s="283">
        <v>-57</v>
      </c>
      <c r="J21" s="284">
        <f t="shared" si="1"/>
        <v>-107</v>
      </c>
      <c r="K21" s="283">
        <v>-6</v>
      </c>
      <c r="L21" s="283">
        <v>2</v>
      </c>
      <c r="M21" s="283">
        <v>-61</v>
      </c>
      <c r="N21" s="285">
        <f t="shared" si="2"/>
        <v>-65</v>
      </c>
      <c r="O21" s="141"/>
      <c r="P21" s="138"/>
      <c r="Q21" s="138"/>
      <c r="R21" s="138"/>
      <c r="S21" s="138"/>
      <c r="T21" s="138"/>
    </row>
    <row r="22" spans="2:20" ht="14" customHeight="1" x14ac:dyDescent="0.35">
      <c r="B22" s="94" t="s">
        <v>72</v>
      </c>
      <c r="C22" s="286">
        <v>92</v>
      </c>
      <c r="D22" s="286">
        <v>26</v>
      </c>
      <c r="E22" s="286">
        <v>-56</v>
      </c>
      <c r="F22" s="287">
        <f t="shared" si="0"/>
        <v>62</v>
      </c>
      <c r="G22" s="286">
        <v>31</v>
      </c>
      <c r="H22" s="286">
        <v>12</v>
      </c>
      <c r="I22" s="286">
        <v>-27</v>
      </c>
      <c r="J22" s="287">
        <f t="shared" si="1"/>
        <v>16</v>
      </c>
      <c r="K22" s="286">
        <v>61</v>
      </c>
      <c r="L22" s="286">
        <v>14</v>
      </c>
      <c r="M22" s="286">
        <v>-29</v>
      </c>
      <c r="N22" s="288">
        <f t="shared" si="2"/>
        <v>46</v>
      </c>
      <c r="O22" s="141"/>
      <c r="P22" s="138"/>
      <c r="Q22" s="138"/>
      <c r="R22" s="138"/>
      <c r="S22" s="138"/>
      <c r="T22" s="138"/>
    </row>
    <row r="23" spans="2:20" ht="14" customHeight="1" x14ac:dyDescent="0.35">
      <c r="B23" s="93" t="s">
        <v>73</v>
      </c>
      <c r="C23" s="280">
        <v>104</v>
      </c>
      <c r="D23" s="280">
        <v>-70</v>
      </c>
      <c r="E23" s="280">
        <v>-180</v>
      </c>
      <c r="F23" s="281">
        <f t="shared" si="0"/>
        <v>-146</v>
      </c>
      <c r="G23" s="280">
        <v>62</v>
      </c>
      <c r="H23" s="280">
        <v>-87</v>
      </c>
      <c r="I23" s="280">
        <v>-112</v>
      </c>
      <c r="J23" s="281">
        <f t="shared" si="1"/>
        <v>-137</v>
      </c>
      <c r="K23" s="280">
        <v>42</v>
      </c>
      <c r="L23" s="280">
        <v>17</v>
      </c>
      <c r="M23" s="280">
        <v>-68</v>
      </c>
      <c r="N23" s="282">
        <f t="shared" si="2"/>
        <v>-9</v>
      </c>
      <c r="O23" s="141"/>
      <c r="P23" s="138"/>
      <c r="Q23" s="138"/>
      <c r="R23" s="138"/>
      <c r="S23" s="138"/>
      <c r="T23" s="138"/>
    </row>
    <row r="24" spans="2:20" ht="14" customHeight="1" x14ac:dyDescent="0.35">
      <c r="B24" s="93" t="s">
        <v>74</v>
      </c>
      <c r="C24" s="283">
        <v>-11</v>
      </c>
      <c r="D24" s="283">
        <v>-24</v>
      </c>
      <c r="E24" s="283">
        <v>-39</v>
      </c>
      <c r="F24" s="284">
        <f>SUM(C24:E24)</f>
        <v>-74</v>
      </c>
      <c r="G24" s="283">
        <v>-13</v>
      </c>
      <c r="H24" s="283">
        <v>-9</v>
      </c>
      <c r="I24" s="283">
        <v>-25</v>
      </c>
      <c r="J24" s="284">
        <f>SUM(G24:I24)</f>
        <v>-47</v>
      </c>
      <c r="K24" s="283">
        <v>2</v>
      </c>
      <c r="L24" s="283">
        <v>-15</v>
      </c>
      <c r="M24" s="283">
        <v>-14</v>
      </c>
      <c r="N24" s="285">
        <f>SUM(K24:M24)</f>
        <v>-27</v>
      </c>
      <c r="O24" s="141"/>
      <c r="P24" s="138"/>
      <c r="Q24" s="138"/>
      <c r="R24" s="138"/>
      <c r="S24" s="138"/>
      <c r="T24" s="138"/>
    </row>
    <row r="25" spans="2:20" ht="14" customHeight="1" x14ac:dyDescent="0.35">
      <c r="B25" s="93" t="s">
        <v>75</v>
      </c>
      <c r="C25" s="283">
        <v>-4</v>
      </c>
      <c r="D25" s="283">
        <v>5</v>
      </c>
      <c r="E25" s="283">
        <v>-10</v>
      </c>
      <c r="F25" s="284">
        <f>SUM(C25:E25)</f>
        <v>-9</v>
      </c>
      <c r="G25" s="283">
        <v>-2</v>
      </c>
      <c r="H25" s="283">
        <v>1</v>
      </c>
      <c r="I25" s="283">
        <v>-1</v>
      </c>
      <c r="J25" s="284">
        <f>SUM(G25:I25)</f>
        <v>-2</v>
      </c>
      <c r="K25" s="283">
        <v>-2</v>
      </c>
      <c r="L25" s="283">
        <v>4</v>
      </c>
      <c r="M25" s="283">
        <v>-9</v>
      </c>
      <c r="N25" s="285">
        <f>SUM(K25:M25)</f>
        <v>-7</v>
      </c>
      <c r="O25" s="141"/>
      <c r="P25" s="138"/>
      <c r="Q25" s="138"/>
      <c r="R25" s="138"/>
      <c r="S25" s="138"/>
      <c r="T25" s="138"/>
    </row>
    <row r="26" spans="2:20" ht="14" customHeight="1" x14ac:dyDescent="0.35">
      <c r="B26" s="94" t="s">
        <v>76</v>
      </c>
      <c r="C26" s="286">
        <v>-26</v>
      </c>
      <c r="D26" s="286">
        <v>-45</v>
      </c>
      <c r="E26" s="286">
        <v>-69</v>
      </c>
      <c r="F26" s="287">
        <f>SUM(C26:E26)</f>
        <v>-140</v>
      </c>
      <c r="G26" s="286">
        <v>-8</v>
      </c>
      <c r="H26" s="286">
        <v>-24</v>
      </c>
      <c r="I26" s="286">
        <v>-33</v>
      </c>
      <c r="J26" s="287">
        <f>SUM(G26:I26)</f>
        <v>-65</v>
      </c>
      <c r="K26" s="286">
        <v>-18</v>
      </c>
      <c r="L26" s="286">
        <v>-21</v>
      </c>
      <c r="M26" s="286">
        <v>-36</v>
      </c>
      <c r="N26" s="288">
        <f>SUM(K26:M26)</f>
        <v>-75</v>
      </c>
      <c r="O26" s="141"/>
      <c r="P26" s="139"/>
      <c r="Q26" s="138"/>
      <c r="R26" s="139"/>
      <c r="S26" s="139"/>
      <c r="T26" s="139"/>
    </row>
    <row r="27" spans="2:20" x14ac:dyDescent="0.35">
      <c r="B27" s="276" t="s">
        <v>226</v>
      </c>
      <c r="I27" s="141"/>
      <c r="J27" s="142"/>
      <c r="K27" s="142"/>
      <c r="L27" s="141"/>
      <c r="M27" s="141"/>
      <c r="N27" s="141"/>
      <c r="O27" s="141"/>
      <c r="P27" s="138"/>
      <c r="Q27" s="138"/>
      <c r="R27" s="138"/>
      <c r="S27" s="138"/>
      <c r="T27" s="138"/>
    </row>
    <row r="28" spans="2:20" ht="12" customHeight="1" x14ac:dyDescent="0.35">
      <c r="B28" s="137"/>
      <c r="I28" s="141"/>
      <c r="J28" s="142"/>
      <c r="K28" s="142"/>
      <c r="L28" s="141"/>
      <c r="M28" s="141"/>
      <c r="N28" s="141"/>
      <c r="O28" s="141"/>
      <c r="P28" s="138"/>
      <c r="Q28" s="138"/>
      <c r="R28" s="138"/>
      <c r="S28" s="138"/>
      <c r="T28" s="138"/>
    </row>
    <row r="29" spans="2:20" ht="12" customHeight="1" x14ac:dyDescent="0.35">
      <c r="B29" s="221" t="s">
        <v>113</v>
      </c>
      <c r="I29" s="141"/>
      <c r="J29" s="142"/>
      <c r="K29" s="142"/>
      <c r="L29" s="141"/>
      <c r="M29" s="141"/>
      <c r="N29" s="141"/>
      <c r="O29" s="141"/>
      <c r="P29" s="138"/>
      <c r="Q29" s="138"/>
      <c r="R29" s="138"/>
      <c r="S29" s="138"/>
      <c r="T29" s="138"/>
    </row>
    <row r="30" spans="2:20" ht="12" customHeight="1" x14ac:dyDescent="0.35">
      <c r="B30" s="222" t="s">
        <v>154</v>
      </c>
      <c r="I30" s="141"/>
      <c r="J30" s="142"/>
      <c r="K30" s="142"/>
      <c r="L30" s="141"/>
      <c r="M30" s="141"/>
      <c r="N30" s="141"/>
      <c r="O30" s="141"/>
      <c r="P30" s="138"/>
      <c r="Q30" s="138"/>
      <c r="R30" s="138"/>
      <c r="S30" s="138"/>
      <c r="T30" s="138"/>
    </row>
    <row r="31" spans="2:20" ht="12" customHeight="1" x14ac:dyDescent="0.35">
      <c r="B31" s="222"/>
      <c r="I31" s="141"/>
      <c r="J31" s="142"/>
      <c r="K31" s="142"/>
      <c r="L31" s="141"/>
      <c r="M31" s="141"/>
      <c r="N31" s="141"/>
      <c r="O31" s="141"/>
      <c r="P31" s="138"/>
      <c r="Q31" s="138"/>
      <c r="R31" s="138"/>
      <c r="S31" s="138"/>
      <c r="T31" s="138"/>
    </row>
    <row r="32" spans="2:20" ht="12" customHeight="1" x14ac:dyDescent="0.35">
      <c r="B32" s="221" t="s">
        <v>114</v>
      </c>
      <c r="I32" s="141"/>
      <c r="J32" s="142"/>
      <c r="K32" s="142"/>
      <c r="L32" s="141"/>
      <c r="M32" s="141"/>
      <c r="N32" s="141"/>
      <c r="O32" s="141"/>
      <c r="P32" s="138"/>
      <c r="Q32" s="138"/>
      <c r="R32" s="138"/>
      <c r="S32" s="138"/>
      <c r="T32" s="138"/>
    </row>
    <row r="33" spans="2:2" ht="12" customHeight="1" x14ac:dyDescent="0.35">
      <c r="B33" s="224" t="s">
        <v>122</v>
      </c>
    </row>
    <row r="34" spans="2:2" ht="12" customHeight="1" x14ac:dyDescent="0.35">
      <c r="B34" s="222" t="s">
        <v>123</v>
      </c>
    </row>
    <row r="35" spans="2:2" ht="12" customHeight="1" x14ac:dyDescent="0.35">
      <c r="B35" s="223" t="s">
        <v>124</v>
      </c>
    </row>
  </sheetData>
  <mergeCells count="3">
    <mergeCell ref="C5:F5"/>
    <mergeCell ref="G5:J5"/>
    <mergeCell ref="K5:N5"/>
  </mergeCells>
  <conditionalFormatting sqref="A1:XFD1048576">
    <cfRule type="expression" dxfId="7" priority="1">
      <formula>NOT(AND(ROW()&gt;=1,ROW()&lt;=35,COLUMN()&gt;=1,COLUMN()&lt;=16))</formula>
    </cfRule>
  </conditionalFormatting>
  <hyperlinks>
    <hyperlink ref="B27" r:id="rId1" display="Fuente: elaboración propia a partir de datos del INE, Estadística de Migraciones y Cambios de Residencia. Año 2023" xr:uid="{63F5F30B-253D-4F4C-9025-447BDC9B4AF6}"/>
  </hyperlinks>
  <printOptions horizontalCentered="1"/>
  <pageMargins left="0" right="0" top="0.19685039370078741" bottom="0" header="0" footer="0"/>
  <pageSetup paperSize="184" scale="11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A4DE-6F77-4FDD-B8BE-C881E13D0BA9}">
  <sheetPr codeName="Hoja36"/>
  <dimension ref="A1:AA35"/>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5" width="8.36328125" customWidth="1"/>
    <col min="6" max="6" width="9.6328125" customWidth="1"/>
    <col min="7" max="9" width="8.36328125" customWidth="1"/>
    <col min="10" max="10" width="9.6328125" customWidth="1"/>
    <col min="11" max="13" width="8.36328125" customWidth="1"/>
    <col min="14" max="14" width="9.6328125" customWidth="1"/>
    <col min="15" max="15" width="10.90625" customWidth="1"/>
    <col min="16" max="16" width="3.6328125" customWidth="1"/>
  </cols>
  <sheetData>
    <row r="1" spans="1:27" ht="39.9" customHeight="1" x14ac:dyDescent="0.35">
      <c r="A1" s="305" t="s">
        <v>228</v>
      </c>
      <c r="B1" s="4"/>
    </row>
    <row r="2" spans="1:27" ht="15" customHeight="1" x14ac:dyDescent="0.35">
      <c r="A2" s="17"/>
      <c r="B2" s="4"/>
    </row>
    <row r="3" spans="1:27" ht="21.75" customHeight="1" x14ac:dyDescent="0.35">
      <c r="B3" s="225" t="s">
        <v>155</v>
      </c>
      <c r="C3" s="85"/>
      <c r="D3" s="85"/>
      <c r="E3" s="85"/>
      <c r="F3" s="85"/>
      <c r="G3" s="85"/>
      <c r="H3" s="85"/>
      <c r="I3" s="85"/>
      <c r="J3" s="85"/>
      <c r="K3" s="108"/>
      <c r="L3" s="68"/>
      <c r="M3" s="68"/>
      <c r="N3" s="68"/>
      <c r="O3" s="68"/>
      <c r="P3" s="68"/>
      <c r="Q3" s="68"/>
      <c r="R3" s="68"/>
      <c r="S3" s="68"/>
      <c r="T3" s="68"/>
      <c r="U3" s="68"/>
      <c r="V3" s="68"/>
      <c r="W3" s="68"/>
      <c r="X3" s="68"/>
      <c r="Y3" s="68"/>
      <c r="Z3" s="68"/>
      <c r="AA3" s="68"/>
    </row>
    <row r="4" spans="1:27"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7.149999999999999" customHeight="1" x14ac:dyDescent="0.35">
      <c r="B5" s="171"/>
      <c r="C5" s="359" t="s">
        <v>101</v>
      </c>
      <c r="D5" s="360"/>
      <c r="E5" s="360"/>
      <c r="F5" s="361"/>
      <c r="G5" s="362" t="s">
        <v>2</v>
      </c>
      <c r="H5" s="363"/>
      <c r="I5" s="363"/>
      <c r="J5" s="364"/>
      <c r="K5" s="363" t="s">
        <v>3</v>
      </c>
      <c r="L5" s="363"/>
      <c r="M5" s="363"/>
      <c r="N5" s="363"/>
    </row>
    <row r="6" spans="1:27" ht="27" x14ac:dyDescent="0.35">
      <c r="B6" s="289"/>
      <c r="C6" s="290" t="s">
        <v>7</v>
      </c>
      <c r="D6" s="290" t="s">
        <v>8</v>
      </c>
      <c r="E6" s="290" t="s">
        <v>9</v>
      </c>
      <c r="F6" s="291" t="s">
        <v>21</v>
      </c>
      <c r="G6" s="290" t="s">
        <v>7</v>
      </c>
      <c r="H6" s="290" t="s">
        <v>8</v>
      </c>
      <c r="I6" s="290" t="s">
        <v>9</v>
      </c>
      <c r="J6" s="291" t="s">
        <v>21</v>
      </c>
      <c r="K6" s="290" t="s">
        <v>7</v>
      </c>
      <c r="L6" s="290" t="s">
        <v>8</v>
      </c>
      <c r="M6" s="290" t="s">
        <v>9</v>
      </c>
      <c r="N6" s="292" t="s">
        <v>21</v>
      </c>
    </row>
    <row r="7" spans="1:27" ht="14" customHeight="1" x14ac:dyDescent="0.35">
      <c r="B7" s="92" t="s">
        <v>112</v>
      </c>
      <c r="C7" s="278">
        <v>56584</v>
      </c>
      <c r="D7" s="278">
        <v>82471</v>
      </c>
      <c r="E7" s="278">
        <v>94275</v>
      </c>
      <c r="F7" s="278">
        <f t="shared" ref="F7:F9" si="0">SUM(C7:E7)</f>
        <v>233330</v>
      </c>
      <c r="G7" s="278">
        <v>31117</v>
      </c>
      <c r="H7" s="278">
        <v>41265</v>
      </c>
      <c r="I7" s="278">
        <v>48638</v>
      </c>
      <c r="J7" s="278">
        <f t="shared" ref="J7:J9" si="1">SUM(G7:I7)</f>
        <v>121020</v>
      </c>
      <c r="K7" s="278">
        <v>25467</v>
      </c>
      <c r="L7" s="278">
        <v>41206</v>
      </c>
      <c r="M7" s="278">
        <v>45637</v>
      </c>
      <c r="N7" s="279">
        <f t="shared" ref="N7:N9" si="2">SUM(K7:M7)</f>
        <v>112310</v>
      </c>
    </row>
    <row r="8" spans="1:27" ht="14" customHeight="1" x14ac:dyDescent="0.35">
      <c r="B8" s="93" t="s">
        <v>58</v>
      </c>
      <c r="C8" s="280">
        <v>6111</v>
      </c>
      <c r="D8" s="280">
        <v>7905</v>
      </c>
      <c r="E8" s="280">
        <v>9277</v>
      </c>
      <c r="F8" s="281">
        <f t="shared" si="0"/>
        <v>23293</v>
      </c>
      <c r="G8" s="280">
        <v>3369</v>
      </c>
      <c r="H8" s="280">
        <v>3778</v>
      </c>
      <c r="I8" s="280">
        <v>4399</v>
      </c>
      <c r="J8" s="281">
        <f t="shared" si="1"/>
        <v>11546</v>
      </c>
      <c r="K8" s="280">
        <v>2742</v>
      </c>
      <c r="L8" s="280">
        <v>4127</v>
      </c>
      <c r="M8" s="280">
        <v>4878</v>
      </c>
      <c r="N8" s="282">
        <f t="shared" si="2"/>
        <v>11747</v>
      </c>
    </row>
    <row r="9" spans="1:27" ht="14" customHeight="1" x14ac:dyDescent="0.35">
      <c r="B9" s="93" t="s">
        <v>59</v>
      </c>
      <c r="C9" s="283">
        <v>1462</v>
      </c>
      <c r="D9" s="283">
        <v>1781</v>
      </c>
      <c r="E9" s="283">
        <v>2024</v>
      </c>
      <c r="F9" s="284">
        <f t="shared" si="0"/>
        <v>5267</v>
      </c>
      <c r="G9" s="283">
        <v>843</v>
      </c>
      <c r="H9" s="283">
        <v>945</v>
      </c>
      <c r="I9" s="283">
        <v>1060</v>
      </c>
      <c r="J9" s="284">
        <f t="shared" si="1"/>
        <v>2848</v>
      </c>
      <c r="K9" s="283">
        <v>619</v>
      </c>
      <c r="L9" s="283">
        <v>836</v>
      </c>
      <c r="M9" s="283">
        <v>964</v>
      </c>
      <c r="N9" s="285">
        <f t="shared" si="2"/>
        <v>2419</v>
      </c>
    </row>
    <row r="10" spans="1:27" ht="14" customHeight="1" x14ac:dyDescent="0.35">
      <c r="B10" s="93" t="s">
        <v>60</v>
      </c>
      <c r="C10" s="283">
        <v>665</v>
      </c>
      <c r="D10" s="283">
        <v>893</v>
      </c>
      <c r="E10" s="283">
        <v>1053</v>
      </c>
      <c r="F10" s="284">
        <f t="shared" ref="F10:F26" si="3">SUM(C10:E10)</f>
        <v>2611</v>
      </c>
      <c r="G10" s="283">
        <v>358</v>
      </c>
      <c r="H10" s="283">
        <v>443</v>
      </c>
      <c r="I10" s="283">
        <v>518</v>
      </c>
      <c r="J10" s="284">
        <f t="shared" ref="J10:J26" si="4">SUM(G10:I10)</f>
        <v>1319</v>
      </c>
      <c r="K10" s="283">
        <v>307</v>
      </c>
      <c r="L10" s="283">
        <v>450</v>
      </c>
      <c r="M10" s="283">
        <v>535</v>
      </c>
      <c r="N10" s="285">
        <f t="shared" ref="N10:N26" si="5">SUM(K10:M10)</f>
        <v>1292</v>
      </c>
    </row>
    <row r="11" spans="1:27" ht="14" customHeight="1" x14ac:dyDescent="0.35">
      <c r="B11" s="93" t="s">
        <v>61</v>
      </c>
      <c r="C11" s="283">
        <v>1566</v>
      </c>
      <c r="D11" s="283">
        <v>3038</v>
      </c>
      <c r="E11" s="283">
        <v>3509</v>
      </c>
      <c r="F11" s="284">
        <f t="shared" si="3"/>
        <v>8113</v>
      </c>
      <c r="G11" s="283">
        <v>892</v>
      </c>
      <c r="H11" s="283">
        <v>1585</v>
      </c>
      <c r="I11" s="283">
        <v>1901</v>
      </c>
      <c r="J11" s="284">
        <f t="shared" si="4"/>
        <v>4378</v>
      </c>
      <c r="K11" s="283">
        <v>674</v>
      </c>
      <c r="L11" s="283">
        <v>1453</v>
      </c>
      <c r="M11" s="283">
        <v>1608</v>
      </c>
      <c r="N11" s="285">
        <f t="shared" si="5"/>
        <v>3735</v>
      </c>
    </row>
    <row r="12" spans="1:27" ht="14" customHeight="1" x14ac:dyDescent="0.35">
      <c r="B12" s="94" t="s">
        <v>62</v>
      </c>
      <c r="C12" s="286">
        <v>2688</v>
      </c>
      <c r="D12" s="286">
        <v>3292</v>
      </c>
      <c r="E12" s="286">
        <v>2732</v>
      </c>
      <c r="F12" s="287">
        <f t="shared" si="3"/>
        <v>8712</v>
      </c>
      <c r="G12" s="286">
        <v>1702</v>
      </c>
      <c r="H12" s="286">
        <v>1594</v>
      </c>
      <c r="I12" s="286">
        <v>1473</v>
      </c>
      <c r="J12" s="287">
        <f t="shared" si="4"/>
        <v>4769</v>
      </c>
      <c r="K12" s="286">
        <v>986</v>
      </c>
      <c r="L12" s="286">
        <v>1698</v>
      </c>
      <c r="M12" s="286">
        <v>1259</v>
      </c>
      <c r="N12" s="288">
        <f t="shared" si="5"/>
        <v>3943</v>
      </c>
    </row>
    <row r="13" spans="1:27" ht="14" customHeight="1" x14ac:dyDescent="0.35">
      <c r="B13" s="93" t="s">
        <v>63</v>
      </c>
      <c r="C13" s="280">
        <v>492</v>
      </c>
      <c r="D13" s="280">
        <v>559</v>
      </c>
      <c r="E13" s="280">
        <v>547</v>
      </c>
      <c r="F13" s="281">
        <f t="shared" si="3"/>
        <v>1598</v>
      </c>
      <c r="G13" s="280">
        <v>259</v>
      </c>
      <c r="H13" s="280">
        <v>246</v>
      </c>
      <c r="I13" s="280">
        <v>219</v>
      </c>
      <c r="J13" s="281">
        <f t="shared" si="4"/>
        <v>724</v>
      </c>
      <c r="K13" s="280">
        <v>233</v>
      </c>
      <c r="L13" s="280">
        <v>313</v>
      </c>
      <c r="M13" s="280">
        <v>328</v>
      </c>
      <c r="N13" s="282">
        <f t="shared" si="5"/>
        <v>874</v>
      </c>
    </row>
    <row r="14" spans="1:27" ht="14" customHeight="1" x14ac:dyDescent="0.35">
      <c r="B14" s="93" t="s">
        <v>64</v>
      </c>
      <c r="C14" s="283">
        <v>2121</v>
      </c>
      <c r="D14" s="283">
        <v>2659</v>
      </c>
      <c r="E14" s="283">
        <v>2852</v>
      </c>
      <c r="F14" s="284">
        <f t="shared" si="3"/>
        <v>7632</v>
      </c>
      <c r="G14" s="283">
        <v>1205</v>
      </c>
      <c r="H14" s="283">
        <v>1259</v>
      </c>
      <c r="I14" s="283">
        <v>1457</v>
      </c>
      <c r="J14" s="284">
        <f t="shared" si="4"/>
        <v>3921</v>
      </c>
      <c r="K14" s="283">
        <v>916</v>
      </c>
      <c r="L14" s="283">
        <v>1400</v>
      </c>
      <c r="M14" s="283">
        <v>1395</v>
      </c>
      <c r="N14" s="285">
        <f t="shared" si="5"/>
        <v>3711</v>
      </c>
    </row>
    <row r="15" spans="1:27" ht="14" customHeight="1" x14ac:dyDescent="0.35">
      <c r="B15" s="93" t="s">
        <v>65</v>
      </c>
      <c r="C15" s="283">
        <v>2125</v>
      </c>
      <c r="D15" s="283">
        <v>2715</v>
      </c>
      <c r="E15" s="283">
        <v>2992</v>
      </c>
      <c r="F15" s="284">
        <f t="shared" si="3"/>
        <v>7832</v>
      </c>
      <c r="G15" s="283">
        <v>1167</v>
      </c>
      <c r="H15" s="283">
        <v>1429</v>
      </c>
      <c r="I15" s="283">
        <v>1548</v>
      </c>
      <c r="J15" s="284">
        <f t="shared" si="4"/>
        <v>4144</v>
      </c>
      <c r="K15" s="283">
        <v>958</v>
      </c>
      <c r="L15" s="283">
        <v>1286</v>
      </c>
      <c r="M15" s="283">
        <v>1444</v>
      </c>
      <c r="N15" s="285">
        <f t="shared" si="5"/>
        <v>3688</v>
      </c>
      <c r="O15" s="140"/>
      <c r="P15" s="138"/>
      <c r="Q15" s="138"/>
      <c r="R15" s="138"/>
      <c r="S15" s="138"/>
      <c r="T15" s="138"/>
    </row>
    <row r="16" spans="1:27" ht="14" customHeight="1" x14ac:dyDescent="0.35">
      <c r="B16" s="93" t="s">
        <v>66</v>
      </c>
      <c r="C16" s="283">
        <v>12161</v>
      </c>
      <c r="D16" s="283">
        <v>18585</v>
      </c>
      <c r="E16" s="283">
        <v>22339</v>
      </c>
      <c r="F16" s="284">
        <f t="shared" si="3"/>
        <v>53085</v>
      </c>
      <c r="G16" s="283">
        <v>7061</v>
      </c>
      <c r="H16" s="283">
        <v>9877</v>
      </c>
      <c r="I16" s="283">
        <v>12089</v>
      </c>
      <c r="J16" s="284">
        <f t="shared" si="4"/>
        <v>29027</v>
      </c>
      <c r="K16" s="283">
        <v>5100</v>
      </c>
      <c r="L16" s="283">
        <v>8708</v>
      </c>
      <c r="M16" s="283">
        <v>10250</v>
      </c>
      <c r="N16" s="285">
        <f t="shared" si="5"/>
        <v>24058</v>
      </c>
      <c r="O16" s="141"/>
      <c r="P16" s="138"/>
      <c r="Q16" s="138"/>
      <c r="R16" s="138"/>
      <c r="S16" s="138"/>
      <c r="T16" s="138"/>
    </row>
    <row r="17" spans="2:20" ht="14" customHeight="1" x14ac:dyDescent="0.35">
      <c r="B17" s="94" t="s">
        <v>67</v>
      </c>
      <c r="C17" s="286">
        <v>7530</v>
      </c>
      <c r="D17" s="286">
        <v>10921</v>
      </c>
      <c r="E17" s="286">
        <v>13270</v>
      </c>
      <c r="F17" s="287">
        <f t="shared" si="3"/>
        <v>31721</v>
      </c>
      <c r="G17" s="286">
        <v>3943</v>
      </c>
      <c r="H17" s="286">
        <v>5457</v>
      </c>
      <c r="I17" s="286">
        <v>6721</v>
      </c>
      <c r="J17" s="287">
        <f t="shared" si="4"/>
        <v>16121</v>
      </c>
      <c r="K17" s="286">
        <v>3587</v>
      </c>
      <c r="L17" s="286">
        <v>5464</v>
      </c>
      <c r="M17" s="286">
        <v>6549</v>
      </c>
      <c r="N17" s="288">
        <f t="shared" si="5"/>
        <v>15600</v>
      </c>
      <c r="O17" s="141"/>
      <c r="P17" s="138"/>
      <c r="Q17" s="138"/>
      <c r="R17" s="138"/>
      <c r="S17" s="138"/>
      <c r="T17" s="138"/>
    </row>
    <row r="18" spans="2:20" ht="14" customHeight="1" x14ac:dyDescent="0.35">
      <c r="B18" s="93" t="s">
        <v>68</v>
      </c>
      <c r="C18" s="280">
        <v>435</v>
      </c>
      <c r="D18" s="280">
        <v>591</v>
      </c>
      <c r="E18" s="280">
        <v>726</v>
      </c>
      <c r="F18" s="281">
        <f t="shared" si="3"/>
        <v>1752</v>
      </c>
      <c r="G18" s="280">
        <v>229</v>
      </c>
      <c r="H18" s="280">
        <v>295</v>
      </c>
      <c r="I18" s="280">
        <v>401</v>
      </c>
      <c r="J18" s="281">
        <f t="shared" si="4"/>
        <v>925</v>
      </c>
      <c r="K18" s="280">
        <v>206</v>
      </c>
      <c r="L18" s="280">
        <v>296</v>
      </c>
      <c r="M18" s="280">
        <v>325</v>
      </c>
      <c r="N18" s="282">
        <f t="shared" si="5"/>
        <v>827</v>
      </c>
      <c r="O18" s="141"/>
      <c r="P18" s="138"/>
      <c r="Q18" s="138"/>
      <c r="R18" s="138"/>
      <c r="S18" s="138"/>
      <c r="T18" s="138"/>
    </row>
    <row r="19" spans="2:20" ht="14" customHeight="1" x14ac:dyDescent="0.35">
      <c r="B19" s="93" t="s">
        <v>69</v>
      </c>
      <c r="C19" s="283">
        <v>1747</v>
      </c>
      <c r="D19" s="283">
        <v>2584</v>
      </c>
      <c r="E19" s="283">
        <v>2891</v>
      </c>
      <c r="F19" s="284">
        <f t="shared" si="3"/>
        <v>7222</v>
      </c>
      <c r="G19" s="283">
        <v>923</v>
      </c>
      <c r="H19" s="283">
        <v>1156</v>
      </c>
      <c r="I19" s="283">
        <v>1405</v>
      </c>
      <c r="J19" s="284">
        <f t="shared" si="4"/>
        <v>3484</v>
      </c>
      <c r="K19" s="283">
        <v>824</v>
      </c>
      <c r="L19" s="283">
        <v>1428</v>
      </c>
      <c r="M19" s="283">
        <v>1486</v>
      </c>
      <c r="N19" s="285">
        <f t="shared" si="5"/>
        <v>3738</v>
      </c>
      <c r="O19" s="141"/>
      <c r="P19" s="138"/>
      <c r="Q19" s="138"/>
      <c r="R19" s="138"/>
      <c r="S19" s="138"/>
      <c r="T19" s="138"/>
    </row>
    <row r="20" spans="2:20" ht="14" customHeight="1" x14ac:dyDescent="0.35">
      <c r="B20" s="93" t="s">
        <v>70</v>
      </c>
      <c r="C20" s="283">
        <v>11878</v>
      </c>
      <c r="D20" s="283">
        <v>19771</v>
      </c>
      <c r="E20" s="283">
        <v>22465</v>
      </c>
      <c r="F20" s="284">
        <f t="shared" si="3"/>
        <v>54114</v>
      </c>
      <c r="G20" s="283">
        <v>5962</v>
      </c>
      <c r="H20" s="283">
        <v>9338</v>
      </c>
      <c r="I20" s="283">
        <v>11211</v>
      </c>
      <c r="J20" s="284">
        <f t="shared" si="4"/>
        <v>26511</v>
      </c>
      <c r="K20" s="283">
        <v>5916</v>
      </c>
      <c r="L20" s="283">
        <v>10433</v>
      </c>
      <c r="M20" s="283">
        <v>11254</v>
      </c>
      <c r="N20" s="285">
        <f t="shared" si="5"/>
        <v>27603</v>
      </c>
      <c r="O20" s="141"/>
      <c r="P20" s="138"/>
      <c r="Q20" s="138"/>
      <c r="R20" s="138"/>
      <c r="S20" s="138"/>
      <c r="T20" s="138"/>
    </row>
    <row r="21" spans="2:20" ht="14" customHeight="1" x14ac:dyDescent="0.35">
      <c r="B21" s="93" t="s">
        <v>71</v>
      </c>
      <c r="C21" s="283">
        <v>2008</v>
      </c>
      <c r="D21" s="283">
        <v>2572</v>
      </c>
      <c r="E21" s="283">
        <v>2636</v>
      </c>
      <c r="F21" s="284">
        <f t="shared" si="3"/>
        <v>7216</v>
      </c>
      <c r="G21" s="283">
        <v>1160</v>
      </c>
      <c r="H21" s="283">
        <v>1525</v>
      </c>
      <c r="I21" s="283">
        <v>1580</v>
      </c>
      <c r="J21" s="284">
        <f t="shared" si="4"/>
        <v>4265</v>
      </c>
      <c r="K21" s="283">
        <v>848</v>
      </c>
      <c r="L21" s="283">
        <v>1047</v>
      </c>
      <c r="M21" s="283">
        <v>1056</v>
      </c>
      <c r="N21" s="285">
        <f t="shared" si="5"/>
        <v>2951</v>
      </c>
      <c r="O21" s="141"/>
      <c r="P21" s="138"/>
      <c r="Q21" s="138"/>
      <c r="R21" s="138"/>
      <c r="S21" s="138"/>
      <c r="T21" s="138"/>
    </row>
    <row r="22" spans="2:20" ht="14" customHeight="1" x14ac:dyDescent="0.35">
      <c r="B22" s="94" t="s">
        <v>72</v>
      </c>
      <c r="C22" s="286">
        <v>752</v>
      </c>
      <c r="D22" s="286">
        <v>997</v>
      </c>
      <c r="E22" s="286">
        <v>1116</v>
      </c>
      <c r="F22" s="287">
        <f t="shared" si="3"/>
        <v>2865</v>
      </c>
      <c r="G22" s="286">
        <v>420</v>
      </c>
      <c r="H22" s="286">
        <v>574</v>
      </c>
      <c r="I22" s="286">
        <v>597</v>
      </c>
      <c r="J22" s="287">
        <f t="shared" si="4"/>
        <v>1591</v>
      </c>
      <c r="K22" s="286">
        <v>332</v>
      </c>
      <c r="L22" s="286">
        <v>423</v>
      </c>
      <c r="M22" s="286">
        <v>519</v>
      </c>
      <c r="N22" s="288">
        <f t="shared" si="5"/>
        <v>1274</v>
      </c>
      <c r="O22" s="141"/>
      <c r="P22" s="138"/>
      <c r="Q22" s="138"/>
      <c r="R22" s="138"/>
      <c r="S22" s="138"/>
      <c r="T22" s="138"/>
    </row>
    <row r="23" spans="2:20" ht="14" customHeight="1" x14ac:dyDescent="0.35">
      <c r="B23" s="93" t="s">
        <v>73</v>
      </c>
      <c r="C23" s="280">
        <v>2425</v>
      </c>
      <c r="D23" s="280">
        <v>3098</v>
      </c>
      <c r="E23" s="280">
        <v>3363</v>
      </c>
      <c r="F23" s="281">
        <f t="shared" si="3"/>
        <v>8886</v>
      </c>
      <c r="G23" s="280">
        <v>1395</v>
      </c>
      <c r="H23" s="280">
        <v>1546</v>
      </c>
      <c r="I23" s="280">
        <v>1801</v>
      </c>
      <c r="J23" s="281">
        <f t="shared" si="4"/>
        <v>4742</v>
      </c>
      <c r="K23" s="280">
        <v>1030</v>
      </c>
      <c r="L23" s="280">
        <v>1552</v>
      </c>
      <c r="M23" s="280">
        <v>1562</v>
      </c>
      <c r="N23" s="282">
        <f t="shared" si="5"/>
        <v>4144</v>
      </c>
      <c r="O23" s="141"/>
      <c r="P23" s="138"/>
      <c r="Q23" s="138"/>
      <c r="R23" s="138"/>
      <c r="S23" s="138"/>
      <c r="T23" s="138"/>
    </row>
    <row r="24" spans="2:20" ht="14" customHeight="1" x14ac:dyDescent="0.35">
      <c r="B24" s="93" t="s">
        <v>74</v>
      </c>
      <c r="C24" s="283">
        <v>345</v>
      </c>
      <c r="D24" s="283">
        <v>413</v>
      </c>
      <c r="E24" s="283">
        <v>366</v>
      </c>
      <c r="F24" s="284">
        <f t="shared" si="3"/>
        <v>1124</v>
      </c>
      <c r="G24" s="283">
        <v>175</v>
      </c>
      <c r="H24" s="283">
        <v>191</v>
      </c>
      <c r="I24" s="283">
        <v>207</v>
      </c>
      <c r="J24" s="284">
        <f t="shared" si="4"/>
        <v>573</v>
      </c>
      <c r="K24" s="283">
        <v>170</v>
      </c>
      <c r="L24" s="283">
        <v>222</v>
      </c>
      <c r="M24" s="283">
        <v>159</v>
      </c>
      <c r="N24" s="285">
        <f t="shared" si="5"/>
        <v>551</v>
      </c>
      <c r="O24" s="141"/>
      <c r="P24" s="138"/>
      <c r="Q24" s="138"/>
      <c r="R24" s="138"/>
      <c r="S24" s="138"/>
      <c r="T24" s="138"/>
    </row>
    <row r="25" spans="2:20" ht="14" customHeight="1" x14ac:dyDescent="0.35">
      <c r="B25" s="93" t="s">
        <v>75</v>
      </c>
      <c r="C25" s="283">
        <v>18</v>
      </c>
      <c r="D25" s="283">
        <v>23</v>
      </c>
      <c r="E25" s="283">
        <v>44</v>
      </c>
      <c r="F25" s="284">
        <f t="shared" si="3"/>
        <v>85</v>
      </c>
      <c r="G25" s="283">
        <v>12</v>
      </c>
      <c r="H25" s="283">
        <v>12</v>
      </c>
      <c r="I25" s="283">
        <v>21</v>
      </c>
      <c r="J25" s="284">
        <f t="shared" si="4"/>
        <v>45</v>
      </c>
      <c r="K25" s="283">
        <v>6</v>
      </c>
      <c r="L25" s="283">
        <v>11</v>
      </c>
      <c r="M25" s="283">
        <v>23</v>
      </c>
      <c r="N25" s="285">
        <f t="shared" si="5"/>
        <v>40</v>
      </c>
      <c r="O25" s="141"/>
      <c r="P25" s="138"/>
      <c r="Q25" s="138"/>
      <c r="R25" s="138"/>
      <c r="S25" s="138"/>
      <c r="T25" s="138"/>
    </row>
    <row r="26" spans="2:20" ht="14" customHeight="1" x14ac:dyDescent="0.35">
      <c r="B26" s="94" t="s">
        <v>76</v>
      </c>
      <c r="C26" s="286">
        <v>55</v>
      </c>
      <c r="D26" s="286">
        <v>74</v>
      </c>
      <c r="E26" s="286">
        <v>73</v>
      </c>
      <c r="F26" s="287">
        <f t="shared" si="3"/>
        <v>202</v>
      </c>
      <c r="G26" s="286">
        <v>42</v>
      </c>
      <c r="H26" s="286">
        <v>15</v>
      </c>
      <c r="I26" s="286">
        <v>30</v>
      </c>
      <c r="J26" s="287">
        <f t="shared" si="4"/>
        <v>87</v>
      </c>
      <c r="K26" s="286">
        <v>13</v>
      </c>
      <c r="L26" s="286">
        <v>59</v>
      </c>
      <c r="M26" s="286">
        <v>43</v>
      </c>
      <c r="N26" s="288">
        <f t="shared" si="5"/>
        <v>115</v>
      </c>
      <c r="O26" s="141"/>
      <c r="P26" s="139"/>
      <c r="Q26" s="138"/>
      <c r="R26" s="139"/>
      <c r="S26" s="139"/>
      <c r="T26" s="139"/>
    </row>
    <row r="27" spans="2:20" x14ac:dyDescent="0.35">
      <c r="B27" s="276" t="s">
        <v>226</v>
      </c>
      <c r="I27" s="141"/>
      <c r="J27" s="142"/>
      <c r="K27" s="142"/>
      <c r="L27" s="141"/>
      <c r="M27" s="141"/>
      <c r="N27" s="141"/>
      <c r="O27" s="141"/>
      <c r="P27" s="138"/>
      <c r="Q27" s="138"/>
      <c r="R27" s="138"/>
      <c r="S27" s="138"/>
      <c r="T27" s="138"/>
    </row>
    <row r="28" spans="2:20" ht="15" customHeight="1" x14ac:dyDescent="0.35">
      <c r="B28" s="137"/>
      <c r="I28" s="141"/>
      <c r="J28" s="142"/>
      <c r="K28" s="142"/>
      <c r="L28" s="141"/>
      <c r="M28" s="141"/>
      <c r="N28" s="141"/>
      <c r="O28" s="141"/>
      <c r="P28" s="138"/>
      <c r="Q28" s="138"/>
      <c r="R28" s="138"/>
      <c r="S28" s="138"/>
      <c r="T28" s="138"/>
    </row>
    <row r="29" spans="2:20" ht="12" customHeight="1" x14ac:dyDescent="0.35">
      <c r="B29" s="221" t="s">
        <v>113</v>
      </c>
      <c r="I29" s="141"/>
      <c r="J29" s="142"/>
      <c r="K29" s="142"/>
      <c r="L29" s="141"/>
      <c r="M29" s="141"/>
      <c r="N29" s="141"/>
      <c r="O29" s="141"/>
      <c r="P29" s="138"/>
      <c r="Q29" s="138"/>
      <c r="R29" s="138"/>
      <c r="S29" s="138"/>
      <c r="T29" s="138"/>
    </row>
    <row r="30" spans="2:20" ht="12" customHeight="1" x14ac:dyDescent="0.35">
      <c r="B30" s="222" t="s">
        <v>156</v>
      </c>
      <c r="I30" s="141"/>
      <c r="J30" s="142"/>
      <c r="K30" s="142"/>
      <c r="L30" s="141"/>
      <c r="M30" s="141"/>
      <c r="N30" s="141"/>
      <c r="O30" s="141"/>
      <c r="P30" s="138"/>
      <c r="Q30" s="138"/>
      <c r="R30" s="138"/>
      <c r="S30" s="138"/>
      <c r="T30" s="138"/>
    </row>
    <row r="31" spans="2:20" ht="12" customHeight="1" x14ac:dyDescent="0.35">
      <c r="B31" s="223"/>
      <c r="C31" s="8"/>
      <c r="D31" s="8"/>
      <c r="E31" s="8"/>
      <c r="F31" s="8"/>
      <c r="G31" s="8"/>
      <c r="H31" s="8"/>
      <c r="I31" s="141"/>
      <c r="J31" s="142"/>
      <c r="K31" s="142"/>
      <c r="L31" s="141"/>
      <c r="M31" s="141"/>
      <c r="N31" s="141"/>
      <c r="O31" s="141"/>
      <c r="P31" s="138"/>
      <c r="Q31" s="138"/>
      <c r="R31" s="138"/>
      <c r="S31" s="138"/>
      <c r="T31" s="138"/>
    </row>
    <row r="32" spans="2:20" ht="12" customHeight="1" x14ac:dyDescent="0.35">
      <c r="B32" s="221" t="s">
        <v>114</v>
      </c>
      <c r="I32" s="141"/>
      <c r="J32" s="142"/>
      <c r="K32" s="142"/>
      <c r="L32" s="141"/>
      <c r="M32" s="141"/>
      <c r="N32" s="141"/>
      <c r="O32" s="141"/>
      <c r="P32" s="138"/>
      <c r="Q32" s="138"/>
      <c r="R32" s="138"/>
      <c r="S32" s="138"/>
      <c r="T32" s="138"/>
    </row>
    <row r="33" spans="2:2" ht="12" customHeight="1" x14ac:dyDescent="0.35">
      <c r="B33" s="224" t="s">
        <v>122</v>
      </c>
    </row>
    <row r="34" spans="2:2" ht="12" customHeight="1" x14ac:dyDescent="0.35">
      <c r="B34" s="222" t="s">
        <v>123</v>
      </c>
    </row>
    <row r="35" spans="2:2" ht="12" customHeight="1" x14ac:dyDescent="0.35">
      <c r="B35" s="223" t="s">
        <v>124</v>
      </c>
    </row>
  </sheetData>
  <mergeCells count="3">
    <mergeCell ref="C5:F5"/>
    <mergeCell ref="G5:J5"/>
    <mergeCell ref="K5:N5"/>
  </mergeCells>
  <conditionalFormatting sqref="A1:XFD1048576">
    <cfRule type="expression" dxfId="6" priority="1">
      <formula>NOT(AND(ROW()&gt;=1,ROW()&lt;=35,COLUMN()&gt;=1,COLUMN()&lt;=16))</formula>
    </cfRule>
  </conditionalFormatting>
  <hyperlinks>
    <hyperlink ref="B27" r:id="rId1" display="Fuente: elaboración propia a partir de datos del INE, Estadística de Migraciones y Cambios de Residencia. Año 2023" xr:uid="{79EB822B-D690-4B04-B4CA-95A8E2CF30C7}"/>
  </hyperlinks>
  <printOptions horizontalCentered="1"/>
  <pageMargins left="0" right="0" top="0.19685039370078741" bottom="0" header="0" footer="0"/>
  <pageSetup paperSize="184" scale="11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1BEB-5570-49AC-A2E5-FFA88F5AAD4A}">
  <sheetPr codeName="Hoja37"/>
  <dimension ref="A1:Z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11" width="9.6328125" customWidth="1"/>
    <col min="12" max="13" width="8.36328125" customWidth="1"/>
    <col min="14" max="14" width="10.08984375" customWidth="1"/>
    <col min="15" max="15" width="3.6328125" customWidth="1"/>
  </cols>
  <sheetData>
    <row r="1" spans="1:26" ht="39.9" customHeight="1" x14ac:dyDescent="0.35">
      <c r="A1" s="305" t="s">
        <v>228</v>
      </c>
      <c r="B1" s="4"/>
    </row>
    <row r="2" spans="1:26" ht="15" customHeight="1" x14ac:dyDescent="0.35">
      <c r="A2" s="17"/>
      <c r="B2" s="4"/>
    </row>
    <row r="3" spans="1:26" ht="30" customHeight="1" x14ac:dyDescent="0.35">
      <c r="B3" s="368" t="s">
        <v>157</v>
      </c>
      <c r="C3" s="368"/>
      <c r="D3" s="368"/>
      <c r="E3" s="368"/>
      <c r="F3" s="368"/>
      <c r="G3" s="368"/>
      <c r="H3" s="368"/>
      <c r="I3" s="368"/>
      <c r="J3" s="368"/>
      <c r="K3" s="368"/>
      <c r="L3" s="368"/>
      <c r="M3" s="368"/>
      <c r="N3" s="68"/>
      <c r="O3" s="68"/>
      <c r="P3" s="68"/>
      <c r="Q3" s="68"/>
      <c r="R3" s="68"/>
      <c r="S3" s="68"/>
      <c r="T3" s="68"/>
      <c r="U3" s="68"/>
      <c r="V3" s="68"/>
      <c r="W3" s="68"/>
      <c r="X3" s="68"/>
      <c r="Y3" s="68"/>
      <c r="Z3" s="68"/>
    </row>
    <row r="4" spans="1:26" x14ac:dyDescent="0.35">
      <c r="B4" s="7" t="s">
        <v>115</v>
      </c>
      <c r="C4" s="85"/>
      <c r="D4" s="85"/>
      <c r="E4" s="85"/>
      <c r="F4" s="85"/>
      <c r="G4" s="85"/>
      <c r="H4" s="85"/>
      <c r="I4" s="108"/>
      <c r="J4" s="68"/>
      <c r="K4" s="68"/>
      <c r="L4" s="68"/>
      <c r="M4" s="68"/>
      <c r="N4" s="68"/>
      <c r="O4" s="68"/>
      <c r="P4" s="68"/>
      <c r="Q4" s="68"/>
      <c r="R4" s="68"/>
      <c r="S4" s="68"/>
      <c r="T4" s="68"/>
      <c r="U4" s="68"/>
      <c r="V4" s="68"/>
      <c r="W4" s="68"/>
      <c r="X4" s="68"/>
      <c r="Y4" s="68"/>
      <c r="Z4" s="68"/>
    </row>
    <row r="5" spans="1:26" ht="17.149999999999999" customHeight="1" x14ac:dyDescent="0.35">
      <c r="B5" s="180"/>
      <c r="C5" s="365" t="s">
        <v>101</v>
      </c>
      <c r="D5" s="365"/>
      <c r="E5" s="366"/>
      <c r="F5" s="367" t="s">
        <v>2</v>
      </c>
      <c r="G5" s="365"/>
      <c r="H5" s="366"/>
      <c r="I5" s="365" t="s">
        <v>3</v>
      </c>
      <c r="J5" s="365"/>
      <c r="K5" s="365"/>
    </row>
    <row r="6" spans="1:26" ht="27" x14ac:dyDescent="0.35">
      <c r="B6" s="70"/>
      <c r="C6" s="293" t="s">
        <v>7</v>
      </c>
      <c r="D6" s="293" t="s">
        <v>8</v>
      </c>
      <c r="E6" s="293" t="s">
        <v>9</v>
      </c>
      <c r="F6" s="293" t="s">
        <v>7</v>
      </c>
      <c r="G6" s="293" t="s">
        <v>8</v>
      </c>
      <c r="H6" s="293" t="s">
        <v>9</v>
      </c>
      <c r="I6" s="293" t="s">
        <v>7</v>
      </c>
      <c r="J6" s="293" t="s">
        <v>8</v>
      </c>
      <c r="K6" s="294" t="s">
        <v>9</v>
      </c>
    </row>
    <row r="7" spans="1:26" ht="14" customHeight="1" x14ac:dyDescent="0.35">
      <c r="B7" s="93" t="s">
        <v>58</v>
      </c>
      <c r="C7" s="295">
        <v>2.2599999999999998</v>
      </c>
      <c r="D7" s="295">
        <v>2.89</v>
      </c>
      <c r="E7" s="295">
        <v>4.41</v>
      </c>
      <c r="F7" s="296">
        <v>2.25</v>
      </c>
      <c r="G7" s="295">
        <v>2.94</v>
      </c>
      <c r="H7" s="295">
        <v>4.5599999999999996</v>
      </c>
      <c r="I7" s="295">
        <v>2.2799999999999998</v>
      </c>
      <c r="J7" s="296">
        <v>2.85</v>
      </c>
      <c r="K7" s="295">
        <v>4.24</v>
      </c>
    </row>
    <row r="8" spans="1:26" ht="14" customHeight="1" x14ac:dyDescent="0.35">
      <c r="B8" s="93" t="s">
        <v>59</v>
      </c>
      <c r="C8" s="295">
        <v>3.5</v>
      </c>
      <c r="D8" s="295">
        <v>3.77</v>
      </c>
      <c r="E8" s="295">
        <v>5.14</v>
      </c>
      <c r="F8" s="296">
        <v>3.65</v>
      </c>
      <c r="G8" s="295">
        <v>4</v>
      </c>
      <c r="H8" s="295">
        <v>4.8099999999999996</v>
      </c>
      <c r="I8" s="295">
        <v>3.34</v>
      </c>
      <c r="J8" s="296">
        <v>3.53</v>
      </c>
      <c r="K8" s="295">
        <v>5.5</v>
      </c>
    </row>
    <row r="9" spans="1:26" ht="14" customHeight="1" x14ac:dyDescent="0.35">
      <c r="B9" s="93" t="s">
        <v>60</v>
      </c>
      <c r="C9" s="295">
        <v>1.54</v>
      </c>
      <c r="D9" s="295">
        <v>2.62</v>
      </c>
      <c r="E9" s="295">
        <v>4.7699999999999996</v>
      </c>
      <c r="F9" s="296">
        <v>1.18</v>
      </c>
      <c r="G9" s="295">
        <v>2.77</v>
      </c>
      <c r="H9" s="295">
        <v>4.68</v>
      </c>
      <c r="I9" s="295">
        <v>1.93</v>
      </c>
      <c r="J9" s="296">
        <v>2.4500000000000002</v>
      </c>
      <c r="K9" s="295">
        <v>4.87</v>
      </c>
    </row>
    <row r="10" spans="1:26" ht="14" customHeight="1" x14ac:dyDescent="0.35">
      <c r="B10" s="93" t="s">
        <v>61</v>
      </c>
      <c r="C10" s="295">
        <v>4.92</v>
      </c>
      <c r="D10" s="295">
        <v>5.44</v>
      </c>
      <c r="E10" s="295">
        <v>6.54</v>
      </c>
      <c r="F10" s="296">
        <v>5.12</v>
      </c>
      <c r="G10" s="295">
        <v>5.8</v>
      </c>
      <c r="H10" s="295">
        <v>6.82</v>
      </c>
      <c r="I10" s="295">
        <v>4.7</v>
      </c>
      <c r="J10" s="296">
        <v>5.0599999999999996</v>
      </c>
      <c r="K10" s="295">
        <v>6.26</v>
      </c>
    </row>
    <row r="11" spans="1:26" ht="14" customHeight="1" x14ac:dyDescent="0.35">
      <c r="B11" s="94" t="s">
        <v>62</v>
      </c>
      <c r="C11" s="297">
        <v>3.27</v>
      </c>
      <c r="D11" s="297">
        <v>3.9</v>
      </c>
      <c r="E11" s="297">
        <v>4.84</v>
      </c>
      <c r="F11" s="298">
        <v>3.16</v>
      </c>
      <c r="G11" s="297">
        <v>3.93</v>
      </c>
      <c r="H11" s="297">
        <v>4.82</v>
      </c>
      <c r="I11" s="297">
        <v>3.4</v>
      </c>
      <c r="J11" s="298">
        <v>3.87</v>
      </c>
      <c r="K11" s="297">
        <v>4.87</v>
      </c>
    </row>
    <row r="12" spans="1:26" ht="14" customHeight="1" x14ac:dyDescent="0.35">
      <c r="B12" s="93" t="s">
        <v>63</v>
      </c>
      <c r="C12" s="299">
        <v>2.34</v>
      </c>
      <c r="D12" s="299">
        <v>3.02</v>
      </c>
      <c r="E12" s="299">
        <v>5.95</v>
      </c>
      <c r="F12" s="300">
        <v>2.66</v>
      </c>
      <c r="G12" s="299">
        <v>2.79</v>
      </c>
      <c r="H12" s="299">
        <v>5.71</v>
      </c>
      <c r="I12" s="299">
        <v>2.0099999999999998</v>
      </c>
      <c r="J12" s="300">
        <v>3.26</v>
      </c>
      <c r="K12" s="299">
        <v>6.21</v>
      </c>
    </row>
    <row r="13" spans="1:26" ht="14" customHeight="1" x14ac:dyDescent="0.35">
      <c r="B13" s="93" t="s">
        <v>64</v>
      </c>
      <c r="C13" s="295">
        <v>2.38</v>
      </c>
      <c r="D13" s="295">
        <v>3.25</v>
      </c>
      <c r="E13" s="295">
        <v>5.1100000000000003</v>
      </c>
      <c r="F13" s="296">
        <v>2.31</v>
      </c>
      <c r="G13" s="295">
        <v>3.24</v>
      </c>
      <c r="H13" s="295">
        <v>4.97</v>
      </c>
      <c r="I13" s="295">
        <v>2.4500000000000002</v>
      </c>
      <c r="J13" s="296">
        <v>3.26</v>
      </c>
      <c r="K13" s="295">
        <v>5.25</v>
      </c>
    </row>
    <row r="14" spans="1:26" ht="14" customHeight="1" x14ac:dyDescent="0.35">
      <c r="B14" s="93" t="s">
        <v>65</v>
      </c>
      <c r="C14" s="295">
        <v>2.8</v>
      </c>
      <c r="D14" s="295">
        <v>2.89</v>
      </c>
      <c r="E14" s="295">
        <v>3.96</v>
      </c>
      <c r="F14" s="296">
        <v>2.87</v>
      </c>
      <c r="G14" s="295">
        <v>2.91</v>
      </c>
      <c r="H14" s="295">
        <v>4.04</v>
      </c>
      <c r="I14" s="295">
        <v>2.72</v>
      </c>
      <c r="J14" s="296">
        <v>2.88</v>
      </c>
      <c r="K14" s="295">
        <v>3.87</v>
      </c>
      <c r="N14" s="140"/>
      <c r="O14" s="138"/>
      <c r="P14" s="138"/>
      <c r="Q14" s="138"/>
      <c r="R14" s="138"/>
      <c r="S14" s="138"/>
    </row>
    <row r="15" spans="1:26" ht="14" customHeight="1" x14ac:dyDescent="0.35">
      <c r="B15" s="93" t="s">
        <v>66</v>
      </c>
      <c r="C15" s="295">
        <v>5.17</v>
      </c>
      <c r="D15" s="295">
        <v>7.96</v>
      </c>
      <c r="E15" s="295">
        <v>11.55</v>
      </c>
      <c r="F15" s="296">
        <v>5.0599999999999996</v>
      </c>
      <c r="G15" s="295">
        <v>8.5500000000000007</v>
      </c>
      <c r="H15" s="295">
        <v>11.71</v>
      </c>
      <c r="I15" s="295">
        <v>5.28</v>
      </c>
      <c r="J15" s="296">
        <v>7.33</v>
      </c>
      <c r="K15" s="295">
        <v>11.38</v>
      </c>
      <c r="N15" s="141"/>
      <c r="O15" s="138"/>
      <c r="P15" s="138"/>
      <c r="Q15" s="138"/>
      <c r="R15" s="138"/>
      <c r="S15" s="138"/>
    </row>
    <row r="16" spans="1:26" ht="14" customHeight="1" x14ac:dyDescent="0.35">
      <c r="B16" s="94" t="s">
        <v>67</v>
      </c>
      <c r="C16" s="297">
        <v>3.3</v>
      </c>
      <c r="D16" s="297">
        <v>3.62</v>
      </c>
      <c r="E16" s="297">
        <v>5.67</v>
      </c>
      <c r="F16" s="298">
        <v>3.25</v>
      </c>
      <c r="G16" s="297">
        <v>3.59</v>
      </c>
      <c r="H16" s="297">
        <v>5.64</v>
      </c>
      <c r="I16" s="297">
        <v>3.36</v>
      </c>
      <c r="J16" s="298">
        <v>3.65</v>
      </c>
      <c r="K16" s="297">
        <v>5.69</v>
      </c>
      <c r="N16" s="141"/>
      <c r="O16" s="138"/>
      <c r="P16" s="138"/>
      <c r="Q16" s="138"/>
      <c r="R16" s="138"/>
      <c r="S16" s="138"/>
    </row>
    <row r="17" spans="2:19" ht="14" customHeight="1" x14ac:dyDescent="0.35">
      <c r="B17" s="93" t="s">
        <v>68</v>
      </c>
      <c r="C17" s="299">
        <v>0.93</v>
      </c>
      <c r="D17" s="299">
        <v>1.06</v>
      </c>
      <c r="E17" s="299">
        <v>2.0499999999999998</v>
      </c>
      <c r="F17" s="300">
        <v>0.83</v>
      </c>
      <c r="G17" s="299">
        <v>0.84</v>
      </c>
      <c r="H17" s="299">
        <v>1.98</v>
      </c>
      <c r="I17" s="299">
        <v>1.03</v>
      </c>
      <c r="J17" s="300">
        <v>1.29</v>
      </c>
      <c r="K17" s="299">
        <v>2.13</v>
      </c>
      <c r="N17" s="141"/>
      <c r="O17" s="138"/>
      <c r="P17" s="138"/>
      <c r="Q17" s="138"/>
      <c r="R17" s="138"/>
      <c r="S17" s="138"/>
    </row>
    <row r="18" spans="2:19" ht="14" customHeight="1" x14ac:dyDescent="0.35">
      <c r="B18" s="93" t="s">
        <v>69</v>
      </c>
      <c r="C18" s="295">
        <v>2.0099999999999998</v>
      </c>
      <c r="D18" s="295">
        <v>3.44</v>
      </c>
      <c r="E18" s="295">
        <v>5.93</v>
      </c>
      <c r="F18" s="296">
        <v>2.0499999999999998</v>
      </c>
      <c r="G18" s="295">
        <v>3.32</v>
      </c>
      <c r="H18" s="295">
        <v>5.95</v>
      </c>
      <c r="I18" s="295">
        <v>1.96</v>
      </c>
      <c r="J18" s="296">
        <v>3.57</v>
      </c>
      <c r="K18" s="295">
        <v>5.91</v>
      </c>
      <c r="N18" s="141"/>
      <c r="O18" s="138"/>
      <c r="P18" s="138"/>
      <c r="Q18" s="138"/>
      <c r="R18" s="138"/>
      <c r="S18" s="138"/>
    </row>
    <row r="19" spans="2:19" ht="14" customHeight="1" x14ac:dyDescent="0.35">
      <c r="B19" s="93" t="s">
        <v>70</v>
      </c>
      <c r="C19" s="295">
        <v>3.42</v>
      </c>
      <c r="D19" s="295">
        <v>4.97</v>
      </c>
      <c r="E19" s="295">
        <v>7.21</v>
      </c>
      <c r="F19" s="296">
        <v>3.4</v>
      </c>
      <c r="G19" s="295">
        <v>4.79</v>
      </c>
      <c r="H19" s="295">
        <v>6.83</v>
      </c>
      <c r="I19" s="295">
        <v>3.44</v>
      </c>
      <c r="J19" s="296">
        <v>5.15</v>
      </c>
      <c r="K19" s="295">
        <v>7.59</v>
      </c>
      <c r="N19" s="141"/>
      <c r="O19" s="138"/>
      <c r="P19" s="138"/>
      <c r="Q19" s="138"/>
      <c r="R19" s="138"/>
      <c r="S19" s="138"/>
    </row>
    <row r="20" spans="2:19" ht="14" customHeight="1" x14ac:dyDescent="0.35">
      <c r="B20" s="93" t="s">
        <v>71</v>
      </c>
      <c r="C20" s="295">
        <v>4.49</v>
      </c>
      <c r="D20" s="295">
        <v>4.38</v>
      </c>
      <c r="E20" s="295">
        <v>5.63</v>
      </c>
      <c r="F20" s="296">
        <v>4.46</v>
      </c>
      <c r="G20" s="295">
        <v>4.43</v>
      </c>
      <c r="H20" s="295">
        <v>5.42</v>
      </c>
      <c r="I20" s="295">
        <v>4.5199999999999996</v>
      </c>
      <c r="J20" s="296">
        <v>4.33</v>
      </c>
      <c r="K20" s="295">
        <v>5.84</v>
      </c>
      <c r="N20" s="141"/>
      <c r="O20" s="138"/>
      <c r="P20" s="138"/>
      <c r="Q20" s="138"/>
      <c r="R20" s="138"/>
      <c r="S20" s="138"/>
    </row>
    <row r="21" spans="2:19" ht="14" customHeight="1" x14ac:dyDescent="0.35">
      <c r="B21" s="94" t="s">
        <v>72</v>
      </c>
      <c r="C21" s="297">
        <v>3.98</v>
      </c>
      <c r="D21" s="297">
        <v>5.34</v>
      </c>
      <c r="E21" s="297">
        <v>7.53</v>
      </c>
      <c r="F21" s="298">
        <v>4.47</v>
      </c>
      <c r="G21" s="297">
        <v>5.68</v>
      </c>
      <c r="H21" s="297">
        <v>7.49</v>
      </c>
      <c r="I21" s="297">
        <v>3.46</v>
      </c>
      <c r="J21" s="298">
        <v>4.9800000000000004</v>
      </c>
      <c r="K21" s="297">
        <v>7.58</v>
      </c>
      <c r="N21" s="141"/>
      <c r="O21" s="138"/>
      <c r="P21" s="138"/>
      <c r="Q21" s="138"/>
      <c r="R21" s="138"/>
      <c r="S21" s="138"/>
    </row>
    <row r="22" spans="2:19" ht="14" customHeight="1" x14ac:dyDescent="0.35">
      <c r="B22" s="93" t="s">
        <v>73</v>
      </c>
      <c r="C22" s="299">
        <v>2.95</v>
      </c>
      <c r="D22" s="299">
        <v>4.91</v>
      </c>
      <c r="E22" s="299">
        <v>6.86</v>
      </c>
      <c r="F22" s="300">
        <v>2.7</v>
      </c>
      <c r="G22" s="299">
        <v>5.75</v>
      </c>
      <c r="H22" s="299">
        <v>7.61</v>
      </c>
      <c r="I22" s="299">
        <v>3.22</v>
      </c>
      <c r="J22" s="300">
        <v>4.0199999999999996</v>
      </c>
      <c r="K22" s="299">
        <v>6.09</v>
      </c>
      <c r="N22" s="141"/>
      <c r="O22" s="138"/>
      <c r="P22" s="138"/>
      <c r="Q22" s="138"/>
      <c r="R22" s="138"/>
      <c r="S22" s="138"/>
    </row>
    <row r="23" spans="2:19" ht="14" customHeight="1" x14ac:dyDescent="0.35">
      <c r="B23" s="93" t="s">
        <v>74</v>
      </c>
      <c r="C23" s="295">
        <v>4.75</v>
      </c>
      <c r="D23" s="295">
        <v>6.67</v>
      </c>
      <c r="E23" s="295">
        <v>7.52</v>
      </c>
      <c r="F23" s="296">
        <v>5.18</v>
      </c>
      <c r="G23" s="295">
        <v>5.82</v>
      </c>
      <c r="H23" s="295">
        <v>7.88</v>
      </c>
      <c r="I23" s="295">
        <v>4.29</v>
      </c>
      <c r="J23" s="296">
        <v>7.57</v>
      </c>
      <c r="K23" s="295">
        <v>7.15</v>
      </c>
      <c r="N23" s="141"/>
      <c r="O23" s="138"/>
      <c r="P23" s="138"/>
      <c r="Q23" s="138"/>
      <c r="R23" s="138"/>
      <c r="S23" s="138"/>
    </row>
    <row r="24" spans="2:19" ht="14" customHeight="1" x14ac:dyDescent="0.35">
      <c r="B24" s="93" t="s">
        <v>75</v>
      </c>
      <c r="C24" s="295">
        <v>3.09</v>
      </c>
      <c r="D24" s="295">
        <v>1.41</v>
      </c>
      <c r="E24" s="295">
        <v>4.71</v>
      </c>
      <c r="F24" s="296">
        <v>3.44</v>
      </c>
      <c r="G24" s="295">
        <v>1.41</v>
      </c>
      <c r="H24" s="295">
        <v>4.58</v>
      </c>
      <c r="I24" s="295">
        <v>2.75</v>
      </c>
      <c r="J24" s="296">
        <v>1.41</v>
      </c>
      <c r="K24" s="295">
        <v>4.8499999999999996</v>
      </c>
      <c r="N24" s="141"/>
      <c r="O24" s="138"/>
      <c r="P24" s="138"/>
      <c r="Q24" s="138"/>
      <c r="R24" s="138"/>
      <c r="S24" s="138"/>
    </row>
    <row r="25" spans="2:19" ht="14" customHeight="1" x14ac:dyDescent="0.35">
      <c r="B25" s="94" t="s">
        <v>76</v>
      </c>
      <c r="C25" s="297">
        <v>9.43</v>
      </c>
      <c r="D25" s="297">
        <v>12.18</v>
      </c>
      <c r="E25" s="297">
        <v>19.57</v>
      </c>
      <c r="F25" s="298">
        <v>7.85</v>
      </c>
      <c r="G25" s="297">
        <v>13.57</v>
      </c>
      <c r="H25" s="297">
        <v>19.309999999999999</v>
      </c>
      <c r="I25" s="297">
        <v>11.08</v>
      </c>
      <c r="J25" s="298">
        <v>10.69</v>
      </c>
      <c r="K25" s="297">
        <v>19.86</v>
      </c>
      <c r="N25" s="141"/>
      <c r="O25" s="139"/>
      <c r="P25" s="138"/>
      <c r="Q25" s="139"/>
      <c r="R25" s="139"/>
      <c r="S25" s="139"/>
    </row>
    <row r="26" spans="2:19" x14ac:dyDescent="0.35">
      <c r="B26" s="276" t="s">
        <v>226</v>
      </c>
      <c r="H26" s="141"/>
      <c r="I26" s="142"/>
      <c r="J26" s="141"/>
      <c r="K26" s="141"/>
      <c r="L26" s="141"/>
      <c r="M26" s="141"/>
      <c r="N26" s="141"/>
      <c r="O26" s="138"/>
      <c r="P26" s="138"/>
      <c r="Q26" s="138"/>
      <c r="R26" s="138"/>
      <c r="S26" s="138"/>
    </row>
    <row r="27" spans="2:19" ht="15" customHeight="1" x14ac:dyDescent="0.35">
      <c r="B27" s="137"/>
      <c r="H27" s="141"/>
      <c r="I27" s="142"/>
      <c r="J27" s="141"/>
      <c r="K27" s="141"/>
      <c r="L27" s="141"/>
      <c r="M27" s="141"/>
      <c r="N27" s="141"/>
      <c r="O27" s="138"/>
      <c r="P27" s="138"/>
      <c r="Q27" s="138"/>
      <c r="R27" s="138"/>
      <c r="S27" s="138"/>
    </row>
    <row r="28" spans="2:19" x14ac:dyDescent="0.35">
      <c r="B28" s="164" t="s">
        <v>113</v>
      </c>
      <c r="C28" s="167"/>
      <c r="D28" s="167"/>
      <c r="E28" s="167"/>
      <c r="F28" s="167"/>
      <c r="G28" s="167"/>
      <c r="H28" s="168"/>
      <c r="I28" s="169"/>
      <c r="J28" s="168"/>
      <c r="K28" s="168"/>
      <c r="L28" s="168"/>
      <c r="M28" s="168"/>
      <c r="N28" s="141"/>
      <c r="O28" s="138"/>
      <c r="P28" s="138"/>
      <c r="Q28" s="138"/>
      <c r="R28" s="138"/>
      <c r="S28" s="138"/>
    </row>
    <row r="29" spans="2:19" x14ac:dyDescent="0.35">
      <c r="B29" s="165" t="s">
        <v>158</v>
      </c>
      <c r="C29" s="167"/>
      <c r="D29" s="167"/>
      <c r="E29" s="167"/>
      <c r="F29" s="167"/>
      <c r="G29" s="167"/>
      <c r="H29" s="168"/>
      <c r="I29" s="169"/>
      <c r="J29" s="168"/>
      <c r="K29" s="168"/>
      <c r="L29" s="168"/>
      <c r="M29" s="168"/>
      <c r="N29" s="141"/>
      <c r="O29" s="138"/>
      <c r="P29" s="138"/>
      <c r="Q29" s="138"/>
      <c r="R29" s="138"/>
      <c r="S29" s="138"/>
    </row>
    <row r="30" spans="2:19" x14ac:dyDescent="0.35">
      <c r="B30" s="165"/>
      <c r="C30" s="167"/>
      <c r="D30" s="167"/>
      <c r="E30" s="167"/>
      <c r="F30" s="167"/>
      <c r="G30" s="167"/>
      <c r="H30" s="168"/>
      <c r="I30" s="169"/>
      <c r="J30" s="168"/>
      <c r="K30" s="168"/>
      <c r="L30" s="168"/>
      <c r="M30" s="168"/>
      <c r="N30" s="141"/>
      <c r="O30" s="138"/>
      <c r="P30" s="138"/>
      <c r="Q30" s="138"/>
      <c r="R30" s="138"/>
      <c r="S30" s="138"/>
    </row>
    <row r="31" spans="2:19" x14ac:dyDescent="0.35">
      <c r="B31" s="164" t="s">
        <v>114</v>
      </c>
      <c r="C31" s="167"/>
      <c r="D31" s="167"/>
      <c r="E31" s="167"/>
      <c r="F31" s="167"/>
      <c r="G31" s="167"/>
      <c r="H31" s="168"/>
      <c r="I31" s="169"/>
      <c r="J31" s="168"/>
      <c r="K31" s="168"/>
      <c r="L31" s="168"/>
      <c r="M31" s="168"/>
      <c r="N31" s="141"/>
      <c r="O31" s="138"/>
      <c r="P31" s="138"/>
      <c r="Q31" s="138"/>
      <c r="R31" s="138"/>
      <c r="S31" s="138"/>
    </row>
    <row r="32" spans="2:19" x14ac:dyDescent="0.35">
      <c r="B32" s="170" t="s">
        <v>125</v>
      </c>
      <c r="C32" s="170"/>
      <c r="D32" s="170"/>
      <c r="E32" s="170"/>
      <c r="F32" s="170"/>
      <c r="G32" s="170"/>
      <c r="H32" s="170"/>
      <c r="I32" s="170"/>
      <c r="J32" s="170"/>
      <c r="K32" s="170"/>
      <c r="L32" s="170"/>
      <c r="M32" s="170"/>
      <c r="N32" s="141"/>
      <c r="O32" s="138"/>
      <c r="P32" s="138"/>
      <c r="Q32" s="138"/>
      <c r="R32" s="138"/>
      <c r="S32" s="138"/>
    </row>
  </sheetData>
  <mergeCells count="4">
    <mergeCell ref="C5:E5"/>
    <mergeCell ref="F5:H5"/>
    <mergeCell ref="I5:K5"/>
    <mergeCell ref="B3:M3"/>
  </mergeCells>
  <conditionalFormatting sqref="A1:XFD1048576">
    <cfRule type="expression" dxfId="5" priority="1">
      <formula>NOT(AND(ROW()&gt;=1,ROW()&lt;=33,COLUMN()&gt;=1,COLUMN()&lt;=15))</formula>
    </cfRule>
  </conditionalFormatting>
  <hyperlinks>
    <hyperlink ref="B26" r:id="rId1" display="Fuente: elaboración propia a partir de datos del INE, Estadística de Migraciones y Cambios de Residencia. Año 2023" xr:uid="{764E10DC-D3D9-4F5A-8B31-3511A522E175}"/>
  </hyperlinks>
  <printOptions horizontalCentered="1"/>
  <pageMargins left="0" right="0" top="0.19685039370078741" bottom="0" header="0" footer="0"/>
  <pageSetup paperSize="184" scale="11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892B-DB4D-4838-A5B9-D647D8D57F01}">
  <sheetPr codeName="Hoja39"/>
  <dimension ref="A1:AA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5" width="8.36328125" customWidth="1"/>
    <col min="6" max="6" width="9.08984375" customWidth="1"/>
    <col min="7" max="9" width="8.36328125" customWidth="1"/>
    <col min="10" max="10" width="9.08984375" customWidth="1"/>
    <col min="11" max="13" width="8.36328125" customWidth="1"/>
    <col min="14" max="14" width="8.90625" customWidth="1"/>
    <col min="15" max="15" width="12.54296875" customWidth="1"/>
    <col min="16" max="16" width="3.6328125" customWidth="1"/>
  </cols>
  <sheetData>
    <row r="1" spans="1:27" ht="39.9" customHeight="1" x14ac:dyDescent="0.35">
      <c r="A1" s="305" t="s">
        <v>228</v>
      </c>
      <c r="B1" s="4"/>
    </row>
    <row r="2" spans="1:27" ht="15" customHeight="1" x14ac:dyDescent="0.35">
      <c r="A2" s="17"/>
      <c r="B2" s="4"/>
    </row>
    <row r="3" spans="1:27" ht="28.75" customHeight="1" x14ac:dyDescent="0.35">
      <c r="B3" s="368" t="s">
        <v>161</v>
      </c>
      <c r="C3" s="368"/>
      <c r="D3" s="368"/>
      <c r="E3" s="368"/>
      <c r="F3" s="368"/>
      <c r="G3" s="368"/>
      <c r="H3" s="368"/>
      <c r="I3" s="368"/>
      <c r="J3" s="368"/>
      <c r="K3" s="368"/>
      <c r="L3" s="368"/>
      <c r="M3" s="368"/>
      <c r="N3" s="368"/>
      <c r="O3" s="68"/>
      <c r="P3" s="68"/>
      <c r="Q3" s="68"/>
      <c r="R3" s="68"/>
      <c r="S3" s="68"/>
      <c r="T3" s="68"/>
      <c r="U3" s="68"/>
      <c r="V3" s="68"/>
      <c r="W3" s="68"/>
      <c r="X3" s="68"/>
      <c r="Y3" s="68"/>
      <c r="Z3" s="68"/>
      <c r="AA3" s="68"/>
    </row>
    <row r="4" spans="1:27"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7.149999999999999" customHeight="1" x14ac:dyDescent="0.35">
      <c r="B5" s="182"/>
      <c r="C5" s="369" t="s">
        <v>101</v>
      </c>
      <c r="D5" s="370"/>
      <c r="E5" s="370"/>
      <c r="F5" s="371"/>
      <c r="G5" s="372" t="s">
        <v>2</v>
      </c>
      <c r="H5" s="370"/>
      <c r="I5" s="370"/>
      <c r="J5" s="371"/>
      <c r="K5" s="365" t="s">
        <v>3</v>
      </c>
      <c r="L5" s="365"/>
      <c r="M5" s="365"/>
      <c r="N5" s="365"/>
    </row>
    <row r="6" spans="1:27" ht="27" x14ac:dyDescent="0.35">
      <c r="B6" s="176"/>
      <c r="C6" s="177" t="s">
        <v>7</v>
      </c>
      <c r="D6" s="177" t="s">
        <v>8</v>
      </c>
      <c r="E6" s="177" t="s">
        <v>9</v>
      </c>
      <c r="F6" s="178" t="s">
        <v>21</v>
      </c>
      <c r="G6" s="177" t="s">
        <v>7</v>
      </c>
      <c r="H6" s="177" t="s">
        <v>8</v>
      </c>
      <c r="I6" s="177" t="s">
        <v>9</v>
      </c>
      <c r="J6" s="178" t="s">
        <v>21</v>
      </c>
      <c r="K6" s="177" t="s">
        <v>7</v>
      </c>
      <c r="L6" s="177" t="s">
        <v>8</v>
      </c>
      <c r="M6" s="177" t="s">
        <v>9</v>
      </c>
      <c r="N6" s="179" t="s">
        <v>21</v>
      </c>
    </row>
    <row r="7" spans="1:27" ht="15" customHeight="1" x14ac:dyDescent="0.35">
      <c r="B7" s="92" t="s">
        <v>112</v>
      </c>
      <c r="C7" s="143">
        <v>7616</v>
      </c>
      <c r="D7" s="143">
        <v>9382</v>
      </c>
      <c r="E7" s="143">
        <v>12901</v>
      </c>
      <c r="F7" s="143">
        <f t="shared" ref="F7:F26" si="0">SUM(C7:E7)</f>
        <v>29899</v>
      </c>
      <c r="G7" s="143">
        <v>3872</v>
      </c>
      <c r="H7" s="143">
        <v>4942</v>
      </c>
      <c r="I7" s="143">
        <v>6606</v>
      </c>
      <c r="J7" s="143">
        <f t="shared" ref="J7:J26" si="1">SUM(G7:I7)</f>
        <v>15420</v>
      </c>
      <c r="K7" s="143">
        <v>3744</v>
      </c>
      <c r="L7" s="143">
        <v>4440</v>
      </c>
      <c r="M7" s="143">
        <v>6295</v>
      </c>
      <c r="N7" s="143">
        <f t="shared" ref="N7:N26" si="2">SUM(K7:M7)</f>
        <v>14479</v>
      </c>
    </row>
    <row r="8" spans="1:27" ht="15" customHeight="1" x14ac:dyDescent="0.35">
      <c r="B8" s="93" t="s">
        <v>58</v>
      </c>
      <c r="C8" s="41">
        <v>1048</v>
      </c>
      <c r="D8" s="41">
        <v>1205</v>
      </c>
      <c r="E8" s="41">
        <v>1741</v>
      </c>
      <c r="F8" s="145">
        <f t="shared" si="0"/>
        <v>3994</v>
      </c>
      <c r="G8" s="41">
        <v>534</v>
      </c>
      <c r="H8" s="41">
        <v>628</v>
      </c>
      <c r="I8" s="41">
        <v>923</v>
      </c>
      <c r="J8" s="145">
        <f t="shared" si="1"/>
        <v>2085</v>
      </c>
      <c r="K8" s="41">
        <v>514</v>
      </c>
      <c r="L8" s="41">
        <v>577</v>
      </c>
      <c r="M8" s="41">
        <v>818</v>
      </c>
      <c r="N8" s="145">
        <f t="shared" si="2"/>
        <v>1909</v>
      </c>
    </row>
    <row r="9" spans="1:27" ht="15" customHeight="1" x14ac:dyDescent="0.35">
      <c r="B9" s="93" t="s">
        <v>59</v>
      </c>
      <c r="C9" s="41">
        <v>208</v>
      </c>
      <c r="D9" s="41">
        <v>206</v>
      </c>
      <c r="E9" s="41">
        <v>265</v>
      </c>
      <c r="F9" s="145">
        <f t="shared" si="0"/>
        <v>679</v>
      </c>
      <c r="G9" s="41">
        <v>112</v>
      </c>
      <c r="H9" s="41">
        <v>113</v>
      </c>
      <c r="I9" s="41">
        <v>129</v>
      </c>
      <c r="J9" s="145">
        <f t="shared" si="1"/>
        <v>354</v>
      </c>
      <c r="K9" s="41">
        <v>96</v>
      </c>
      <c r="L9" s="41">
        <v>93</v>
      </c>
      <c r="M9" s="41">
        <v>136</v>
      </c>
      <c r="N9" s="145">
        <f t="shared" si="2"/>
        <v>325</v>
      </c>
    </row>
    <row r="10" spans="1:27" ht="15" customHeight="1" x14ac:dyDescent="0.35">
      <c r="B10" s="93" t="s">
        <v>60</v>
      </c>
      <c r="C10" s="41">
        <v>61</v>
      </c>
      <c r="D10" s="41">
        <v>95</v>
      </c>
      <c r="E10" s="41">
        <v>161</v>
      </c>
      <c r="F10" s="145">
        <f t="shared" si="0"/>
        <v>317</v>
      </c>
      <c r="G10" s="41">
        <v>24</v>
      </c>
      <c r="H10" s="41">
        <v>52</v>
      </c>
      <c r="I10" s="41">
        <v>81</v>
      </c>
      <c r="J10" s="145">
        <f t="shared" si="1"/>
        <v>157</v>
      </c>
      <c r="K10" s="41">
        <v>37</v>
      </c>
      <c r="L10" s="41">
        <v>43</v>
      </c>
      <c r="M10" s="41">
        <v>80</v>
      </c>
      <c r="N10" s="145">
        <f t="shared" si="2"/>
        <v>160</v>
      </c>
    </row>
    <row r="11" spans="1:27" ht="15" customHeight="1" x14ac:dyDescent="0.35">
      <c r="B11" s="93" t="s">
        <v>61</v>
      </c>
      <c r="C11" s="41">
        <v>265</v>
      </c>
      <c r="D11" s="41">
        <v>286</v>
      </c>
      <c r="E11" s="41">
        <v>350</v>
      </c>
      <c r="F11" s="145">
        <f t="shared" si="0"/>
        <v>901</v>
      </c>
      <c r="G11" s="41">
        <v>143</v>
      </c>
      <c r="H11" s="41">
        <v>156</v>
      </c>
      <c r="I11" s="41">
        <v>184</v>
      </c>
      <c r="J11" s="145">
        <f t="shared" si="1"/>
        <v>483</v>
      </c>
      <c r="K11" s="41">
        <v>122</v>
      </c>
      <c r="L11" s="41">
        <v>130</v>
      </c>
      <c r="M11" s="41">
        <v>166</v>
      </c>
      <c r="N11" s="145">
        <f t="shared" si="2"/>
        <v>418</v>
      </c>
    </row>
    <row r="12" spans="1:27" ht="15" customHeight="1" x14ac:dyDescent="0.35">
      <c r="B12" s="94" t="s">
        <v>62</v>
      </c>
      <c r="C12" s="43">
        <v>339</v>
      </c>
      <c r="D12" s="43">
        <v>416</v>
      </c>
      <c r="E12" s="43">
        <v>513</v>
      </c>
      <c r="F12" s="146">
        <f t="shared" si="0"/>
        <v>1268</v>
      </c>
      <c r="G12" s="43">
        <v>168</v>
      </c>
      <c r="H12" s="43">
        <v>214</v>
      </c>
      <c r="I12" s="43">
        <v>256</v>
      </c>
      <c r="J12" s="146">
        <f t="shared" si="1"/>
        <v>638</v>
      </c>
      <c r="K12" s="43">
        <v>171</v>
      </c>
      <c r="L12" s="43">
        <v>202</v>
      </c>
      <c r="M12" s="43">
        <v>257</v>
      </c>
      <c r="N12" s="146">
        <f t="shared" si="2"/>
        <v>630</v>
      </c>
    </row>
    <row r="13" spans="1:27" ht="15" customHeight="1" x14ac:dyDescent="0.35">
      <c r="B13" s="93" t="s">
        <v>63</v>
      </c>
      <c r="C13" s="39">
        <v>64</v>
      </c>
      <c r="D13" s="39">
        <v>72</v>
      </c>
      <c r="E13" s="39">
        <v>127</v>
      </c>
      <c r="F13" s="144">
        <f t="shared" si="0"/>
        <v>263</v>
      </c>
      <c r="G13" s="39">
        <v>37</v>
      </c>
      <c r="H13" s="39">
        <v>34</v>
      </c>
      <c r="I13" s="39">
        <v>63</v>
      </c>
      <c r="J13" s="144">
        <f t="shared" si="1"/>
        <v>134</v>
      </c>
      <c r="K13" s="39">
        <v>27</v>
      </c>
      <c r="L13" s="39">
        <v>38</v>
      </c>
      <c r="M13" s="39">
        <v>64</v>
      </c>
      <c r="N13" s="144">
        <f t="shared" si="2"/>
        <v>129</v>
      </c>
    </row>
    <row r="14" spans="1:27" ht="15" customHeight="1" x14ac:dyDescent="0.35">
      <c r="B14" s="93" t="s">
        <v>64</v>
      </c>
      <c r="C14" s="41">
        <v>235</v>
      </c>
      <c r="D14" s="41">
        <v>306</v>
      </c>
      <c r="E14" s="41">
        <v>455</v>
      </c>
      <c r="F14" s="145">
        <f t="shared" si="0"/>
        <v>996</v>
      </c>
      <c r="G14" s="41">
        <v>117</v>
      </c>
      <c r="H14" s="41">
        <v>157</v>
      </c>
      <c r="I14" s="41">
        <v>231</v>
      </c>
      <c r="J14" s="145">
        <f t="shared" si="1"/>
        <v>505</v>
      </c>
      <c r="K14" s="41">
        <v>118</v>
      </c>
      <c r="L14" s="41">
        <v>149</v>
      </c>
      <c r="M14" s="41">
        <v>224</v>
      </c>
      <c r="N14" s="145">
        <f t="shared" si="2"/>
        <v>491</v>
      </c>
    </row>
    <row r="15" spans="1:27" ht="15" customHeight="1" x14ac:dyDescent="0.35">
      <c r="B15" s="93" t="s">
        <v>65</v>
      </c>
      <c r="C15" s="41">
        <v>289</v>
      </c>
      <c r="D15" s="41">
        <v>277</v>
      </c>
      <c r="E15" s="41">
        <v>356</v>
      </c>
      <c r="F15" s="145">
        <f t="shared" si="0"/>
        <v>922</v>
      </c>
      <c r="G15" s="41">
        <v>153</v>
      </c>
      <c r="H15" s="41">
        <v>144</v>
      </c>
      <c r="I15" s="41">
        <v>190</v>
      </c>
      <c r="J15" s="145">
        <f t="shared" si="1"/>
        <v>487</v>
      </c>
      <c r="K15" s="41">
        <v>136</v>
      </c>
      <c r="L15" s="41">
        <v>133</v>
      </c>
      <c r="M15" s="41">
        <v>166</v>
      </c>
      <c r="N15" s="145">
        <f t="shared" si="2"/>
        <v>435</v>
      </c>
      <c r="O15" s="140"/>
      <c r="P15" s="138"/>
      <c r="Q15" s="138"/>
      <c r="R15" s="138"/>
      <c r="S15" s="138"/>
      <c r="T15" s="138"/>
    </row>
    <row r="16" spans="1:27" ht="15" customHeight="1" x14ac:dyDescent="0.35">
      <c r="B16" s="93" t="s">
        <v>66</v>
      </c>
      <c r="C16" s="41">
        <v>1963</v>
      </c>
      <c r="D16" s="41">
        <v>2694</v>
      </c>
      <c r="E16" s="41">
        <v>3566</v>
      </c>
      <c r="F16" s="145">
        <f t="shared" si="0"/>
        <v>8223</v>
      </c>
      <c r="G16" s="41">
        <v>987</v>
      </c>
      <c r="H16" s="41">
        <v>1483</v>
      </c>
      <c r="I16" s="41">
        <v>1847</v>
      </c>
      <c r="J16" s="145">
        <f t="shared" si="1"/>
        <v>4317</v>
      </c>
      <c r="K16" s="41">
        <v>976</v>
      </c>
      <c r="L16" s="41">
        <v>1211</v>
      </c>
      <c r="M16" s="41">
        <v>1719</v>
      </c>
      <c r="N16" s="145">
        <f t="shared" si="2"/>
        <v>3906</v>
      </c>
      <c r="O16" s="141"/>
      <c r="P16" s="138"/>
      <c r="Q16" s="138"/>
      <c r="R16" s="138"/>
      <c r="S16" s="138"/>
      <c r="T16" s="138"/>
    </row>
    <row r="17" spans="2:20" ht="15" customHeight="1" x14ac:dyDescent="0.35">
      <c r="B17" s="94" t="s">
        <v>67</v>
      </c>
      <c r="C17" s="43">
        <v>814</v>
      </c>
      <c r="D17" s="43">
        <v>802</v>
      </c>
      <c r="E17" s="43">
        <v>1163</v>
      </c>
      <c r="F17" s="146">
        <f t="shared" si="0"/>
        <v>2779</v>
      </c>
      <c r="G17" s="43">
        <v>411</v>
      </c>
      <c r="H17" s="43">
        <v>408</v>
      </c>
      <c r="I17" s="43">
        <v>596</v>
      </c>
      <c r="J17" s="146">
        <f t="shared" si="1"/>
        <v>1415</v>
      </c>
      <c r="K17" s="43">
        <v>403</v>
      </c>
      <c r="L17" s="43">
        <v>394</v>
      </c>
      <c r="M17" s="43">
        <v>567</v>
      </c>
      <c r="N17" s="146">
        <f t="shared" si="2"/>
        <v>1364</v>
      </c>
      <c r="O17" s="141"/>
      <c r="P17" s="138"/>
      <c r="Q17" s="138"/>
      <c r="R17" s="138"/>
      <c r="S17" s="138"/>
      <c r="T17" s="138"/>
    </row>
    <row r="18" spans="2:20" ht="15" customHeight="1" x14ac:dyDescent="0.35">
      <c r="B18" s="93" t="s">
        <v>68</v>
      </c>
      <c r="C18" s="39">
        <v>48</v>
      </c>
      <c r="D18" s="39">
        <v>54</v>
      </c>
      <c r="E18" s="39">
        <v>102</v>
      </c>
      <c r="F18" s="144">
        <f t="shared" si="0"/>
        <v>204</v>
      </c>
      <c r="G18" s="39">
        <v>22</v>
      </c>
      <c r="H18" s="39">
        <v>22</v>
      </c>
      <c r="I18" s="39">
        <v>51</v>
      </c>
      <c r="J18" s="144">
        <f t="shared" si="1"/>
        <v>95</v>
      </c>
      <c r="K18" s="39">
        <v>26</v>
      </c>
      <c r="L18" s="39">
        <v>32</v>
      </c>
      <c r="M18" s="39">
        <v>51</v>
      </c>
      <c r="N18" s="144">
        <f t="shared" si="2"/>
        <v>109</v>
      </c>
      <c r="O18" s="141"/>
      <c r="P18" s="138"/>
      <c r="Q18" s="138"/>
      <c r="R18" s="138"/>
      <c r="S18" s="138"/>
      <c r="T18" s="138"/>
    </row>
    <row r="19" spans="2:20" ht="15" customHeight="1" x14ac:dyDescent="0.35">
      <c r="B19" s="93" t="s">
        <v>69</v>
      </c>
      <c r="C19" s="41">
        <v>225</v>
      </c>
      <c r="D19" s="41">
        <v>360</v>
      </c>
      <c r="E19" s="41">
        <v>604</v>
      </c>
      <c r="F19" s="145">
        <f t="shared" si="0"/>
        <v>1189</v>
      </c>
      <c r="G19" s="41">
        <v>118</v>
      </c>
      <c r="H19" s="41">
        <v>179</v>
      </c>
      <c r="I19" s="41">
        <v>310</v>
      </c>
      <c r="J19" s="145">
        <f t="shared" si="1"/>
        <v>607</v>
      </c>
      <c r="K19" s="41">
        <v>107</v>
      </c>
      <c r="L19" s="41">
        <v>181</v>
      </c>
      <c r="M19" s="41">
        <v>294</v>
      </c>
      <c r="N19" s="145">
        <f t="shared" si="2"/>
        <v>582</v>
      </c>
      <c r="O19" s="141"/>
      <c r="P19" s="138"/>
      <c r="Q19" s="138"/>
      <c r="R19" s="138"/>
      <c r="S19" s="138"/>
      <c r="T19" s="138"/>
    </row>
    <row r="20" spans="2:20" ht="15" customHeight="1" x14ac:dyDescent="0.35">
      <c r="B20" s="93" t="s">
        <v>70</v>
      </c>
      <c r="C20" s="41">
        <v>1106</v>
      </c>
      <c r="D20" s="41">
        <v>1490</v>
      </c>
      <c r="E20" s="41">
        <v>2113</v>
      </c>
      <c r="F20" s="145">
        <f t="shared" si="0"/>
        <v>4709</v>
      </c>
      <c r="G20" s="41">
        <v>564</v>
      </c>
      <c r="H20" s="41">
        <v>732</v>
      </c>
      <c r="I20" s="41">
        <v>1009</v>
      </c>
      <c r="J20" s="145">
        <f t="shared" si="1"/>
        <v>2305</v>
      </c>
      <c r="K20" s="41">
        <v>542</v>
      </c>
      <c r="L20" s="41">
        <v>758</v>
      </c>
      <c r="M20" s="41">
        <v>1104</v>
      </c>
      <c r="N20" s="145">
        <f t="shared" si="2"/>
        <v>2404</v>
      </c>
      <c r="O20" s="141"/>
      <c r="P20" s="138"/>
      <c r="Q20" s="138"/>
      <c r="R20" s="138"/>
      <c r="S20" s="138"/>
      <c r="T20" s="138"/>
    </row>
    <row r="21" spans="2:20" ht="15" customHeight="1" x14ac:dyDescent="0.35">
      <c r="B21" s="93" t="s">
        <v>71</v>
      </c>
      <c r="C21" s="41">
        <v>379</v>
      </c>
      <c r="D21" s="41">
        <v>332</v>
      </c>
      <c r="E21" s="41">
        <v>386</v>
      </c>
      <c r="F21" s="145">
        <f t="shared" si="0"/>
        <v>1097</v>
      </c>
      <c r="G21" s="41">
        <v>194</v>
      </c>
      <c r="H21" s="41">
        <v>172</v>
      </c>
      <c r="I21" s="41">
        <v>191</v>
      </c>
      <c r="J21" s="145">
        <f t="shared" si="1"/>
        <v>557</v>
      </c>
      <c r="K21" s="41">
        <v>185</v>
      </c>
      <c r="L21" s="41">
        <v>160</v>
      </c>
      <c r="M21" s="41">
        <v>195</v>
      </c>
      <c r="N21" s="145">
        <f t="shared" si="2"/>
        <v>540</v>
      </c>
      <c r="O21" s="141"/>
      <c r="P21" s="138"/>
      <c r="Q21" s="138"/>
      <c r="R21" s="138"/>
      <c r="S21" s="138"/>
      <c r="T21" s="138"/>
    </row>
    <row r="22" spans="2:20" ht="15" customHeight="1" x14ac:dyDescent="0.35">
      <c r="B22" s="94" t="s">
        <v>72</v>
      </c>
      <c r="C22" s="43">
        <v>132</v>
      </c>
      <c r="D22" s="43">
        <v>167</v>
      </c>
      <c r="E22" s="43">
        <v>213</v>
      </c>
      <c r="F22" s="146">
        <f t="shared" si="0"/>
        <v>512</v>
      </c>
      <c r="G22" s="43">
        <v>76</v>
      </c>
      <c r="H22" s="43">
        <v>91</v>
      </c>
      <c r="I22" s="43">
        <v>108</v>
      </c>
      <c r="J22" s="146">
        <f t="shared" si="1"/>
        <v>275</v>
      </c>
      <c r="K22" s="43">
        <v>56</v>
      </c>
      <c r="L22" s="43">
        <v>76</v>
      </c>
      <c r="M22" s="43">
        <v>105</v>
      </c>
      <c r="N22" s="146">
        <f t="shared" si="2"/>
        <v>237</v>
      </c>
      <c r="O22" s="141"/>
      <c r="P22" s="138"/>
      <c r="Q22" s="138"/>
      <c r="R22" s="138"/>
      <c r="S22" s="138"/>
      <c r="T22" s="138"/>
    </row>
    <row r="23" spans="2:20" ht="15" customHeight="1" x14ac:dyDescent="0.35">
      <c r="B23" s="93" t="s">
        <v>73</v>
      </c>
      <c r="C23" s="39">
        <v>300</v>
      </c>
      <c r="D23" s="39">
        <v>454</v>
      </c>
      <c r="E23" s="39">
        <v>570</v>
      </c>
      <c r="F23" s="144">
        <f t="shared" si="0"/>
        <v>1324</v>
      </c>
      <c r="G23" s="39">
        <v>141</v>
      </c>
      <c r="H23" s="39">
        <v>273</v>
      </c>
      <c r="I23" s="39">
        <v>323</v>
      </c>
      <c r="J23" s="144">
        <f t="shared" si="1"/>
        <v>737</v>
      </c>
      <c r="K23" s="39">
        <v>159</v>
      </c>
      <c r="L23" s="39">
        <v>181</v>
      </c>
      <c r="M23" s="39">
        <v>247</v>
      </c>
      <c r="N23" s="144">
        <f t="shared" si="2"/>
        <v>587</v>
      </c>
      <c r="O23" s="141"/>
      <c r="P23" s="138"/>
      <c r="Q23" s="138"/>
      <c r="R23" s="138"/>
      <c r="S23" s="138"/>
      <c r="T23" s="138"/>
    </row>
    <row r="24" spans="2:20" ht="15" customHeight="1" x14ac:dyDescent="0.35">
      <c r="B24" s="93" t="s">
        <v>74</v>
      </c>
      <c r="C24" s="41">
        <v>70</v>
      </c>
      <c r="D24" s="41">
        <v>87</v>
      </c>
      <c r="E24" s="41">
        <v>88</v>
      </c>
      <c r="F24" s="145">
        <f t="shared" si="0"/>
        <v>245</v>
      </c>
      <c r="G24" s="41">
        <v>39</v>
      </c>
      <c r="H24" s="41">
        <v>39</v>
      </c>
      <c r="I24" s="41">
        <v>47</v>
      </c>
      <c r="J24" s="145">
        <f t="shared" si="1"/>
        <v>125</v>
      </c>
      <c r="K24" s="41">
        <v>31</v>
      </c>
      <c r="L24" s="41">
        <v>48</v>
      </c>
      <c r="M24" s="41">
        <v>41</v>
      </c>
      <c r="N24" s="145">
        <f t="shared" si="2"/>
        <v>120</v>
      </c>
      <c r="O24" s="141"/>
      <c r="P24" s="138"/>
      <c r="Q24" s="138"/>
      <c r="R24" s="138"/>
      <c r="S24" s="138"/>
      <c r="T24" s="138"/>
    </row>
    <row r="25" spans="2:20" ht="15" customHeight="1" x14ac:dyDescent="0.35">
      <c r="B25" s="93" t="s">
        <v>75</v>
      </c>
      <c r="C25" s="41">
        <v>18</v>
      </c>
      <c r="D25" s="41">
        <v>8</v>
      </c>
      <c r="E25" s="41">
        <v>24</v>
      </c>
      <c r="F25" s="145">
        <f t="shared" si="0"/>
        <v>50</v>
      </c>
      <c r="G25" s="41">
        <v>10</v>
      </c>
      <c r="H25" s="41">
        <v>4</v>
      </c>
      <c r="I25" s="41">
        <v>12</v>
      </c>
      <c r="J25" s="145">
        <f t="shared" si="1"/>
        <v>26</v>
      </c>
      <c r="K25" s="41">
        <v>8</v>
      </c>
      <c r="L25" s="41">
        <v>4</v>
      </c>
      <c r="M25" s="41">
        <v>12</v>
      </c>
      <c r="N25" s="145">
        <f t="shared" si="2"/>
        <v>24</v>
      </c>
      <c r="O25" s="141"/>
      <c r="P25" s="138"/>
      <c r="Q25" s="138"/>
      <c r="R25" s="138"/>
      <c r="S25" s="138"/>
      <c r="T25" s="138"/>
    </row>
    <row r="26" spans="2:20" ht="15" customHeight="1" x14ac:dyDescent="0.35">
      <c r="B26" s="94" t="s">
        <v>76</v>
      </c>
      <c r="C26" s="43">
        <v>52</v>
      </c>
      <c r="D26" s="43">
        <v>71</v>
      </c>
      <c r="E26" s="43">
        <v>104</v>
      </c>
      <c r="F26" s="146">
        <f t="shared" si="0"/>
        <v>227</v>
      </c>
      <c r="G26" s="43">
        <v>22</v>
      </c>
      <c r="H26" s="43">
        <v>41</v>
      </c>
      <c r="I26" s="43">
        <v>55</v>
      </c>
      <c r="J26" s="146">
        <f t="shared" si="1"/>
        <v>118</v>
      </c>
      <c r="K26" s="43">
        <v>30</v>
      </c>
      <c r="L26" s="43">
        <v>30</v>
      </c>
      <c r="M26" s="43">
        <v>49</v>
      </c>
      <c r="N26" s="146">
        <f t="shared" si="2"/>
        <v>109</v>
      </c>
      <c r="O26" s="141"/>
      <c r="P26" s="139"/>
      <c r="Q26" s="138"/>
      <c r="R26" s="139"/>
      <c r="S26" s="139"/>
      <c r="T26" s="139"/>
    </row>
    <row r="27" spans="2:20" x14ac:dyDescent="0.35">
      <c r="B27" s="276" t="s">
        <v>226</v>
      </c>
      <c r="I27" s="141"/>
      <c r="J27" s="142"/>
      <c r="K27" s="142"/>
      <c r="L27" s="141"/>
      <c r="M27" s="141"/>
      <c r="N27" s="141"/>
      <c r="O27" s="141"/>
      <c r="P27" s="138"/>
      <c r="Q27" s="138"/>
      <c r="R27" s="138"/>
      <c r="S27" s="138"/>
      <c r="T27" s="138"/>
    </row>
    <row r="28" spans="2:20" ht="15" customHeight="1" x14ac:dyDescent="0.35">
      <c r="B28" s="137"/>
      <c r="I28" s="141"/>
      <c r="J28" s="142"/>
      <c r="K28" s="142"/>
      <c r="L28" s="141"/>
      <c r="M28" s="141"/>
      <c r="N28" s="141"/>
      <c r="O28" s="141"/>
      <c r="P28" s="138"/>
      <c r="Q28" s="138"/>
      <c r="R28" s="138"/>
      <c r="S28" s="138"/>
      <c r="T28" s="138"/>
    </row>
    <row r="29" spans="2:20" x14ac:dyDescent="0.35">
      <c r="B29" s="164" t="s">
        <v>113</v>
      </c>
      <c r="I29" s="141"/>
      <c r="J29" s="142"/>
      <c r="K29" s="142"/>
      <c r="L29" s="141"/>
      <c r="M29" s="141"/>
      <c r="N29" s="141"/>
      <c r="O29" s="141"/>
      <c r="P29" s="138"/>
      <c r="Q29" s="138"/>
      <c r="R29" s="138"/>
      <c r="S29" s="138"/>
      <c r="T29" s="138"/>
    </row>
    <row r="30" spans="2:20" x14ac:dyDescent="0.35">
      <c r="B30" s="165" t="s">
        <v>162</v>
      </c>
      <c r="I30" s="141"/>
      <c r="J30" s="142"/>
      <c r="K30" s="142"/>
      <c r="L30" s="141"/>
      <c r="M30" s="141"/>
      <c r="N30" s="141"/>
      <c r="O30" s="141"/>
      <c r="P30" s="138"/>
      <c r="Q30" s="138"/>
      <c r="R30" s="138"/>
      <c r="S30" s="138"/>
      <c r="T30" s="138"/>
    </row>
    <row r="31" spans="2:20" x14ac:dyDescent="0.35">
      <c r="B31" s="164" t="s">
        <v>114</v>
      </c>
      <c r="C31" s="8"/>
      <c r="D31" s="8"/>
      <c r="E31" s="8"/>
      <c r="F31" s="8"/>
      <c r="G31" s="8"/>
      <c r="H31" s="8"/>
      <c r="I31" s="141"/>
      <c r="J31" s="142"/>
      <c r="K31" s="142"/>
      <c r="L31" s="141"/>
      <c r="M31" s="141"/>
      <c r="N31" s="141"/>
      <c r="O31" s="141"/>
      <c r="P31" s="138"/>
      <c r="Q31" s="138"/>
      <c r="R31" s="138"/>
      <c r="S31" s="138"/>
      <c r="T31" s="138"/>
    </row>
    <row r="32" spans="2:20" x14ac:dyDescent="0.35">
      <c r="B32" s="166" t="s">
        <v>126</v>
      </c>
      <c r="I32" s="141"/>
      <c r="J32" s="142"/>
      <c r="K32" s="142"/>
      <c r="L32" s="141"/>
      <c r="M32" s="141"/>
      <c r="N32" s="141"/>
      <c r="O32" s="141"/>
      <c r="P32" s="138"/>
      <c r="Q32" s="138"/>
      <c r="R32" s="138"/>
      <c r="S32" s="138"/>
      <c r="T32" s="138"/>
    </row>
  </sheetData>
  <mergeCells count="4">
    <mergeCell ref="C5:F5"/>
    <mergeCell ref="G5:J5"/>
    <mergeCell ref="K5:N5"/>
    <mergeCell ref="B3:N3"/>
  </mergeCells>
  <conditionalFormatting sqref="A1:XFD1048576">
    <cfRule type="expression" dxfId="4" priority="1">
      <formula>NOT(AND(ROW()&gt;=1,ROW()&lt;=32,COLUMN()&gt;=1,COLUMN()&lt;=16))</formula>
    </cfRule>
  </conditionalFormatting>
  <hyperlinks>
    <hyperlink ref="B27" r:id="rId1" display="Fuente: elaboración propia a partir de datos del INE, Estadística de Migraciones y Cambios de Residencia. Año 2023" xr:uid="{12987E5C-6551-461F-B036-CA52D69D0CCF}"/>
  </hyperlinks>
  <printOptions horizontalCentered="1"/>
  <pageMargins left="0" right="0" top="0.19685039370078741" bottom="0" header="0" footer="0"/>
  <pageSetup paperSize="184" scale="11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4DC3-08FA-43B6-AD7C-F7A3CE55CE02}">
  <sheetPr codeName="Hoja38"/>
  <dimension ref="A1:Z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11" width="9.6328125" customWidth="1"/>
    <col min="12" max="13" width="8.36328125" customWidth="1"/>
    <col min="14" max="14" width="10.54296875" customWidth="1"/>
    <col min="15" max="15" width="3.6328125" customWidth="1"/>
  </cols>
  <sheetData>
    <row r="1" spans="1:26" ht="39.9" customHeight="1" x14ac:dyDescent="0.35">
      <c r="A1" s="305" t="s">
        <v>228</v>
      </c>
      <c r="B1" s="4"/>
    </row>
    <row r="2" spans="1:26" ht="15" customHeight="1" x14ac:dyDescent="0.35">
      <c r="A2" s="17"/>
      <c r="B2" s="4"/>
    </row>
    <row r="3" spans="1:26" ht="35.25" customHeight="1" x14ac:dyDescent="0.35">
      <c r="B3" s="368" t="s">
        <v>159</v>
      </c>
      <c r="C3" s="368"/>
      <c r="D3" s="368"/>
      <c r="E3" s="368"/>
      <c r="F3" s="368"/>
      <c r="G3" s="368"/>
      <c r="H3" s="368"/>
      <c r="I3" s="368"/>
      <c r="J3" s="368"/>
      <c r="K3" s="368"/>
      <c r="L3" s="368"/>
      <c r="M3" s="368"/>
      <c r="N3" s="68"/>
      <c r="O3" s="68"/>
      <c r="P3" s="68"/>
      <c r="Q3" s="68"/>
      <c r="R3" s="68"/>
      <c r="S3" s="68"/>
      <c r="T3" s="68"/>
      <c r="U3" s="68"/>
      <c r="V3" s="68"/>
      <c r="W3" s="68"/>
      <c r="X3" s="68"/>
      <c r="Y3" s="68"/>
      <c r="Z3" s="68"/>
    </row>
    <row r="4" spans="1:26" x14ac:dyDescent="0.35">
      <c r="B4" s="7" t="s">
        <v>115</v>
      </c>
      <c r="C4" s="85"/>
      <c r="D4" s="85"/>
      <c r="E4" s="85"/>
      <c r="F4" s="85"/>
      <c r="G4" s="85"/>
      <c r="H4" s="85"/>
      <c r="I4" s="108"/>
      <c r="J4" s="68"/>
      <c r="K4" s="68"/>
      <c r="L4" s="68"/>
      <c r="M4" s="68"/>
      <c r="N4" s="68"/>
      <c r="O4" s="68"/>
      <c r="P4" s="68"/>
      <c r="Q4" s="68"/>
      <c r="R4" s="68"/>
      <c r="S4" s="68"/>
      <c r="T4" s="68"/>
      <c r="U4" s="68"/>
      <c r="V4" s="68"/>
      <c r="W4" s="68"/>
      <c r="X4" s="68"/>
      <c r="Y4" s="68"/>
      <c r="Z4" s="68"/>
    </row>
    <row r="5" spans="1:26" ht="17.149999999999999" customHeight="1" x14ac:dyDescent="0.35">
      <c r="B5" s="181"/>
      <c r="C5" s="365" t="s">
        <v>101</v>
      </c>
      <c r="D5" s="365"/>
      <c r="E5" s="366"/>
      <c r="F5" s="367" t="s">
        <v>2</v>
      </c>
      <c r="G5" s="365"/>
      <c r="H5" s="366"/>
      <c r="I5" s="365" t="s">
        <v>3</v>
      </c>
      <c r="J5" s="365"/>
      <c r="K5" s="365"/>
    </row>
    <row r="6" spans="1:26" ht="27" x14ac:dyDescent="0.35">
      <c r="B6" s="70"/>
      <c r="C6" s="293" t="s">
        <v>7</v>
      </c>
      <c r="D6" s="293" t="s">
        <v>8</v>
      </c>
      <c r="E6" s="293" t="s">
        <v>9</v>
      </c>
      <c r="F6" s="293" t="s">
        <v>7</v>
      </c>
      <c r="G6" s="293" t="s">
        <v>8</v>
      </c>
      <c r="H6" s="293" t="s">
        <v>9</v>
      </c>
      <c r="I6" s="293" t="s">
        <v>7</v>
      </c>
      <c r="J6" s="293" t="s">
        <v>8</v>
      </c>
      <c r="K6" s="294" t="s">
        <v>9</v>
      </c>
    </row>
    <row r="7" spans="1:26" ht="15" customHeight="1" x14ac:dyDescent="0.35">
      <c r="B7" s="93" t="s">
        <v>58</v>
      </c>
      <c r="C7" s="295">
        <v>70.569999999999993</v>
      </c>
      <c r="D7" s="295">
        <v>121.54</v>
      </c>
      <c r="E7" s="295">
        <v>109.28</v>
      </c>
      <c r="F7" s="296">
        <v>71.41</v>
      </c>
      <c r="G7" s="295">
        <v>134.79</v>
      </c>
      <c r="H7" s="295">
        <v>124.28</v>
      </c>
      <c r="I7" s="295">
        <v>69.59</v>
      </c>
      <c r="J7" s="296">
        <v>105.13</v>
      </c>
      <c r="K7" s="295">
        <v>92.57</v>
      </c>
    </row>
    <row r="8" spans="1:26" ht="15" customHeight="1" x14ac:dyDescent="0.35">
      <c r="B8" s="93" t="s">
        <v>59</v>
      </c>
      <c r="C8" s="295">
        <v>71.55</v>
      </c>
      <c r="D8" s="295">
        <v>92.66</v>
      </c>
      <c r="E8" s="295">
        <v>85.95</v>
      </c>
      <c r="F8" s="296">
        <v>72.84</v>
      </c>
      <c r="G8" s="295">
        <v>96.22</v>
      </c>
      <c r="H8" s="295">
        <v>96.06</v>
      </c>
      <c r="I8" s="295">
        <v>70.010000000000005</v>
      </c>
      <c r="J8" s="296">
        <v>88.52</v>
      </c>
      <c r="K8" s="295">
        <v>75.319999999999993</v>
      </c>
    </row>
    <row r="9" spans="1:26" ht="15" customHeight="1" x14ac:dyDescent="0.35">
      <c r="B9" s="93" t="s">
        <v>60</v>
      </c>
      <c r="C9" s="295">
        <v>62.96</v>
      </c>
      <c r="D9" s="295">
        <v>83.38</v>
      </c>
      <c r="E9" s="295">
        <v>86.17</v>
      </c>
      <c r="F9" s="296">
        <v>61.93</v>
      </c>
      <c r="G9" s="295">
        <v>89.62</v>
      </c>
      <c r="H9" s="295">
        <v>92.74</v>
      </c>
      <c r="I9" s="295">
        <v>64.2</v>
      </c>
      <c r="J9" s="296">
        <v>77.12</v>
      </c>
      <c r="K9" s="295">
        <v>80.59</v>
      </c>
    </row>
    <row r="10" spans="1:26" ht="15" customHeight="1" x14ac:dyDescent="0.35">
      <c r="B10" s="93" t="s">
        <v>61</v>
      </c>
      <c r="C10" s="295">
        <v>71.680000000000007</v>
      </c>
      <c r="D10" s="295">
        <v>105.2</v>
      </c>
      <c r="E10" s="295">
        <v>95.83</v>
      </c>
      <c r="F10" s="296">
        <v>74.38</v>
      </c>
      <c r="G10" s="295">
        <v>104.84</v>
      </c>
      <c r="H10" s="295">
        <v>99.53</v>
      </c>
      <c r="I10" s="295">
        <v>68.7</v>
      </c>
      <c r="J10" s="296">
        <v>105.59</v>
      </c>
      <c r="K10" s="295">
        <v>92.1</v>
      </c>
    </row>
    <row r="11" spans="1:26" ht="15" customHeight="1" x14ac:dyDescent="0.35">
      <c r="B11" s="94" t="s">
        <v>62</v>
      </c>
      <c r="C11" s="297">
        <v>80.53</v>
      </c>
      <c r="D11" s="297">
        <v>108.63</v>
      </c>
      <c r="E11" s="297">
        <v>121.33</v>
      </c>
      <c r="F11" s="298">
        <v>86.24</v>
      </c>
      <c r="G11" s="297">
        <v>104.87</v>
      </c>
      <c r="H11" s="297">
        <v>115</v>
      </c>
      <c r="I11" s="297">
        <v>73</v>
      </c>
      <c r="J11" s="298">
        <v>112.17</v>
      </c>
      <c r="K11" s="297">
        <v>127.01</v>
      </c>
    </row>
    <row r="12" spans="1:26" ht="15" customHeight="1" x14ac:dyDescent="0.35">
      <c r="B12" s="93" t="s">
        <v>63</v>
      </c>
      <c r="C12" s="299">
        <v>65.260000000000005</v>
      </c>
      <c r="D12" s="299">
        <v>118.35</v>
      </c>
      <c r="E12" s="299">
        <v>98.15</v>
      </c>
      <c r="F12" s="300">
        <v>60.56</v>
      </c>
      <c r="G12" s="299">
        <v>125.84</v>
      </c>
      <c r="H12" s="299">
        <v>115.81</v>
      </c>
      <c r="I12" s="299">
        <v>70.31</v>
      </c>
      <c r="J12" s="300">
        <v>110.63</v>
      </c>
      <c r="K12" s="299">
        <v>80.84</v>
      </c>
    </row>
    <row r="13" spans="1:26" ht="15" customHeight="1" x14ac:dyDescent="0.35">
      <c r="B13" s="93" t="s">
        <v>64</v>
      </c>
      <c r="C13" s="295">
        <v>60.85</v>
      </c>
      <c r="D13" s="295">
        <v>103.26</v>
      </c>
      <c r="E13" s="295">
        <v>90</v>
      </c>
      <c r="F13" s="296">
        <v>58.46</v>
      </c>
      <c r="G13" s="295">
        <v>111.58</v>
      </c>
      <c r="H13" s="295">
        <v>101.32</v>
      </c>
      <c r="I13" s="295">
        <v>63.55</v>
      </c>
      <c r="J13" s="296">
        <v>94.01</v>
      </c>
      <c r="K13" s="295">
        <v>78.78</v>
      </c>
    </row>
    <row r="14" spans="1:26" ht="15" customHeight="1" x14ac:dyDescent="0.35">
      <c r="B14" s="93" t="s">
        <v>65</v>
      </c>
      <c r="C14" s="295">
        <v>57.33</v>
      </c>
      <c r="D14" s="295">
        <v>99.07</v>
      </c>
      <c r="E14" s="295">
        <v>90.68</v>
      </c>
      <c r="F14" s="296">
        <v>58.32</v>
      </c>
      <c r="G14" s="295">
        <v>107.2</v>
      </c>
      <c r="H14" s="295">
        <v>107.49</v>
      </c>
      <c r="I14" s="295">
        <v>56.23</v>
      </c>
      <c r="J14" s="296">
        <v>89.05</v>
      </c>
      <c r="K14" s="295">
        <v>71.069999999999993</v>
      </c>
      <c r="N14" s="140"/>
      <c r="O14" s="138"/>
      <c r="P14" s="138"/>
      <c r="Q14" s="138"/>
      <c r="R14" s="138"/>
      <c r="S14" s="138"/>
    </row>
    <row r="15" spans="1:26" ht="15" customHeight="1" x14ac:dyDescent="0.35">
      <c r="B15" s="93" t="s">
        <v>66</v>
      </c>
      <c r="C15" s="295">
        <v>61.06</v>
      </c>
      <c r="D15" s="295">
        <v>107.09</v>
      </c>
      <c r="E15" s="295">
        <v>105.24</v>
      </c>
      <c r="F15" s="296">
        <v>63.88</v>
      </c>
      <c r="G15" s="295">
        <v>109.25</v>
      </c>
      <c r="H15" s="295">
        <v>112.68</v>
      </c>
      <c r="I15" s="295">
        <v>57.57</v>
      </c>
      <c r="J15" s="296">
        <v>104.47</v>
      </c>
      <c r="K15" s="295">
        <v>97.39</v>
      </c>
      <c r="N15" s="141"/>
      <c r="O15" s="138"/>
      <c r="P15" s="138"/>
      <c r="Q15" s="138"/>
      <c r="R15" s="138"/>
      <c r="S15" s="138"/>
    </row>
    <row r="16" spans="1:26" ht="15" customHeight="1" x14ac:dyDescent="0.35">
      <c r="B16" s="94" t="s">
        <v>67</v>
      </c>
      <c r="C16" s="297">
        <v>64.09</v>
      </c>
      <c r="D16" s="297">
        <v>94.69</v>
      </c>
      <c r="E16" s="297">
        <v>90.28</v>
      </c>
      <c r="F16" s="298">
        <v>66.52</v>
      </c>
      <c r="G16" s="297">
        <v>101.47</v>
      </c>
      <c r="H16" s="297">
        <v>96.45</v>
      </c>
      <c r="I16" s="297">
        <v>61.39</v>
      </c>
      <c r="J16" s="298">
        <v>87.45</v>
      </c>
      <c r="K16" s="297">
        <v>84.05</v>
      </c>
      <c r="N16" s="141"/>
      <c r="O16" s="138"/>
      <c r="P16" s="138"/>
      <c r="Q16" s="138"/>
      <c r="R16" s="138"/>
      <c r="S16" s="138"/>
    </row>
    <row r="17" spans="2:19" ht="15" customHeight="1" x14ac:dyDescent="0.35">
      <c r="B17" s="93" t="s">
        <v>68</v>
      </c>
      <c r="C17" s="299">
        <v>72.819999999999993</v>
      </c>
      <c r="D17" s="299">
        <v>111.06</v>
      </c>
      <c r="E17" s="299">
        <v>92.14</v>
      </c>
      <c r="F17" s="300">
        <v>76.16</v>
      </c>
      <c r="G17" s="299">
        <v>119.05</v>
      </c>
      <c r="H17" s="299">
        <v>92.44</v>
      </c>
      <c r="I17" s="299">
        <v>68.900000000000006</v>
      </c>
      <c r="J17" s="300">
        <v>102.65</v>
      </c>
      <c r="K17" s="299">
        <v>91.85</v>
      </c>
      <c r="N17" s="141"/>
      <c r="O17" s="138"/>
      <c r="P17" s="138"/>
      <c r="Q17" s="138"/>
      <c r="R17" s="138"/>
      <c r="S17" s="138"/>
    </row>
    <row r="18" spans="2:19" ht="15" customHeight="1" x14ac:dyDescent="0.35">
      <c r="B18" s="93" t="s">
        <v>69</v>
      </c>
      <c r="C18" s="295">
        <v>48.48</v>
      </c>
      <c r="D18" s="295">
        <v>83.16</v>
      </c>
      <c r="E18" s="295">
        <v>82.23</v>
      </c>
      <c r="F18" s="296">
        <v>48.27</v>
      </c>
      <c r="G18" s="295">
        <v>96.02</v>
      </c>
      <c r="H18" s="295">
        <v>89.52</v>
      </c>
      <c r="I18" s="295">
        <v>48.7</v>
      </c>
      <c r="J18" s="296">
        <v>70.569999999999993</v>
      </c>
      <c r="K18" s="295">
        <v>75.55</v>
      </c>
      <c r="N18" s="141"/>
      <c r="O18" s="138"/>
      <c r="P18" s="138"/>
      <c r="Q18" s="138"/>
      <c r="R18" s="138"/>
      <c r="S18" s="138"/>
    </row>
    <row r="19" spans="2:19" ht="15" customHeight="1" x14ac:dyDescent="0.35">
      <c r="B19" s="93" t="s">
        <v>70</v>
      </c>
      <c r="C19" s="295">
        <v>50.47</v>
      </c>
      <c r="D19" s="295">
        <v>79.25</v>
      </c>
      <c r="E19" s="295">
        <v>79.260000000000005</v>
      </c>
      <c r="F19" s="296">
        <v>53.3</v>
      </c>
      <c r="G19" s="295">
        <v>79.48</v>
      </c>
      <c r="H19" s="295">
        <v>80.22</v>
      </c>
      <c r="I19" s="295">
        <v>47.57</v>
      </c>
      <c r="J19" s="296">
        <v>79.040000000000006</v>
      </c>
      <c r="K19" s="295">
        <v>78.42</v>
      </c>
      <c r="N19" s="141"/>
      <c r="O19" s="138"/>
      <c r="P19" s="138"/>
      <c r="Q19" s="138"/>
      <c r="R19" s="138"/>
      <c r="S19" s="138"/>
    </row>
    <row r="20" spans="2:19" ht="15" customHeight="1" x14ac:dyDescent="0.35">
      <c r="B20" s="93" t="s">
        <v>71</v>
      </c>
      <c r="C20" s="295">
        <v>53.06</v>
      </c>
      <c r="D20" s="295">
        <v>102.76</v>
      </c>
      <c r="E20" s="295">
        <v>101.68</v>
      </c>
      <c r="F20" s="296">
        <v>57.42</v>
      </c>
      <c r="G20" s="295">
        <v>110.26</v>
      </c>
      <c r="H20" s="295">
        <v>114.87</v>
      </c>
      <c r="I20" s="295">
        <v>47.41</v>
      </c>
      <c r="J20" s="296">
        <v>92.24</v>
      </c>
      <c r="K20" s="295">
        <v>84.45</v>
      </c>
      <c r="N20" s="141"/>
      <c r="O20" s="138"/>
      <c r="P20" s="138"/>
      <c r="Q20" s="138"/>
      <c r="R20" s="138"/>
      <c r="S20" s="138"/>
    </row>
    <row r="21" spans="2:19" ht="15" customHeight="1" x14ac:dyDescent="0.35">
      <c r="B21" s="94" t="s">
        <v>72</v>
      </c>
      <c r="C21" s="297">
        <v>61.56</v>
      </c>
      <c r="D21" s="297">
        <v>85.27</v>
      </c>
      <c r="E21" s="297">
        <v>72.88</v>
      </c>
      <c r="F21" s="298">
        <v>59.58</v>
      </c>
      <c r="G21" s="297">
        <v>84.31</v>
      </c>
      <c r="H21" s="297">
        <v>82.64</v>
      </c>
      <c r="I21" s="297">
        <v>63.8</v>
      </c>
      <c r="J21" s="298">
        <v>86.31</v>
      </c>
      <c r="K21" s="297">
        <v>62.52</v>
      </c>
      <c r="N21" s="141"/>
      <c r="O21" s="138"/>
      <c r="P21" s="138"/>
      <c r="Q21" s="138"/>
      <c r="R21" s="138"/>
      <c r="S21" s="138"/>
    </row>
    <row r="22" spans="2:19" ht="15" customHeight="1" x14ac:dyDescent="0.35">
      <c r="B22" s="93" t="s">
        <v>73</v>
      </c>
      <c r="C22" s="299">
        <v>48.59</v>
      </c>
      <c r="D22" s="299">
        <v>82.51</v>
      </c>
      <c r="E22" s="299">
        <v>73.739999999999995</v>
      </c>
      <c r="F22" s="300">
        <v>52.06</v>
      </c>
      <c r="G22" s="299">
        <v>89.66</v>
      </c>
      <c r="H22" s="299">
        <v>81.849999999999994</v>
      </c>
      <c r="I22" s="299">
        <v>44.37</v>
      </c>
      <c r="J22" s="300">
        <v>74.03</v>
      </c>
      <c r="K22" s="299">
        <v>65.36</v>
      </c>
      <c r="N22" s="141"/>
      <c r="O22" s="138"/>
      <c r="P22" s="138"/>
      <c r="Q22" s="138"/>
      <c r="R22" s="138"/>
      <c r="S22" s="138"/>
    </row>
    <row r="23" spans="2:19" ht="15" customHeight="1" x14ac:dyDescent="0.35">
      <c r="B23" s="93" t="s">
        <v>74</v>
      </c>
      <c r="C23" s="295">
        <v>40.54</v>
      </c>
      <c r="D23" s="295">
        <v>74.98</v>
      </c>
      <c r="E23" s="295">
        <v>86.46</v>
      </c>
      <c r="F23" s="296">
        <v>40.33</v>
      </c>
      <c r="G23" s="295">
        <v>86.62</v>
      </c>
      <c r="H23" s="295">
        <v>87.72</v>
      </c>
      <c r="I23" s="295">
        <v>40.78</v>
      </c>
      <c r="J23" s="296">
        <v>62.87</v>
      </c>
      <c r="K23" s="295">
        <v>85.18</v>
      </c>
      <c r="N23" s="141"/>
      <c r="O23" s="138"/>
      <c r="P23" s="138"/>
      <c r="Q23" s="138"/>
      <c r="R23" s="138"/>
      <c r="S23" s="138"/>
    </row>
    <row r="24" spans="2:19" ht="15" customHeight="1" x14ac:dyDescent="0.35">
      <c r="B24" s="93" t="s">
        <v>75</v>
      </c>
      <c r="C24" s="295">
        <v>24.49</v>
      </c>
      <c r="D24" s="295">
        <v>56.96</v>
      </c>
      <c r="E24" s="295">
        <v>36.43</v>
      </c>
      <c r="F24" s="296">
        <v>0</v>
      </c>
      <c r="G24" s="295">
        <v>29.41</v>
      </c>
      <c r="H24" s="295">
        <v>54.55</v>
      </c>
      <c r="I24" s="295">
        <v>66.67</v>
      </c>
      <c r="J24" s="296">
        <v>77.78</v>
      </c>
      <c r="K24" s="295">
        <v>24.32</v>
      </c>
      <c r="N24" s="141"/>
      <c r="O24" s="138"/>
      <c r="P24" s="138"/>
      <c r="Q24" s="138"/>
      <c r="R24" s="138"/>
      <c r="S24" s="138"/>
    </row>
    <row r="25" spans="2:19" ht="15" customHeight="1" x14ac:dyDescent="0.35">
      <c r="B25" s="94" t="s">
        <v>76</v>
      </c>
      <c r="C25" s="297">
        <v>65.53</v>
      </c>
      <c r="D25" s="297">
        <v>86.96</v>
      </c>
      <c r="E25" s="297">
        <v>97.71</v>
      </c>
      <c r="F25" s="298">
        <v>79.069999999999993</v>
      </c>
      <c r="G25" s="297">
        <v>121.67</v>
      </c>
      <c r="H25" s="297">
        <v>125</v>
      </c>
      <c r="I25" s="297">
        <v>50.76</v>
      </c>
      <c r="J25" s="298">
        <v>47.52</v>
      </c>
      <c r="K25" s="297">
        <v>81.12</v>
      </c>
      <c r="N25" s="141"/>
      <c r="O25" s="139"/>
      <c r="P25" s="138"/>
      <c r="Q25" s="139"/>
      <c r="R25" s="139"/>
      <c r="S25" s="139"/>
    </row>
    <row r="26" spans="2:19" x14ac:dyDescent="0.35">
      <c r="B26" s="276" t="s">
        <v>226</v>
      </c>
      <c r="H26" s="141"/>
      <c r="I26" s="142"/>
      <c r="J26" s="141"/>
      <c r="K26" s="141"/>
      <c r="L26" s="141"/>
      <c r="M26" s="141"/>
      <c r="N26" s="141"/>
      <c r="O26" s="138"/>
      <c r="P26" s="138"/>
      <c r="Q26" s="138"/>
      <c r="R26" s="138"/>
      <c r="S26" s="138"/>
    </row>
    <row r="27" spans="2:19" ht="15" customHeight="1" x14ac:dyDescent="0.35">
      <c r="B27" s="137"/>
      <c r="H27" s="141"/>
      <c r="I27" s="142"/>
      <c r="J27" s="141"/>
      <c r="K27" s="141"/>
      <c r="L27" s="141"/>
      <c r="M27" s="141"/>
      <c r="N27" s="141"/>
      <c r="O27" s="138"/>
      <c r="P27" s="138"/>
      <c r="Q27" s="138"/>
      <c r="R27" s="138"/>
      <c r="S27" s="138"/>
    </row>
    <row r="28" spans="2:19" x14ac:dyDescent="0.35">
      <c r="B28" s="164" t="s">
        <v>113</v>
      </c>
      <c r="H28" s="141"/>
      <c r="I28" s="142"/>
      <c r="J28" s="141"/>
      <c r="K28" s="141"/>
      <c r="L28" s="141"/>
      <c r="M28" s="141"/>
      <c r="N28" s="141"/>
      <c r="O28" s="138"/>
      <c r="P28" s="138"/>
      <c r="Q28" s="138"/>
      <c r="R28" s="138"/>
      <c r="S28" s="138"/>
    </row>
    <row r="29" spans="2:19" x14ac:dyDescent="0.35">
      <c r="B29" s="165" t="s">
        <v>160</v>
      </c>
      <c r="H29" s="141"/>
      <c r="I29" s="142"/>
      <c r="J29" s="141"/>
      <c r="K29" s="141"/>
      <c r="L29" s="141"/>
      <c r="M29" s="141"/>
      <c r="N29" s="141"/>
      <c r="O29" s="138"/>
      <c r="P29" s="138"/>
      <c r="Q29" s="138"/>
      <c r="R29" s="138"/>
      <c r="S29" s="138"/>
    </row>
    <row r="30" spans="2:19" x14ac:dyDescent="0.35">
      <c r="B30" s="165"/>
      <c r="H30" s="141"/>
      <c r="I30" s="142"/>
      <c r="J30" s="141"/>
      <c r="K30" s="141"/>
      <c r="L30" s="141"/>
      <c r="M30" s="141"/>
      <c r="N30" s="141"/>
      <c r="O30" s="138"/>
      <c r="P30" s="138"/>
      <c r="Q30" s="138"/>
      <c r="R30" s="138"/>
      <c r="S30" s="138"/>
    </row>
    <row r="31" spans="2:19" x14ac:dyDescent="0.35">
      <c r="B31" s="164" t="s">
        <v>114</v>
      </c>
      <c r="H31" s="141"/>
      <c r="I31" s="142"/>
      <c r="J31" s="141"/>
      <c r="K31" s="141"/>
      <c r="L31" s="141"/>
      <c r="M31" s="141"/>
      <c r="N31" s="141"/>
      <c r="O31" s="138"/>
      <c r="P31" s="138"/>
      <c r="Q31" s="138"/>
      <c r="R31" s="138"/>
      <c r="S31" s="138"/>
    </row>
    <row r="32" spans="2:19" x14ac:dyDescent="0.35">
      <c r="B32" s="166" t="s">
        <v>125</v>
      </c>
      <c r="H32" s="141"/>
      <c r="I32" s="142"/>
      <c r="J32" s="141"/>
      <c r="K32" s="141"/>
      <c r="L32" s="141"/>
      <c r="M32" s="141"/>
      <c r="N32" s="141"/>
      <c r="O32" s="138"/>
      <c r="P32" s="138"/>
      <c r="Q32" s="138"/>
      <c r="R32" s="138"/>
      <c r="S32" s="138"/>
    </row>
  </sheetData>
  <mergeCells count="4">
    <mergeCell ref="C5:E5"/>
    <mergeCell ref="F5:H5"/>
    <mergeCell ref="I5:K5"/>
    <mergeCell ref="B3:M3"/>
  </mergeCells>
  <conditionalFormatting sqref="A1:XFD1048576">
    <cfRule type="expression" dxfId="3" priority="1">
      <formula>NOT(AND(ROW()&gt;=1,ROW()&lt;=32,COLUMN()&gt;=1,COLUMN()&lt;=15))</formula>
    </cfRule>
  </conditionalFormatting>
  <hyperlinks>
    <hyperlink ref="B26" r:id="rId1" display="Fuente: elaboración propia a partir de datos del INE, Estadística de Migraciones y Cambios de Residencia. Año 2023" xr:uid="{4F5CB81E-AE24-4D0E-B080-A8FFA16D5C25}"/>
  </hyperlinks>
  <printOptions horizontalCentered="1"/>
  <pageMargins left="0" right="0" top="0.19685039370078741" bottom="0" header="0" footer="0"/>
  <pageSetup paperSize="184" scale="110" orientation="landscape"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F384-C2B9-4F31-94CC-EFD01E20995D}">
  <sheetPr codeName="Hoja40"/>
  <dimension ref="A1:AA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24.54296875" customWidth="1"/>
    <col min="3" max="5" width="8.36328125" customWidth="1"/>
    <col min="6" max="6" width="9.08984375" customWidth="1"/>
    <col min="7" max="9" width="8.36328125" customWidth="1"/>
    <col min="10" max="10" width="9.08984375" customWidth="1"/>
    <col min="11" max="13" width="8.36328125" customWidth="1"/>
    <col min="14" max="14" width="8.90625" customWidth="1"/>
    <col min="15" max="15" width="12.54296875" customWidth="1"/>
    <col min="16" max="16" width="3.6328125" customWidth="1"/>
  </cols>
  <sheetData>
    <row r="1" spans="1:27" ht="39.9" customHeight="1" x14ac:dyDescent="0.35">
      <c r="A1" s="305" t="s">
        <v>228</v>
      </c>
      <c r="B1" s="4"/>
    </row>
    <row r="2" spans="1:27" ht="15" customHeight="1" x14ac:dyDescent="0.35">
      <c r="A2" s="17"/>
      <c r="B2" s="4"/>
    </row>
    <row r="3" spans="1:27" ht="32.25" customHeight="1" x14ac:dyDescent="0.35">
      <c r="B3" s="368" t="s">
        <v>163</v>
      </c>
      <c r="C3" s="368"/>
      <c r="D3" s="368"/>
      <c r="E3" s="368"/>
      <c r="F3" s="368"/>
      <c r="G3" s="368"/>
      <c r="H3" s="368"/>
      <c r="I3" s="368"/>
      <c r="J3" s="368"/>
      <c r="K3" s="368"/>
      <c r="L3" s="368"/>
      <c r="M3" s="368"/>
      <c r="N3" s="368"/>
      <c r="O3" s="68"/>
      <c r="P3" s="68"/>
      <c r="Q3" s="68"/>
      <c r="R3" s="68"/>
      <c r="S3" s="68"/>
      <c r="T3" s="68"/>
      <c r="U3" s="68"/>
      <c r="V3" s="68"/>
      <c r="W3" s="68"/>
      <c r="X3" s="68"/>
      <c r="Y3" s="68"/>
      <c r="Z3" s="68"/>
      <c r="AA3" s="68"/>
    </row>
    <row r="4" spans="1:27"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7.149999999999999" customHeight="1" x14ac:dyDescent="0.35">
      <c r="B5" s="182"/>
      <c r="C5" s="369" t="s">
        <v>101</v>
      </c>
      <c r="D5" s="370"/>
      <c r="E5" s="370"/>
      <c r="F5" s="371"/>
      <c r="G5" s="372" t="s">
        <v>2</v>
      </c>
      <c r="H5" s="370"/>
      <c r="I5" s="370"/>
      <c r="J5" s="371"/>
      <c r="K5" s="365" t="s">
        <v>3</v>
      </c>
      <c r="L5" s="365"/>
      <c r="M5" s="365"/>
      <c r="N5" s="365"/>
    </row>
    <row r="6" spans="1:27" ht="27" x14ac:dyDescent="0.35">
      <c r="B6" s="176"/>
      <c r="C6" s="177" t="s">
        <v>7</v>
      </c>
      <c r="D6" s="177" t="s">
        <v>8</v>
      </c>
      <c r="E6" s="177" t="s">
        <v>9</v>
      </c>
      <c r="F6" s="178" t="s">
        <v>21</v>
      </c>
      <c r="G6" s="177" t="s">
        <v>7</v>
      </c>
      <c r="H6" s="177" t="s">
        <v>8</v>
      </c>
      <c r="I6" s="177" t="s">
        <v>9</v>
      </c>
      <c r="J6" s="178" t="s">
        <v>21</v>
      </c>
      <c r="K6" s="177" t="s">
        <v>7</v>
      </c>
      <c r="L6" s="177" t="s">
        <v>8</v>
      </c>
      <c r="M6" s="177" t="s">
        <v>9</v>
      </c>
      <c r="N6" s="179" t="s">
        <v>21</v>
      </c>
    </row>
    <row r="7" spans="1:27" ht="15" customHeight="1" x14ac:dyDescent="0.35">
      <c r="B7" s="92" t="s">
        <v>112</v>
      </c>
      <c r="C7" s="143">
        <v>18137</v>
      </c>
      <c r="D7" s="143">
        <v>42665</v>
      </c>
      <c r="E7" s="143">
        <v>56539</v>
      </c>
      <c r="F7" s="143">
        <f t="shared" ref="F7:F8" si="0">SUM(C7:E7)</f>
        <v>117341</v>
      </c>
      <c r="G7" s="143">
        <v>10080</v>
      </c>
      <c r="H7" s="143">
        <v>23630</v>
      </c>
      <c r="I7" s="143">
        <v>30596</v>
      </c>
      <c r="J7" s="143">
        <f t="shared" ref="J7:J8" si="1">SUM(G7:I7)</f>
        <v>64306</v>
      </c>
      <c r="K7" s="143">
        <v>8057</v>
      </c>
      <c r="L7" s="143">
        <v>19035</v>
      </c>
      <c r="M7" s="143">
        <v>25943</v>
      </c>
      <c r="N7" s="143">
        <f t="shared" ref="N7:N8" si="2">SUM(K7:M7)</f>
        <v>53035</v>
      </c>
    </row>
    <row r="8" spans="1:27" ht="15" customHeight="1" x14ac:dyDescent="0.35">
      <c r="B8" s="93" t="s">
        <v>58</v>
      </c>
      <c r="C8" s="39">
        <v>2584</v>
      </c>
      <c r="D8" s="39">
        <v>6297</v>
      </c>
      <c r="E8" s="39">
        <v>7603</v>
      </c>
      <c r="F8" s="144">
        <f t="shared" si="0"/>
        <v>16484</v>
      </c>
      <c r="G8" s="39">
        <v>1413</v>
      </c>
      <c r="H8" s="39">
        <v>3863</v>
      </c>
      <c r="I8" s="39">
        <v>4556</v>
      </c>
      <c r="J8" s="144">
        <f t="shared" si="1"/>
        <v>9832</v>
      </c>
      <c r="K8" s="39">
        <v>1171</v>
      </c>
      <c r="L8" s="39">
        <v>2434</v>
      </c>
      <c r="M8" s="39">
        <v>3047</v>
      </c>
      <c r="N8" s="144">
        <f t="shared" si="2"/>
        <v>6652</v>
      </c>
    </row>
    <row r="9" spans="1:27" ht="15" customHeight="1" x14ac:dyDescent="0.35">
      <c r="B9" s="93" t="s">
        <v>59</v>
      </c>
      <c r="C9" s="41">
        <v>705</v>
      </c>
      <c r="D9" s="41">
        <v>1269</v>
      </c>
      <c r="E9" s="41">
        <v>1465</v>
      </c>
      <c r="F9" s="145">
        <f t="shared" ref="F9:F26" si="3">SUM(C9:E9)</f>
        <v>3439</v>
      </c>
      <c r="G9" s="41">
        <v>390</v>
      </c>
      <c r="H9" s="41">
        <v>709</v>
      </c>
      <c r="I9" s="41">
        <v>839</v>
      </c>
      <c r="J9" s="145">
        <f t="shared" ref="J9:J26" si="4">SUM(G9:I9)</f>
        <v>1938</v>
      </c>
      <c r="K9" s="41">
        <v>315</v>
      </c>
      <c r="L9" s="41">
        <v>560</v>
      </c>
      <c r="M9" s="41">
        <v>626</v>
      </c>
      <c r="N9" s="145">
        <f t="shared" ref="N9:N26" si="5">SUM(K9:M9)</f>
        <v>1501</v>
      </c>
    </row>
    <row r="10" spans="1:27" ht="15" customHeight="1" x14ac:dyDescent="0.35">
      <c r="B10" s="93" t="s">
        <v>60</v>
      </c>
      <c r="C10" s="41">
        <v>183</v>
      </c>
      <c r="D10" s="41">
        <v>351</v>
      </c>
      <c r="E10" s="41">
        <v>479</v>
      </c>
      <c r="F10" s="145">
        <f t="shared" si="3"/>
        <v>1013</v>
      </c>
      <c r="G10" s="41">
        <v>98</v>
      </c>
      <c r="H10" s="41">
        <v>189</v>
      </c>
      <c r="I10" s="41">
        <v>237</v>
      </c>
      <c r="J10" s="145">
        <f t="shared" si="4"/>
        <v>524</v>
      </c>
      <c r="K10" s="41">
        <v>85</v>
      </c>
      <c r="L10" s="41">
        <v>162</v>
      </c>
      <c r="M10" s="41">
        <v>242</v>
      </c>
      <c r="N10" s="145">
        <f t="shared" si="5"/>
        <v>489</v>
      </c>
    </row>
    <row r="11" spans="1:27" ht="15" customHeight="1" x14ac:dyDescent="0.35">
      <c r="B11" s="93" t="s">
        <v>61</v>
      </c>
      <c r="C11" s="41">
        <v>721</v>
      </c>
      <c r="D11" s="41">
        <v>1563</v>
      </c>
      <c r="E11" s="41">
        <v>2098</v>
      </c>
      <c r="F11" s="145">
        <f t="shared" si="3"/>
        <v>4382</v>
      </c>
      <c r="G11" s="41">
        <v>393</v>
      </c>
      <c r="H11" s="41">
        <v>807</v>
      </c>
      <c r="I11" s="41">
        <v>1093</v>
      </c>
      <c r="J11" s="145">
        <f t="shared" si="4"/>
        <v>2293</v>
      </c>
      <c r="K11" s="41">
        <v>328</v>
      </c>
      <c r="L11" s="41">
        <v>756</v>
      </c>
      <c r="M11" s="41">
        <v>1005</v>
      </c>
      <c r="N11" s="145">
        <f t="shared" si="5"/>
        <v>2089</v>
      </c>
    </row>
    <row r="12" spans="1:27" ht="15" customHeight="1" x14ac:dyDescent="0.35">
      <c r="B12" s="94" t="s">
        <v>62</v>
      </c>
      <c r="C12" s="43">
        <v>1123</v>
      </c>
      <c r="D12" s="43">
        <v>1979</v>
      </c>
      <c r="E12" s="43">
        <v>2998</v>
      </c>
      <c r="F12" s="146">
        <f t="shared" si="3"/>
        <v>6100</v>
      </c>
      <c r="G12" s="43">
        <v>684</v>
      </c>
      <c r="H12" s="43">
        <v>926</v>
      </c>
      <c r="I12" s="43">
        <v>1343</v>
      </c>
      <c r="J12" s="146">
        <f t="shared" si="4"/>
        <v>2953</v>
      </c>
      <c r="K12" s="43">
        <v>439</v>
      </c>
      <c r="L12" s="43">
        <v>1053</v>
      </c>
      <c r="M12" s="43">
        <v>1655</v>
      </c>
      <c r="N12" s="146">
        <f t="shared" si="5"/>
        <v>3147</v>
      </c>
    </row>
    <row r="13" spans="1:27" ht="15" customHeight="1" x14ac:dyDescent="0.35">
      <c r="B13" s="93" t="s">
        <v>63</v>
      </c>
      <c r="C13" s="39">
        <v>156</v>
      </c>
      <c r="D13" s="39">
        <v>415</v>
      </c>
      <c r="E13" s="39">
        <v>380</v>
      </c>
      <c r="F13" s="144">
        <f t="shared" si="3"/>
        <v>951</v>
      </c>
      <c r="G13" s="39">
        <v>75</v>
      </c>
      <c r="H13" s="39">
        <v>224</v>
      </c>
      <c r="I13" s="39">
        <v>222</v>
      </c>
      <c r="J13" s="144">
        <f t="shared" si="4"/>
        <v>521</v>
      </c>
      <c r="K13" s="39">
        <v>81</v>
      </c>
      <c r="L13" s="39">
        <v>191</v>
      </c>
      <c r="M13" s="39">
        <v>158</v>
      </c>
      <c r="N13" s="144">
        <f t="shared" si="5"/>
        <v>430</v>
      </c>
    </row>
    <row r="14" spans="1:27" ht="15" customHeight="1" x14ac:dyDescent="0.35">
      <c r="B14" s="93" t="s">
        <v>64</v>
      </c>
      <c r="C14" s="41">
        <v>597</v>
      </c>
      <c r="D14" s="41">
        <v>1455</v>
      </c>
      <c r="E14" s="41">
        <v>1502</v>
      </c>
      <c r="F14" s="145">
        <f t="shared" si="3"/>
        <v>3554</v>
      </c>
      <c r="G14" s="41">
        <v>304</v>
      </c>
      <c r="H14" s="41">
        <v>828</v>
      </c>
      <c r="I14" s="41">
        <v>842</v>
      </c>
      <c r="J14" s="145">
        <f t="shared" si="4"/>
        <v>1974</v>
      </c>
      <c r="K14" s="41">
        <v>293</v>
      </c>
      <c r="L14" s="41">
        <v>627</v>
      </c>
      <c r="M14" s="41">
        <v>660</v>
      </c>
      <c r="N14" s="145">
        <f t="shared" si="5"/>
        <v>1580</v>
      </c>
    </row>
    <row r="15" spans="1:27" ht="15" customHeight="1" x14ac:dyDescent="0.35">
      <c r="B15" s="93" t="s">
        <v>65</v>
      </c>
      <c r="C15" s="41">
        <v>726</v>
      </c>
      <c r="D15" s="41">
        <v>1667</v>
      </c>
      <c r="E15" s="41">
        <v>1856</v>
      </c>
      <c r="F15" s="145">
        <f t="shared" si="3"/>
        <v>4249</v>
      </c>
      <c r="G15" s="41">
        <v>389</v>
      </c>
      <c r="H15" s="41">
        <v>996</v>
      </c>
      <c r="I15" s="41">
        <v>1185</v>
      </c>
      <c r="J15" s="145">
        <f t="shared" si="4"/>
        <v>2570</v>
      </c>
      <c r="K15" s="41">
        <v>337</v>
      </c>
      <c r="L15" s="41">
        <v>671</v>
      </c>
      <c r="M15" s="41">
        <v>671</v>
      </c>
      <c r="N15" s="145">
        <f t="shared" si="5"/>
        <v>1679</v>
      </c>
      <c r="O15" s="140"/>
      <c r="P15" s="138"/>
      <c r="Q15" s="138"/>
      <c r="R15" s="138"/>
      <c r="S15" s="138"/>
      <c r="T15" s="138"/>
    </row>
    <row r="16" spans="1:27" ht="15" customHeight="1" x14ac:dyDescent="0.35">
      <c r="B16" s="93" t="s">
        <v>66</v>
      </c>
      <c r="C16" s="41">
        <v>3929</v>
      </c>
      <c r="D16" s="41">
        <v>10617</v>
      </c>
      <c r="E16" s="41">
        <v>15608</v>
      </c>
      <c r="F16" s="145">
        <f t="shared" si="3"/>
        <v>30154</v>
      </c>
      <c r="G16" s="41">
        <v>2272</v>
      </c>
      <c r="H16" s="41">
        <v>5922</v>
      </c>
      <c r="I16" s="41">
        <v>8578</v>
      </c>
      <c r="J16" s="145">
        <f t="shared" si="4"/>
        <v>16772</v>
      </c>
      <c r="K16" s="41">
        <v>1657</v>
      </c>
      <c r="L16" s="41">
        <v>4695</v>
      </c>
      <c r="M16" s="41">
        <v>7030</v>
      </c>
      <c r="N16" s="145">
        <f t="shared" si="5"/>
        <v>13382</v>
      </c>
      <c r="O16" s="141"/>
      <c r="P16" s="138"/>
      <c r="Q16" s="138"/>
      <c r="R16" s="138"/>
      <c r="S16" s="138"/>
      <c r="T16" s="138"/>
    </row>
    <row r="17" spans="2:20" ht="15" customHeight="1" x14ac:dyDescent="0.35">
      <c r="B17" s="94" t="s">
        <v>67</v>
      </c>
      <c r="C17" s="43">
        <v>2834</v>
      </c>
      <c r="D17" s="43">
        <v>5297</v>
      </c>
      <c r="E17" s="43">
        <v>6460</v>
      </c>
      <c r="F17" s="146">
        <f t="shared" si="3"/>
        <v>14591</v>
      </c>
      <c r="G17" s="43">
        <v>1548</v>
      </c>
      <c r="H17" s="43">
        <v>2932</v>
      </c>
      <c r="I17" s="43">
        <v>3470</v>
      </c>
      <c r="J17" s="146">
        <f t="shared" si="4"/>
        <v>7950</v>
      </c>
      <c r="K17" s="43">
        <v>1286</v>
      </c>
      <c r="L17" s="43">
        <v>2365</v>
      </c>
      <c r="M17" s="43">
        <v>2990</v>
      </c>
      <c r="N17" s="146">
        <f t="shared" si="5"/>
        <v>6641</v>
      </c>
      <c r="O17" s="141"/>
      <c r="P17" s="138"/>
      <c r="Q17" s="138"/>
      <c r="R17" s="138"/>
      <c r="S17" s="138"/>
      <c r="T17" s="138"/>
    </row>
    <row r="18" spans="2:20" ht="15" customHeight="1" x14ac:dyDescent="0.35">
      <c r="B18" s="93" t="s">
        <v>68</v>
      </c>
      <c r="C18" s="39">
        <v>170</v>
      </c>
      <c r="D18" s="39">
        <v>353</v>
      </c>
      <c r="E18" s="39">
        <v>348</v>
      </c>
      <c r="F18" s="144">
        <f t="shared" si="3"/>
        <v>871</v>
      </c>
      <c r="G18" s="39">
        <v>96</v>
      </c>
      <c r="H18" s="39">
        <v>194</v>
      </c>
      <c r="I18" s="39">
        <v>167</v>
      </c>
      <c r="J18" s="144">
        <f t="shared" si="4"/>
        <v>457</v>
      </c>
      <c r="K18" s="39">
        <v>74</v>
      </c>
      <c r="L18" s="39">
        <v>159</v>
      </c>
      <c r="M18" s="39">
        <v>181</v>
      </c>
      <c r="N18" s="144">
        <f t="shared" si="5"/>
        <v>414</v>
      </c>
      <c r="O18" s="141"/>
      <c r="P18" s="138"/>
      <c r="Q18" s="138"/>
      <c r="R18" s="138"/>
      <c r="S18" s="138"/>
      <c r="T18" s="138"/>
    </row>
    <row r="19" spans="2:20" ht="15" customHeight="1" x14ac:dyDescent="0.35">
      <c r="B19" s="93" t="s">
        <v>69</v>
      </c>
      <c r="C19" s="41">
        <v>356</v>
      </c>
      <c r="D19" s="41">
        <v>900</v>
      </c>
      <c r="E19" s="41">
        <v>1190</v>
      </c>
      <c r="F19" s="145">
        <f t="shared" si="3"/>
        <v>2446</v>
      </c>
      <c r="G19" s="41">
        <v>181</v>
      </c>
      <c r="H19" s="41">
        <v>514</v>
      </c>
      <c r="I19" s="41">
        <v>619</v>
      </c>
      <c r="J19" s="145">
        <f t="shared" si="4"/>
        <v>1314</v>
      </c>
      <c r="K19" s="41">
        <v>175</v>
      </c>
      <c r="L19" s="41">
        <v>386</v>
      </c>
      <c r="M19" s="41">
        <v>571</v>
      </c>
      <c r="N19" s="145">
        <f t="shared" si="5"/>
        <v>1132</v>
      </c>
      <c r="O19" s="141"/>
      <c r="P19" s="138"/>
      <c r="Q19" s="138"/>
      <c r="R19" s="138"/>
      <c r="S19" s="138"/>
      <c r="T19" s="138"/>
    </row>
    <row r="20" spans="2:20" ht="15" customHeight="1" x14ac:dyDescent="0.35">
      <c r="B20" s="93" t="s">
        <v>70</v>
      </c>
      <c r="C20" s="41">
        <v>2556</v>
      </c>
      <c r="D20" s="41">
        <v>6621</v>
      </c>
      <c r="E20" s="41">
        <v>9747</v>
      </c>
      <c r="F20" s="145">
        <f t="shared" si="3"/>
        <v>18924</v>
      </c>
      <c r="G20" s="41">
        <v>1370</v>
      </c>
      <c r="H20" s="41">
        <v>3215</v>
      </c>
      <c r="I20" s="41">
        <v>4587</v>
      </c>
      <c r="J20" s="145">
        <f t="shared" si="4"/>
        <v>9172</v>
      </c>
      <c r="K20" s="41">
        <v>1186</v>
      </c>
      <c r="L20" s="41">
        <v>3406</v>
      </c>
      <c r="M20" s="41">
        <v>5160</v>
      </c>
      <c r="N20" s="145">
        <f t="shared" si="5"/>
        <v>9752</v>
      </c>
      <c r="O20" s="141"/>
      <c r="P20" s="138"/>
      <c r="Q20" s="138"/>
      <c r="R20" s="138"/>
      <c r="S20" s="138"/>
      <c r="T20" s="138"/>
    </row>
    <row r="21" spans="2:20" ht="15" customHeight="1" x14ac:dyDescent="0.35">
      <c r="B21" s="93" t="s">
        <v>71</v>
      </c>
      <c r="C21" s="41">
        <v>571</v>
      </c>
      <c r="D21" s="41">
        <v>1664</v>
      </c>
      <c r="E21" s="41">
        <v>2099</v>
      </c>
      <c r="F21" s="145">
        <f t="shared" si="3"/>
        <v>4334</v>
      </c>
      <c r="G21" s="41">
        <v>349</v>
      </c>
      <c r="H21" s="41">
        <v>1042</v>
      </c>
      <c r="I21" s="41">
        <v>1343</v>
      </c>
      <c r="J21" s="145">
        <f t="shared" si="4"/>
        <v>2734</v>
      </c>
      <c r="K21" s="41">
        <v>222</v>
      </c>
      <c r="L21" s="41">
        <v>622</v>
      </c>
      <c r="M21" s="41">
        <v>756</v>
      </c>
      <c r="N21" s="145">
        <f t="shared" si="5"/>
        <v>1600</v>
      </c>
      <c r="O21" s="141"/>
      <c r="P21" s="138"/>
      <c r="Q21" s="138"/>
      <c r="R21" s="138"/>
      <c r="S21" s="138"/>
      <c r="T21" s="138"/>
    </row>
    <row r="22" spans="2:20" ht="15" customHeight="1" x14ac:dyDescent="0.35">
      <c r="B22" s="94" t="s">
        <v>72</v>
      </c>
      <c r="C22" s="43">
        <v>282</v>
      </c>
      <c r="D22" s="43">
        <v>551</v>
      </c>
      <c r="E22" s="43">
        <v>572</v>
      </c>
      <c r="F22" s="146">
        <f t="shared" si="3"/>
        <v>1405</v>
      </c>
      <c r="G22" s="43">
        <v>145</v>
      </c>
      <c r="H22" s="43">
        <v>284</v>
      </c>
      <c r="I22" s="43">
        <v>334</v>
      </c>
      <c r="J22" s="146">
        <f t="shared" si="4"/>
        <v>763</v>
      </c>
      <c r="K22" s="43">
        <v>137</v>
      </c>
      <c r="L22" s="43">
        <v>267</v>
      </c>
      <c r="M22" s="43">
        <v>238</v>
      </c>
      <c r="N22" s="146">
        <f t="shared" si="5"/>
        <v>642</v>
      </c>
      <c r="O22" s="141"/>
      <c r="P22" s="138"/>
      <c r="Q22" s="138"/>
      <c r="R22" s="138"/>
      <c r="S22" s="138"/>
      <c r="T22" s="138"/>
    </row>
    <row r="23" spans="2:20" ht="15" customHeight="1" x14ac:dyDescent="0.35">
      <c r="B23" s="93" t="s">
        <v>73</v>
      </c>
      <c r="C23" s="39">
        <v>513</v>
      </c>
      <c r="D23" s="39">
        <v>1383</v>
      </c>
      <c r="E23" s="39">
        <v>1729</v>
      </c>
      <c r="F23" s="144">
        <f t="shared" si="3"/>
        <v>3625</v>
      </c>
      <c r="G23" s="39">
        <v>302</v>
      </c>
      <c r="H23" s="39">
        <v>815</v>
      </c>
      <c r="I23" s="39">
        <v>975</v>
      </c>
      <c r="J23" s="144">
        <f t="shared" si="4"/>
        <v>2092</v>
      </c>
      <c r="K23" s="39">
        <v>211</v>
      </c>
      <c r="L23" s="39">
        <v>568</v>
      </c>
      <c r="M23" s="39">
        <v>754</v>
      </c>
      <c r="N23" s="144">
        <f t="shared" si="5"/>
        <v>1533</v>
      </c>
      <c r="O23" s="141"/>
      <c r="P23" s="138"/>
      <c r="Q23" s="138"/>
      <c r="R23" s="138"/>
      <c r="S23" s="138"/>
      <c r="T23" s="138"/>
    </row>
    <row r="24" spans="2:20" ht="15" customHeight="1" x14ac:dyDescent="0.35">
      <c r="B24" s="93" t="s">
        <v>74</v>
      </c>
      <c r="C24" s="41">
        <v>101</v>
      </c>
      <c r="D24" s="41">
        <v>231</v>
      </c>
      <c r="E24" s="41">
        <v>333</v>
      </c>
      <c r="F24" s="145">
        <f t="shared" si="3"/>
        <v>665</v>
      </c>
      <c r="G24" s="41">
        <v>54</v>
      </c>
      <c r="H24" s="41">
        <v>136</v>
      </c>
      <c r="I24" s="41">
        <v>170</v>
      </c>
      <c r="J24" s="145">
        <f t="shared" si="4"/>
        <v>360</v>
      </c>
      <c r="K24" s="41">
        <v>47</v>
      </c>
      <c r="L24" s="41">
        <v>95</v>
      </c>
      <c r="M24" s="41">
        <v>163</v>
      </c>
      <c r="N24" s="145">
        <f t="shared" si="5"/>
        <v>305</v>
      </c>
      <c r="O24" s="141"/>
      <c r="P24" s="138"/>
      <c r="Q24" s="138"/>
      <c r="R24" s="138"/>
      <c r="S24" s="138"/>
      <c r="T24" s="138"/>
    </row>
    <row r="25" spans="2:20" ht="15" customHeight="1" x14ac:dyDescent="0.35">
      <c r="B25" s="93" t="s">
        <v>75</v>
      </c>
      <c r="C25" s="41">
        <v>3</v>
      </c>
      <c r="D25" s="41">
        <v>9</v>
      </c>
      <c r="E25" s="41">
        <v>10</v>
      </c>
      <c r="F25" s="145">
        <f t="shared" si="3"/>
        <v>22</v>
      </c>
      <c r="G25" s="41">
        <v>0</v>
      </c>
      <c r="H25" s="41">
        <v>2</v>
      </c>
      <c r="I25" s="41">
        <v>6</v>
      </c>
      <c r="J25" s="145">
        <f t="shared" si="4"/>
        <v>8</v>
      </c>
      <c r="K25" s="41">
        <v>3</v>
      </c>
      <c r="L25" s="41">
        <v>7</v>
      </c>
      <c r="M25" s="41">
        <v>4</v>
      </c>
      <c r="N25" s="145">
        <f t="shared" si="5"/>
        <v>14</v>
      </c>
      <c r="O25" s="141"/>
      <c r="P25" s="138"/>
      <c r="Q25" s="138"/>
      <c r="R25" s="138"/>
      <c r="S25" s="138"/>
      <c r="T25" s="138"/>
    </row>
    <row r="26" spans="2:20" ht="15" customHeight="1" x14ac:dyDescent="0.35">
      <c r="B26" s="94" t="s">
        <v>76</v>
      </c>
      <c r="C26" s="43">
        <v>27</v>
      </c>
      <c r="D26" s="43">
        <v>43</v>
      </c>
      <c r="E26" s="43">
        <v>62</v>
      </c>
      <c r="F26" s="146">
        <f t="shared" si="3"/>
        <v>132</v>
      </c>
      <c r="G26" s="43">
        <v>17</v>
      </c>
      <c r="H26" s="43">
        <v>32</v>
      </c>
      <c r="I26" s="43">
        <v>30</v>
      </c>
      <c r="J26" s="146">
        <f t="shared" si="4"/>
        <v>79</v>
      </c>
      <c r="K26" s="43">
        <v>10</v>
      </c>
      <c r="L26" s="43">
        <v>11</v>
      </c>
      <c r="M26" s="43">
        <v>32</v>
      </c>
      <c r="N26" s="146">
        <f t="shared" si="5"/>
        <v>53</v>
      </c>
      <c r="O26" s="141"/>
      <c r="P26" s="139"/>
      <c r="Q26" s="138"/>
      <c r="R26" s="139"/>
      <c r="S26" s="139"/>
      <c r="T26" s="139"/>
    </row>
    <row r="27" spans="2:20" x14ac:dyDescent="0.35">
      <c r="B27" s="276" t="s">
        <v>226</v>
      </c>
      <c r="I27" s="141"/>
      <c r="J27" s="142"/>
      <c r="K27" s="142"/>
      <c r="L27" s="141"/>
      <c r="M27" s="141"/>
      <c r="N27" s="141"/>
      <c r="O27" s="141"/>
      <c r="P27" s="138"/>
      <c r="Q27" s="138"/>
      <c r="R27" s="138"/>
      <c r="S27" s="138"/>
      <c r="T27" s="138"/>
    </row>
    <row r="28" spans="2:20" ht="15" customHeight="1" x14ac:dyDescent="0.35">
      <c r="B28" s="137"/>
      <c r="I28" s="141"/>
      <c r="J28" s="142"/>
      <c r="K28" s="142"/>
      <c r="L28" s="141"/>
      <c r="M28" s="141"/>
      <c r="N28" s="141"/>
      <c r="O28" s="141"/>
      <c r="P28" s="138"/>
      <c r="Q28" s="138"/>
      <c r="R28" s="138"/>
      <c r="S28" s="138"/>
      <c r="T28" s="138"/>
    </row>
    <row r="29" spans="2:20" x14ac:dyDescent="0.35">
      <c r="B29" s="164" t="s">
        <v>113</v>
      </c>
      <c r="I29" s="141"/>
      <c r="J29" s="142"/>
      <c r="K29" s="142"/>
      <c r="L29" s="141"/>
      <c r="M29" s="141"/>
      <c r="N29" s="141"/>
      <c r="O29" s="141"/>
      <c r="P29" s="138"/>
      <c r="Q29" s="138"/>
      <c r="R29" s="138"/>
      <c r="S29" s="138"/>
      <c r="T29" s="138"/>
    </row>
    <row r="30" spans="2:20" x14ac:dyDescent="0.35">
      <c r="B30" s="165" t="s">
        <v>164</v>
      </c>
      <c r="I30" s="141"/>
      <c r="J30" s="142"/>
      <c r="K30" s="142"/>
      <c r="L30" s="141"/>
      <c r="M30" s="141"/>
      <c r="N30" s="141"/>
      <c r="O30" s="141"/>
      <c r="P30" s="138"/>
      <c r="Q30" s="138"/>
      <c r="R30" s="138"/>
      <c r="S30" s="138"/>
      <c r="T30" s="138"/>
    </row>
    <row r="31" spans="2:20" x14ac:dyDescent="0.35">
      <c r="B31" s="164" t="s">
        <v>114</v>
      </c>
      <c r="C31" s="8"/>
      <c r="D31" s="8"/>
      <c r="E31" s="8"/>
      <c r="F31" s="8"/>
      <c r="G31" s="8"/>
      <c r="H31" s="8"/>
      <c r="I31" s="141"/>
      <c r="J31" s="142"/>
      <c r="K31" s="142"/>
      <c r="L31" s="141"/>
      <c r="M31" s="141"/>
      <c r="N31" s="141"/>
      <c r="O31" s="141"/>
      <c r="P31" s="138"/>
      <c r="Q31" s="138"/>
      <c r="R31" s="138"/>
      <c r="S31" s="138"/>
      <c r="T31" s="138"/>
    </row>
    <row r="32" spans="2:20" x14ac:dyDescent="0.35">
      <c r="B32" s="166" t="s">
        <v>126</v>
      </c>
      <c r="I32" s="141"/>
      <c r="J32" s="142"/>
      <c r="K32" s="142"/>
      <c r="L32" s="141"/>
      <c r="M32" s="141"/>
      <c r="N32" s="141"/>
      <c r="O32" s="141"/>
      <c r="P32" s="138"/>
      <c r="Q32" s="138"/>
      <c r="R32" s="138"/>
      <c r="S32" s="138"/>
      <c r="T32" s="138"/>
    </row>
  </sheetData>
  <mergeCells count="4">
    <mergeCell ref="C5:F5"/>
    <mergeCell ref="G5:J5"/>
    <mergeCell ref="K5:N5"/>
    <mergeCell ref="B3:N3"/>
  </mergeCells>
  <conditionalFormatting sqref="A1:XFD1048576">
    <cfRule type="expression" dxfId="2" priority="1">
      <formula>NOT(AND(ROW()&gt;=1,ROW()&lt;=32,COLUMN()&gt;=1,COLUMN()&lt;=16))</formula>
    </cfRule>
  </conditionalFormatting>
  <hyperlinks>
    <hyperlink ref="B27" r:id="rId1" display="Fuente: elaboración propia a partir de datos del INE, Estadística de Migraciones y Cambios de Residencia. Año 2023" xr:uid="{3687ADA6-3E37-4F87-96D2-6E98087C863E}"/>
  </hyperlinks>
  <printOptions horizontalCentered="1"/>
  <pageMargins left="0" right="0" top="0.19685039370078741" bottom="0" header="0" footer="0"/>
  <pageSetup paperSize="184" scale="11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E4719-F790-457F-AB05-E82958CEF726}">
  <sheetPr codeName="Hoja41"/>
  <dimension ref="A1:AA50"/>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31" customWidth="1"/>
    <col min="3" max="15" width="8.36328125" customWidth="1"/>
    <col min="16" max="16" width="3.6328125" customWidth="1"/>
  </cols>
  <sheetData>
    <row r="1" spans="1:27" ht="39.9" customHeight="1" x14ac:dyDescent="0.35">
      <c r="A1" s="305" t="s">
        <v>228</v>
      </c>
      <c r="B1" s="4"/>
    </row>
    <row r="2" spans="1:27" ht="15" customHeight="1" x14ac:dyDescent="0.35">
      <c r="A2" s="17"/>
      <c r="B2" s="4"/>
    </row>
    <row r="3" spans="1:27" ht="21.75" customHeight="1" x14ac:dyDescent="0.35">
      <c r="B3" s="220" t="s">
        <v>165</v>
      </c>
      <c r="C3" s="85"/>
      <c r="D3" s="85"/>
      <c r="E3" s="85"/>
      <c r="F3" s="85"/>
      <c r="G3" s="85"/>
      <c r="H3" s="85"/>
      <c r="I3" s="85"/>
      <c r="J3" s="85"/>
      <c r="K3" s="108"/>
      <c r="L3" s="68"/>
      <c r="M3" s="68"/>
      <c r="N3" s="68"/>
      <c r="O3" s="68"/>
      <c r="P3" s="68"/>
      <c r="Q3" s="68"/>
      <c r="R3" s="68"/>
      <c r="S3" s="68"/>
      <c r="T3" s="68"/>
      <c r="U3" s="68"/>
      <c r="V3" s="68"/>
      <c r="W3" s="68"/>
      <c r="X3" s="68"/>
      <c r="Y3" s="68"/>
      <c r="Z3" s="68"/>
      <c r="AA3" s="68"/>
    </row>
    <row r="4" spans="1:27" ht="14.4" customHeight="1"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1" customHeight="1" x14ac:dyDescent="0.35">
      <c r="B5" s="183"/>
      <c r="C5" s="373" t="s">
        <v>101</v>
      </c>
      <c r="D5" s="374"/>
      <c r="E5" s="374"/>
      <c r="F5" s="375"/>
      <c r="G5" s="376" t="s">
        <v>2</v>
      </c>
      <c r="H5" s="374"/>
      <c r="I5" s="374"/>
      <c r="J5" s="375"/>
      <c r="K5" s="377" t="s">
        <v>3</v>
      </c>
      <c r="L5" s="377"/>
      <c r="M5" s="377"/>
      <c r="N5" s="377"/>
    </row>
    <row r="6" spans="1:27" ht="11" customHeight="1" x14ac:dyDescent="0.35">
      <c r="B6" s="184"/>
      <c r="C6" s="185" t="s">
        <v>128</v>
      </c>
      <c r="D6" s="185" t="s">
        <v>106</v>
      </c>
      <c r="E6" s="185" t="s">
        <v>107</v>
      </c>
      <c r="F6" s="186" t="s">
        <v>77</v>
      </c>
      <c r="G6" s="185" t="s">
        <v>128</v>
      </c>
      <c r="H6" s="185" t="s">
        <v>106</v>
      </c>
      <c r="I6" s="185" t="s">
        <v>107</v>
      </c>
      <c r="J6" s="186" t="s">
        <v>77</v>
      </c>
      <c r="K6" s="185" t="s">
        <v>128</v>
      </c>
      <c r="L6" s="185" t="s">
        <v>106</v>
      </c>
      <c r="M6" s="185" t="s">
        <v>107</v>
      </c>
      <c r="N6" s="187" t="s">
        <v>77</v>
      </c>
    </row>
    <row r="7" spans="1:27" ht="9.65" customHeight="1" x14ac:dyDescent="0.35">
      <c r="B7" s="191" t="s">
        <v>0</v>
      </c>
      <c r="C7" s="197">
        <v>7616</v>
      </c>
      <c r="D7" s="197">
        <v>9382</v>
      </c>
      <c r="E7" s="197">
        <v>12901</v>
      </c>
      <c r="F7" s="197">
        <v>29899</v>
      </c>
      <c r="G7" s="197">
        <v>3872</v>
      </c>
      <c r="H7" s="197">
        <v>4942</v>
      </c>
      <c r="I7" s="197">
        <v>6606</v>
      </c>
      <c r="J7" s="197">
        <v>15420</v>
      </c>
      <c r="K7" s="197">
        <v>3744</v>
      </c>
      <c r="L7" s="197">
        <v>4440</v>
      </c>
      <c r="M7" s="197">
        <v>6295</v>
      </c>
      <c r="N7" s="197">
        <v>14479</v>
      </c>
    </row>
    <row r="8" spans="1:27" ht="9.65" customHeight="1" x14ac:dyDescent="0.35">
      <c r="B8" s="192" t="s">
        <v>188</v>
      </c>
      <c r="C8" s="197">
        <v>2897</v>
      </c>
      <c r="D8" s="197">
        <v>3287</v>
      </c>
      <c r="E8" s="197">
        <v>5127</v>
      </c>
      <c r="F8" s="197">
        <v>11311</v>
      </c>
      <c r="G8" s="197">
        <v>1495</v>
      </c>
      <c r="H8" s="197">
        <v>1694</v>
      </c>
      <c r="I8" s="197">
        <v>2547</v>
      </c>
      <c r="J8" s="197">
        <v>5736</v>
      </c>
      <c r="K8" s="197">
        <v>1402</v>
      </c>
      <c r="L8" s="197">
        <v>1593</v>
      </c>
      <c r="M8" s="197">
        <v>2580</v>
      </c>
      <c r="N8" s="197">
        <v>5575</v>
      </c>
    </row>
    <row r="9" spans="1:27" ht="9.65" customHeight="1" x14ac:dyDescent="0.35">
      <c r="B9" s="193" t="s">
        <v>187</v>
      </c>
      <c r="C9" s="188">
        <v>1348</v>
      </c>
      <c r="D9" s="188">
        <v>1038</v>
      </c>
      <c r="E9" s="188">
        <v>1267</v>
      </c>
      <c r="F9" s="198">
        <v>3653</v>
      </c>
      <c r="G9" s="188">
        <v>726</v>
      </c>
      <c r="H9" s="188">
        <v>501</v>
      </c>
      <c r="I9" s="188">
        <v>577</v>
      </c>
      <c r="J9" s="198">
        <v>1804</v>
      </c>
      <c r="K9" s="188">
        <v>622</v>
      </c>
      <c r="L9" s="188">
        <v>537</v>
      </c>
      <c r="M9" s="188">
        <v>690</v>
      </c>
      <c r="N9" s="198">
        <v>1849</v>
      </c>
    </row>
    <row r="10" spans="1:27" ht="9.65" customHeight="1" x14ac:dyDescent="0.35">
      <c r="B10" s="194" t="s">
        <v>181</v>
      </c>
      <c r="C10" s="189">
        <v>621</v>
      </c>
      <c r="D10" s="189">
        <v>794</v>
      </c>
      <c r="E10" s="189">
        <v>1425</v>
      </c>
      <c r="F10" s="199">
        <v>2840</v>
      </c>
      <c r="G10" s="189">
        <v>298</v>
      </c>
      <c r="H10" s="189">
        <v>415</v>
      </c>
      <c r="I10" s="189">
        <v>710</v>
      </c>
      <c r="J10" s="199">
        <v>1423</v>
      </c>
      <c r="K10" s="189">
        <v>323</v>
      </c>
      <c r="L10" s="189">
        <v>379</v>
      </c>
      <c r="M10" s="189">
        <v>715</v>
      </c>
      <c r="N10" s="199">
        <v>1417</v>
      </c>
    </row>
    <row r="11" spans="1:27" ht="9.65" customHeight="1" x14ac:dyDescent="0.35">
      <c r="B11" s="194" t="s">
        <v>189</v>
      </c>
      <c r="C11" s="189">
        <v>352</v>
      </c>
      <c r="D11" s="189">
        <v>237</v>
      </c>
      <c r="E11" s="189">
        <v>398</v>
      </c>
      <c r="F11" s="199">
        <v>987</v>
      </c>
      <c r="G11" s="189">
        <v>182</v>
      </c>
      <c r="H11" s="189">
        <v>111</v>
      </c>
      <c r="I11" s="189">
        <v>188</v>
      </c>
      <c r="J11" s="199">
        <v>481</v>
      </c>
      <c r="K11" s="189">
        <v>170</v>
      </c>
      <c r="L11" s="189">
        <v>126</v>
      </c>
      <c r="M11" s="189">
        <v>210</v>
      </c>
      <c r="N11" s="199">
        <v>506</v>
      </c>
    </row>
    <row r="12" spans="1:27" ht="9.65" customHeight="1" x14ac:dyDescent="0.35">
      <c r="B12" s="194" t="s">
        <v>190</v>
      </c>
      <c r="C12" s="189">
        <v>96</v>
      </c>
      <c r="D12" s="189">
        <v>233</v>
      </c>
      <c r="E12" s="189">
        <v>379</v>
      </c>
      <c r="F12" s="199">
        <v>708</v>
      </c>
      <c r="G12" s="189">
        <v>51</v>
      </c>
      <c r="H12" s="189">
        <v>125</v>
      </c>
      <c r="I12" s="189">
        <v>194</v>
      </c>
      <c r="J12" s="199">
        <v>370</v>
      </c>
      <c r="K12" s="189">
        <v>45</v>
      </c>
      <c r="L12" s="189">
        <v>108</v>
      </c>
      <c r="M12" s="189">
        <v>185</v>
      </c>
      <c r="N12" s="199">
        <v>338</v>
      </c>
    </row>
    <row r="13" spans="1:27" ht="9.65" customHeight="1" x14ac:dyDescent="0.35">
      <c r="B13" s="194" t="s">
        <v>191</v>
      </c>
      <c r="C13" s="189">
        <v>91</v>
      </c>
      <c r="D13" s="189">
        <v>177</v>
      </c>
      <c r="E13" s="189">
        <v>272</v>
      </c>
      <c r="F13" s="199">
        <v>540</v>
      </c>
      <c r="G13" s="189">
        <v>41</v>
      </c>
      <c r="H13" s="189">
        <v>83</v>
      </c>
      <c r="I13" s="189">
        <v>129</v>
      </c>
      <c r="J13" s="199">
        <v>253</v>
      </c>
      <c r="K13" s="189">
        <v>50</v>
      </c>
      <c r="L13" s="189">
        <v>94</v>
      </c>
      <c r="M13" s="189">
        <v>143</v>
      </c>
      <c r="N13" s="199">
        <v>287</v>
      </c>
    </row>
    <row r="14" spans="1:27" ht="9.65" customHeight="1" x14ac:dyDescent="0.35">
      <c r="B14" s="194" t="s">
        <v>172</v>
      </c>
      <c r="C14" s="189">
        <v>87</v>
      </c>
      <c r="D14" s="189">
        <v>156</v>
      </c>
      <c r="E14" s="189">
        <v>216</v>
      </c>
      <c r="F14" s="199">
        <v>459</v>
      </c>
      <c r="G14" s="189">
        <v>45</v>
      </c>
      <c r="H14" s="189">
        <v>78</v>
      </c>
      <c r="I14" s="189">
        <v>85</v>
      </c>
      <c r="J14" s="199">
        <v>208</v>
      </c>
      <c r="K14" s="189">
        <v>42</v>
      </c>
      <c r="L14" s="189">
        <v>78</v>
      </c>
      <c r="M14" s="189">
        <v>131</v>
      </c>
      <c r="N14" s="199">
        <v>251</v>
      </c>
    </row>
    <row r="15" spans="1:27" ht="9.65" customHeight="1" x14ac:dyDescent="0.35">
      <c r="B15" s="194" t="s">
        <v>192</v>
      </c>
      <c r="C15" s="189">
        <v>35</v>
      </c>
      <c r="D15" s="189">
        <v>119</v>
      </c>
      <c r="E15" s="189">
        <v>190</v>
      </c>
      <c r="F15" s="199">
        <v>344</v>
      </c>
      <c r="G15" s="189">
        <v>18</v>
      </c>
      <c r="H15" s="189">
        <v>66</v>
      </c>
      <c r="I15" s="189">
        <v>107</v>
      </c>
      <c r="J15" s="199">
        <v>191</v>
      </c>
      <c r="K15" s="189">
        <v>17</v>
      </c>
      <c r="L15" s="189">
        <v>53</v>
      </c>
      <c r="M15" s="189">
        <v>83</v>
      </c>
      <c r="N15" s="199">
        <v>153</v>
      </c>
      <c r="O15" s="140"/>
      <c r="P15" s="138"/>
      <c r="Q15" s="138"/>
      <c r="R15" s="138"/>
      <c r="S15" s="138"/>
      <c r="T15" s="138"/>
    </row>
    <row r="16" spans="1:27" ht="9.65" customHeight="1" x14ac:dyDescent="0.35">
      <c r="B16" s="194" t="s">
        <v>193</v>
      </c>
      <c r="C16" s="189">
        <v>34</v>
      </c>
      <c r="D16" s="189">
        <v>104</v>
      </c>
      <c r="E16" s="189">
        <v>188</v>
      </c>
      <c r="F16" s="199">
        <v>326</v>
      </c>
      <c r="G16" s="189">
        <v>19</v>
      </c>
      <c r="H16" s="189">
        <v>57</v>
      </c>
      <c r="I16" s="189">
        <v>94</v>
      </c>
      <c r="J16" s="199">
        <v>170</v>
      </c>
      <c r="K16" s="189">
        <v>15</v>
      </c>
      <c r="L16" s="189">
        <v>47</v>
      </c>
      <c r="M16" s="189">
        <v>94</v>
      </c>
      <c r="N16" s="199">
        <v>156</v>
      </c>
      <c r="O16" s="141"/>
      <c r="P16" s="138"/>
      <c r="Q16" s="138"/>
      <c r="R16" s="138"/>
      <c r="S16" s="138"/>
      <c r="T16" s="138"/>
    </row>
    <row r="17" spans="2:20" ht="9.65" customHeight="1" x14ac:dyDescent="0.35">
      <c r="B17" s="194" t="s">
        <v>186</v>
      </c>
      <c r="C17" s="189">
        <v>67</v>
      </c>
      <c r="D17" s="189">
        <v>84</v>
      </c>
      <c r="E17" s="189">
        <v>132</v>
      </c>
      <c r="F17" s="199">
        <v>283</v>
      </c>
      <c r="G17" s="189">
        <v>33</v>
      </c>
      <c r="H17" s="189">
        <v>55</v>
      </c>
      <c r="I17" s="189">
        <v>80</v>
      </c>
      <c r="J17" s="199">
        <v>168</v>
      </c>
      <c r="K17" s="189">
        <v>34</v>
      </c>
      <c r="L17" s="189">
        <v>29</v>
      </c>
      <c r="M17" s="189">
        <v>52</v>
      </c>
      <c r="N17" s="199">
        <v>115</v>
      </c>
      <c r="O17" s="141"/>
      <c r="P17" s="138"/>
      <c r="Q17" s="138"/>
      <c r="R17" s="138"/>
      <c r="S17" s="138"/>
      <c r="T17" s="138"/>
    </row>
    <row r="18" spans="2:20" ht="9.65" customHeight="1" x14ac:dyDescent="0.35">
      <c r="B18" s="194" t="s">
        <v>194</v>
      </c>
      <c r="C18" s="189">
        <v>166</v>
      </c>
      <c r="D18" s="189">
        <v>345</v>
      </c>
      <c r="E18" s="189">
        <v>660</v>
      </c>
      <c r="F18" s="199">
        <v>1171</v>
      </c>
      <c r="G18" s="189">
        <v>82</v>
      </c>
      <c r="H18" s="189">
        <v>203</v>
      </c>
      <c r="I18" s="189">
        <v>383</v>
      </c>
      <c r="J18" s="199">
        <v>668</v>
      </c>
      <c r="K18" s="189">
        <v>84</v>
      </c>
      <c r="L18" s="189">
        <v>142</v>
      </c>
      <c r="M18" s="189">
        <v>277</v>
      </c>
      <c r="N18" s="199">
        <v>503</v>
      </c>
      <c r="O18" s="141"/>
      <c r="P18" s="138"/>
      <c r="Q18" s="138"/>
      <c r="R18" s="138"/>
      <c r="S18" s="138"/>
      <c r="T18" s="138"/>
    </row>
    <row r="19" spans="2:20" ht="9.65" customHeight="1" x14ac:dyDescent="0.35">
      <c r="B19" s="192" t="s">
        <v>195</v>
      </c>
      <c r="C19" s="197">
        <v>1312</v>
      </c>
      <c r="D19" s="197">
        <v>1984</v>
      </c>
      <c r="E19" s="197">
        <v>2965</v>
      </c>
      <c r="F19" s="197">
        <v>6261</v>
      </c>
      <c r="G19" s="197">
        <v>669</v>
      </c>
      <c r="H19" s="197">
        <v>1065</v>
      </c>
      <c r="I19" s="197">
        <v>1513</v>
      </c>
      <c r="J19" s="197">
        <v>3247</v>
      </c>
      <c r="K19" s="197">
        <v>643</v>
      </c>
      <c r="L19" s="197">
        <v>919</v>
      </c>
      <c r="M19" s="197">
        <v>1452</v>
      </c>
      <c r="N19" s="197">
        <v>3014</v>
      </c>
      <c r="O19" s="141"/>
      <c r="P19" s="138"/>
      <c r="Q19" s="138"/>
      <c r="R19" s="138"/>
      <c r="S19" s="138"/>
      <c r="T19" s="138"/>
    </row>
    <row r="20" spans="2:20" ht="9.65" customHeight="1" x14ac:dyDescent="0.35">
      <c r="B20" s="194" t="s">
        <v>178</v>
      </c>
      <c r="C20" s="188">
        <v>862</v>
      </c>
      <c r="D20" s="188">
        <v>1133</v>
      </c>
      <c r="E20" s="188">
        <v>1536</v>
      </c>
      <c r="F20" s="198">
        <v>3531</v>
      </c>
      <c r="G20" s="188">
        <v>447</v>
      </c>
      <c r="H20" s="188">
        <v>581</v>
      </c>
      <c r="I20" s="188">
        <v>722</v>
      </c>
      <c r="J20" s="198">
        <v>1750</v>
      </c>
      <c r="K20" s="188">
        <v>415</v>
      </c>
      <c r="L20" s="188">
        <v>552</v>
      </c>
      <c r="M20" s="188">
        <v>814</v>
      </c>
      <c r="N20" s="198">
        <v>1781</v>
      </c>
      <c r="O20" s="141"/>
      <c r="P20" s="138"/>
      <c r="Q20" s="138"/>
      <c r="R20" s="138"/>
      <c r="S20" s="138"/>
      <c r="T20" s="138"/>
    </row>
    <row r="21" spans="2:20" ht="9.65" customHeight="1" x14ac:dyDescent="0.35">
      <c r="B21" s="194" t="s">
        <v>196</v>
      </c>
      <c r="C21" s="189">
        <v>294</v>
      </c>
      <c r="D21" s="189">
        <v>497</v>
      </c>
      <c r="E21" s="189">
        <v>924</v>
      </c>
      <c r="F21" s="199">
        <v>1715</v>
      </c>
      <c r="G21" s="189">
        <v>145</v>
      </c>
      <c r="H21" s="189">
        <v>265</v>
      </c>
      <c r="I21" s="189">
        <v>508</v>
      </c>
      <c r="J21" s="199">
        <v>918</v>
      </c>
      <c r="K21" s="189">
        <v>149</v>
      </c>
      <c r="L21" s="189">
        <v>232</v>
      </c>
      <c r="M21" s="189">
        <v>416</v>
      </c>
      <c r="N21" s="199">
        <v>797</v>
      </c>
      <c r="O21" s="141"/>
      <c r="P21" s="138"/>
      <c r="Q21" s="138"/>
      <c r="R21" s="138"/>
      <c r="S21" s="138"/>
      <c r="T21" s="138"/>
    </row>
    <row r="22" spans="2:20" ht="9.65" customHeight="1" x14ac:dyDescent="0.35">
      <c r="B22" s="194" t="s">
        <v>197</v>
      </c>
      <c r="C22" s="189">
        <v>46</v>
      </c>
      <c r="D22" s="189">
        <v>78</v>
      </c>
      <c r="E22" s="189">
        <v>129</v>
      </c>
      <c r="F22" s="199">
        <v>253</v>
      </c>
      <c r="G22" s="189">
        <v>19</v>
      </c>
      <c r="H22" s="189">
        <v>46</v>
      </c>
      <c r="I22" s="189">
        <v>52</v>
      </c>
      <c r="J22" s="199">
        <v>117</v>
      </c>
      <c r="K22" s="189">
        <v>27</v>
      </c>
      <c r="L22" s="189">
        <v>32</v>
      </c>
      <c r="M22" s="189">
        <v>77</v>
      </c>
      <c r="N22" s="199">
        <v>136</v>
      </c>
      <c r="O22" s="141"/>
      <c r="P22" s="138"/>
      <c r="Q22" s="138"/>
      <c r="R22" s="138"/>
      <c r="S22" s="138"/>
      <c r="T22" s="138"/>
    </row>
    <row r="23" spans="2:20" ht="9.65" customHeight="1" x14ac:dyDescent="0.35">
      <c r="B23" s="194" t="s">
        <v>198</v>
      </c>
      <c r="C23" s="189">
        <v>110</v>
      </c>
      <c r="D23" s="189">
        <v>276</v>
      </c>
      <c r="E23" s="189">
        <v>376</v>
      </c>
      <c r="F23" s="199">
        <v>762</v>
      </c>
      <c r="G23" s="189">
        <v>58</v>
      </c>
      <c r="H23" s="189">
        <v>173</v>
      </c>
      <c r="I23" s="189">
        <v>231</v>
      </c>
      <c r="J23" s="199">
        <v>462</v>
      </c>
      <c r="K23" s="189">
        <v>52</v>
      </c>
      <c r="L23" s="189">
        <v>103</v>
      </c>
      <c r="M23" s="189">
        <v>145</v>
      </c>
      <c r="N23" s="199">
        <v>300</v>
      </c>
      <c r="O23" s="141"/>
      <c r="P23" s="138"/>
      <c r="Q23" s="138"/>
      <c r="R23" s="138"/>
      <c r="S23" s="138"/>
      <c r="T23" s="138"/>
    </row>
    <row r="24" spans="2:20" ht="9.65" customHeight="1" x14ac:dyDescent="0.35">
      <c r="B24" s="192" t="s">
        <v>199</v>
      </c>
      <c r="C24" s="197">
        <v>333</v>
      </c>
      <c r="D24" s="197">
        <v>185</v>
      </c>
      <c r="E24" s="197">
        <v>211</v>
      </c>
      <c r="F24" s="197">
        <v>729</v>
      </c>
      <c r="G24" s="197">
        <v>162</v>
      </c>
      <c r="H24" s="197">
        <v>104</v>
      </c>
      <c r="I24" s="197">
        <v>120</v>
      </c>
      <c r="J24" s="197">
        <v>386</v>
      </c>
      <c r="K24" s="197">
        <v>171</v>
      </c>
      <c r="L24" s="197">
        <v>81</v>
      </c>
      <c r="M24" s="197">
        <v>91</v>
      </c>
      <c r="N24" s="197">
        <v>343</v>
      </c>
      <c r="O24" s="141"/>
      <c r="P24" s="138"/>
      <c r="Q24" s="138"/>
      <c r="R24" s="138"/>
      <c r="S24" s="138"/>
      <c r="T24" s="138"/>
    </row>
    <row r="25" spans="2:20" ht="9.65" customHeight="1" x14ac:dyDescent="0.35">
      <c r="B25" s="193" t="s">
        <v>168</v>
      </c>
      <c r="C25" s="188">
        <v>180</v>
      </c>
      <c r="D25" s="188">
        <v>76</v>
      </c>
      <c r="E25" s="188">
        <v>84</v>
      </c>
      <c r="F25" s="198">
        <v>340</v>
      </c>
      <c r="G25" s="188">
        <v>83</v>
      </c>
      <c r="H25" s="188">
        <v>44</v>
      </c>
      <c r="I25" s="188">
        <v>41</v>
      </c>
      <c r="J25" s="198">
        <v>168</v>
      </c>
      <c r="K25" s="188">
        <v>97</v>
      </c>
      <c r="L25" s="188">
        <v>32</v>
      </c>
      <c r="M25" s="188">
        <v>43</v>
      </c>
      <c r="N25" s="198">
        <v>172</v>
      </c>
      <c r="O25" s="141"/>
      <c r="P25" s="138"/>
      <c r="Q25" s="138"/>
      <c r="R25" s="138"/>
      <c r="S25" s="138"/>
      <c r="T25" s="138"/>
    </row>
    <row r="26" spans="2:20" ht="9.65" customHeight="1" x14ac:dyDescent="0.35">
      <c r="B26" s="194" t="s">
        <v>200</v>
      </c>
      <c r="C26" s="189">
        <v>153</v>
      </c>
      <c r="D26" s="189">
        <v>109</v>
      </c>
      <c r="E26" s="189">
        <v>127</v>
      </c>
      <c r="F26" s="199">
        <v>389</v>
      </c>
      <c r="G26" s="189">
        <v>79</v>
      </c>
      <c r="H26" s="189">
        <v>60</v>
      </c>
      <c r="I26" s="189">
        <v>79</v>
      </c>
      <c r="J26" s="199">
        <v>218</v>
      </c>
      <c r="K26" s="189">
        <v>74</v>
      </c>
      <c r="L26" s="189">
        <v>49</v>
      </c>
      <c r="M26" s="189">
        <v>48</v>
      </c>
      <c r="N26" s="199">
        <v>171</v>
      </c>
      <c r="O26" s="141"/>
      <c r="P26" s="139"/>
      <c r="Q26" s="138"/>
      <c r="R26" s="138"/>
      <c r="S26" s="138"/>
      <c r="T26" s="138"/>
    </row>
    <row r="27" spans="2:20" ht="9.65" customHeight="1" x14ac:dyDescent="0.35">
      <c r="B27" s="192" t="s">
        <v>201</v>
      </c>
      <c r="C27" s="197">
        <v>778</v>
      </c>
      <c r="D27" s="197">
        <v>1248</v>
      </c>
      <c r="E27" s="197">
        <v>1514</v>
      </c>
      <c r="F27" s="197">
        <v>3540</v>
      </c>
      <c r="G27" s="197">
        <v>392</v>
      </c>
      <c r="H27" s="197">
        <v>668</v>
      </c>
      <c r="I27" s="197">
        <v>788</v>
      </c>
      <c r="J27" s="197">
        <v>1848</v>
      </c>
      <c r="K27" s="197">
        <v>386</v>
      </c>
      <c r="L27" s="197">
        <v>580</v>
      </c>
      <c r="M27" s="197">
        <v>726</v>
      </c>
      <c r="N27" s="197">
        <v>1692</v>
      </c>
      <c r="O27" s="141"/>
      <c r="P27" s="138"/>
      <c r="Q27" s="138"/>
      <c r="R27" s="138"/>
      <c r="S27" s="138"/>
      <c r="T27" s="138"/>
    </row>
    <row r="28" spans="2:20" ht="9.65" customHeight="1" x14ac:dyDescent="0.35">
      <c r="B28" s="193" t="s">
        <v>202</v>
      </c>
      <c r="C28" s="188">
        <v>621</v>
      </c>
      <c r="D28" s="188">
        <v>991</v>
      </c>
      <c r="E28" s="188">
        <v>1139</v>
      </c>
      <c r="F28" s="198">
        <v>2751</v>
      </c>
      <c r="G28" s="188">
        <v>307</v>
      </c>
      <c r="H28" s="188">
        <v>522</v>
      </c>
      <c r="I28" s="188">
        <v>580</v>
      </c>
      <c r="J28" s="198">
        <v>1409</v>
      </c>
      <c r="K28" s="188">
        <v>314</v>
      </c>
      <c r="L28" s="188">
        <v>469</v>
      </c>
      <c r="M28" s="188">
        <v>559</v>
      </c>
      <c r="N28" s="198">
        <v>1342</v>
      </c>
      <c r="O28" s="141"/>
      <c r="P28" s="138"/>
      <c r="Q28" s="138"/>
      <c r="R28" s="138"/>
      <c r="S28" s="138"/>
      <c r="T28" s="138"/>
    </row>
    <row r="29" spans="2:20" ht="9.65" customHeight="1" x14ac:dyDescent="0.35">
      <c r="B29" s="194" t="s">
        <v>203</v>
      </c>
      <c r="C29" s="189">
        <v>91</v>
      </c>
      <c r="D29" s="189">
        <v>169</v>
      </c>
      <c r="E29" s="189">
        <v>233</v>
      </c>
      <c r="F29" s="199">
        <v>493</v>
      </c>
      <c r="G29" s="189">
        <v>51</v>
      </c>
      <c r="H29" s="189">
        <v>93</v>
      </c>
      <c r="I29" s="189">
        <v>128</v>
      </c>
      <c r="J29" s="199">
        <v>272</v>
      </c>
      <c r="K29" s="189">
        <v>40</v>
      </c>
      <c r="L29" s="189">
        <v>76</v>
      </c>
      <c r="M29" s="189">
        <v>105</v>
      </c>
      <c r="N29" s="199">
        <v>221</v>
      </c>
      <c r="O29" s="141"/>
      <c r="P29" s="138"/>
      <c r="Q29" s="138"/>
      <c r="R29" s="138"/>
      <c r="S29" s="138"/>
      <c r="T29" s="138"/>
    </row>
    <row r="30" spans="2:20" ht="9.65" customHeight="1" x14ac:dyDescent="0.35">
      <c r="B30" s="195" t="s">
        <v>204</v>
      </c>
      <c r="C30" s="190">
        <v>66</v>
      </c>
      <c r="D30" s="190">
        <v>88</v>
      </c>
      <c r="E30" s="190">
        <v>142</v>
      </c>
      <c r="F30" s="200">
        <v>296</v>
      </c>
      <c r="G30" s="190">
        <v>34</v>
      </c>
      <c r="H30" s="190">
        <v>53</v>
      </c>
      <c r="I30" s="190">
        <v>80</v>
      </c>
      <c r="J30" s="200">
        <v>167</v>
      </c>
      <c r="K30" s="190">
        <v>32</v>
      </c>
      <c r="L30" s="190">
        <v>35</v>
      </c>
      <c r="M30" s="190">
        <v>62</v>
      </c>
      <c r="N30" s="200">
        <v>129</v>
      </c>
      <c r="O30" s="141"/>
      <c r="P30" s="138"/>
      <c r="Q30" s="138"/>
      <c r="R30" s="138"/>
      <c r="S30" s="138"/>
      <c r="T30" s="138"/>
    </row>
    <row r="31" spans="2:20" ht="9.65" customHeight="1" x14ac:dyDescent="0.35">
      <c r="B31" s="192" t="s">
        <v>205</v>
      </c>
      <c r="C31" s="197">
        <v>330</v>
      </c>
      <c r="D31" s="197">
        <v>426</v>
      </c>
      <c r="E31" s="197">
        <v>437</v>
      </c>
      <c r="F31" s="197">
        <v>1193</v>
      </c>
      <c r="G31" s="197">
        <v>168</v>
      </c>
      <c r="H31" s="197">
        <v>201</v>
      </c>
      <c r="I31" s="197">
        <v>210</v>
      </c>
      <c r="J31" s="197">
        <v>579</v>
      </c>
      <c r="K31" s="197">
        <v>162</v>
      </c>
      <c r="L31" s="197">
        <v>225</v>
      </c>
      <c r="M31" s="197">
        <v>227</v>
      </c>
      <c r="N31" s="197">
        <v>614</v>
      </c>
      <c r="O31" s="141"/>
      <c r="P31" s="138"/>
      <c r="Q31" s="138"/>
      <c r="R31" s="138"/>
      <c r="S31" s="138"/>
      <c r="T31" s="138"/>
    </row>
    <row r="32" spans="2:20" ht="9.65" customHeight="1" x14ac:dyDescent="0.35">
      <c r="B32" s="193" t="s">
        <v>206</v>
      </c>
      <c r="C32" s="188">
        <v>238</v>
      </c>
      <c r="D32" s="188">
        <v>285</v>
      </c>
      <c r="E32" s="188">
        <v>218</v>
      </c>
      <c r="F32" s="198">
        <v>741</v>
      </c>
      <c r="G32" s="188">
        <v>116</v>
      </c>
      <c r="H32" s="188">
        <v>120</v>
      </c>
      <c r="I32" s="188">
        <v>99</v>
      </c>
      <c r="J32" s="198">
        <v>335</v>
      </c>
      <c r="K32" s="188">
        <v>122</v>
      </c>
      <c r="L32" s="188">
        <v>165</v>
      </c>
      <c r="M32" s="188">
        <v>119</v>
      </c>
      <c r="N32" s="198">
        <v>406</v>
      </c>
      <c r="O32" s="141"/>
      <c r="P32" s="138"/>
      <c r="Q32" s="138"/>
      <c r="R32" s="138"/>
      <c r="S32" s="138"/>
      <c r="T32" s="138"/>
    </row>
    <row r="33" spans="2:20" ht="9.65" customHeight="1" x14ac:dyDescent="0.35">
      <c r="B33" s="194" t="s">
        <v>207</v>
      </c>
      <c r="C33" s="189">
        <v>31</v>
      </c>
      <c r="D33" s="189">
        <v>45</v>
      </c>
      <c r="E33" s="189">
        <v>63</v>
      </c>
      <c r="F33" s="199">
        <v>139</v>
      </c>
      <c r="G33" s="189">
        <v>19</v>
      </c>
      <c r="H33" s="189">
        <v>27</v>
      </c>
      <c r="I33" s="189">
        <v>28</v>
      </c>
      <c r="J33" s="199">
        <v>74</v>
      </c>
      <c r="K33" s="189">
        <v>12</v>
      </c>
      <c r="L33" s="189">
        <v>18</v>
      </c>
      <c r="M33" s="189">
        <v>35</v>
      </c>
      <c r="N33" s="199">
        <v>65</v>
      </c>
      <c r="Q33" s="138"/>
      <c r="R33" s="138"/>
      <c r="S33" s="138"/>
      <c r="T33" s="138"/>
    </row>
    <row r="34" spans="2:20" ht="9.65" customHeight="1" x14ac:dyDescent="0.35">
      <c r="B34" s="194" t="s">
        <v>208</v>
      </c>
      <c r="C34" s="189">
        <v>61</v>
      </c>
      <c r="D34" s="189">
        <v>96</v>
      </c>
      <c r="E34" s="189">
        <v>156</v>
      </c>
      <c r="F34" s="199">
        <v>313</v>
      </c>
      <c r="G34" s="189">
        <v>33</v>
      </c>
      <c r="H34" s="189">
        <v>54</v>
      </c>
      <c r="I34" s="189">
        <v>83</v>
      </c>
      <c r="J34" s="199">
        <v>170</v>
      </c>
      <c r="K34" s="189">
        <v>28</v>
      </c>
      <c r="L34" s="189">
        <v>42</v>
      </c>
      <c r="M34" s="189">
        <v>73</v>
      </c>
      <c r="N34" s="199">
        <v>143</v>
      </c>
      <c r="Q34" s="138"/>
      <c r="R34" s="138"/>
      <c r="S34" s="138"/>
      <c r="T34" s="138"/>
    </row>
    <row r="35" spans="2:20" ht="9.65" customHeight="1" x14ac:dyDescent="0.35">
      <c r="B35" s="192" t="s">
        <v>209</v>
      </c>
      <c r="C35" s="197">
        <v>1574</v>
      </c>
      <c r="D35" s="197">
        <v>1599</v>
      </c>
      <c r="E35" s="197">
        <v>1617</v>
      </c>
      <c r="F35" s="197">
        <v>4790</v>
      </c>
      <c r="G35" s="197">
        <v>798</v>
      </c>
      <c r="H35" s="197">
        <v>832</v>
      </c>
      <c r="I35" s="197">
        <v>850</v>
      </c>
      <c r="J35" s="197">
        <v>2480</v>
      </c>
      <c r="K35" s="197">
        <v>776</v>
      </c>
      <c r="L35" s="197">
        <v>767</v>
      </c>
      <c r="M35" s="197">
        <v>767</v>
      </c>
      <c r="N35" s="197">
        <v>2310</v>
      </c>
      <c r="Q35" s="138"/>
      <c r="R35" s="138"/>
      <c r="S35" s="138"/>
      <c r="T35" s="138"/>
    </row>
    <row r="36" spans="2:20" ht="9.65" customHeight="1" x14ac:dyDescent="0.35">
      <c r="B36" s="193" t="s">
        <v>185</v>
      </c>
      <c r="C36" s="188">
        <v>623</v>
      </c>
      <c r="D36" s="188">
        <v>574</v>
      </c>
      <c r="E36" s="188">
        <v>497</v>
      </c>
      <c r="F36" s="198">
        <v>1694</v>
      </c>
      <c r="G36" s="188">
        <v>312</v>
      </c>
      <c r="H36" s="188">
        <v>279</v>
      </c>
      <c r="I36" s="188">
        <v>256</v>
      </c>
      <c r="J36" s="198">
        <v>847</v>
      </c>
      <c r="K36" s="188">
        <v>311</v>
      </c>
      <c r="L36" s="188">
        <v>295</v>
      </c>
      <c r="M36" s="188">
        <v>241</v>
      </c>
      <c r="N36" s="198">
        <v>847</v>
      </c>
      <c r="Q36" s="138"/>
      <c r="R36" s="138"/>
      <c r="S36" s="138"/>
      <c r="T36" s="138"/>
    </row>
    <row r="37" spans="2:20" ht="9.65" customHeight="1" x14ac:dyDescent="0.35">
      <c r="B37" s="194" t="s">
        <v>169</v>
      </c>
      <c r="C37" s="189">
        <v>210</v>
      </c>
      <c r="D37" s="189">
        <v>247</v>
      </c>
      <c r="E37" s="189">
        <v>258</v>
      </c>
      <c r="F37" s="199">
        <v>715</v>
      </c>
      <c r="G37" s="189">
        <v>102</v>
      </c>
      <c r="H37" s="189">
        <v>131</v>
      </c>
      <c r="I37" s="189">
        <v>136</v>
      </c>
      <c r="J37" s="199">
        <v>369</v>
      </c>
      <c r="K37" s="189">
        <v>108</v>
      </c>
      <c r="L37" s="189">
        <v>116</v>
      </c>
      <c r="M37" s="189">
        <v>122</v>
      </c>
      <c r="N37" s="199">
        <v>346</v>
      </c>
      <c r="Q37" s="138"/>
      <c r="R37" s="138"/>
      <c r="S37" s="138"/>
      <c r="T37" s="138"/>
    </row>
    <row r="38" spans="2:20" ht="9.65" customHeight="1" x14ac:dyDescent="0.35">
      <c r="B38" s="194" t="s">
        <v>180</v>
      </c>
      <c r="C38" s="189">
        <v>141</v>
      </c>
      <c r="D38" s="189">
        <v>184</v>
      </c>
      <c r="E38" s="189">
        <v>262</v>
      </c>
      <c r="F38" s="199">
        <v>587</v>
      </c>
      <c r="G38" s="189">
        <v>77</v>
      </c>
      <c r="H38" s="189">
        <v>105</v>
      </c>
      <c r="I38" s="189">
        <v>137</v>
      </c>
      <c r="J38" s="199">
        <v>319</v>
      </c>
      <c r="K38" s="189">
        <v>64</v>
      </c>
      <c r="L38" s="189">
        <v>79</v>
      </c>
      <c r="M38" s="189">
        <v>125</v>
      </c>
      <c r="N38" s="199">
        <v>268</v>
      </c>
      <c r="Q38" s="138"/>
      <c r="R38" s="138"/>
      <c r="S38" s="138"/>
      <c r="T38" s="138"/>
    </row>
    <row r="39" spans="2:20" ht="9.65" customHeight="1" x14ac:dyDescent="0.35">
      <c r="B39" s="194" t="s">
        <v>210</v>
      </c>
      <c r="C39" s="189">
        <v>207</v>
      </c>
      <c r="D39" s="189">
        <v>179</v>
      </c>
      <c r="E39" s="189">
        <v>101</v>
      </c>
      <c r="F39" s="199">
        <v>487</v>
      </c>
      <c r="G39" s="189">
        <v>98</v>
      </c>
      <c r="H39" s="189">
        <v>87</v>
      </c>
      <c r="I39" s="189">
        <v>47</v>
      </c>
      <c r="J39" s="199">
        <v>232</v>
      </c>
      <c r="K39" s="189">
        <v>109</v>
      </c>
      <c r="L39" s="189">
        <v>92</v>
      </c>
      <c r="M39" s="189">
        <v>54</v>
      </c>
      <c r="N39" s="199">
        <v>255</v>
      </c>
      <c r="Q39" s="138"/>
      <c r="R39" s="138"/>
      <c r="S39" s="138"/>
      <c r="T39" s="138"/>
    </row>
    <row r="40" spans="2:20" ht="9.65" customHeight="1" x14ac:dyDescent="0.35">
      <c r="B40" s="194" t="s">
        <v>171</v>
      </c>
      <c r="C40" s="189">
        <v>114</v>
      </c>
      <c r="D40" s="189">
        <v>101</v>
      </c>
      <c r="E40" s="189">
        <v>127</v>
      </c>
      <c r="F40" s="199">
        <v>342</v>
      </c>
      <c r="G40" s="189">
        <v>57</v>
      </c>
      <c r="H40" s="189">
        <v>51</v>
      </c>
      <c r="I40" s="189">
        <v>66</v>
      </c>
      <c r="J40" s="199">
        <v>174</v>
      </c>
      <c r="K40" s="189">
        <v>57</v>
      </c>
      <c r="L40" s="189">
        <v>50</v>
      </c>
      <c r="M40" s="189">
        <v>61</v>
      </c>
      <c r="N40" s="199">
        <v>168</v>
      </c>
      <c r="Q40" s="138"/>
      <c r="R40" s="138"/>
      <c r="S40" s="138"/>
      <c r="T40" s="138"/>
    </row>
    <row r="41" spans="2:20" ht="9.65" customHeight="1" x14ac:dyDescent="0.35">
      <c r="B41" s="194" t="s">
        <v>174</v>
      </c>
      <c r="C41" s="189">
        <v>73</v>
      </c>
      <c r="D41" s="189">
        <v>123</v>
      </c>
      <c r="E41" s="189">
        <v>118</v>
      </c>
      <c r="F41" s="199">
        <v>314</v>
      </c>
      <c r="G41" s="189">
        <v>36</v>
      </c>
      <c r="H41" s="189">
        <v>76</v>
      </c>
      <c r="I41" s="189">
        <v>70</v>
      </c>
      <c r="J41" s="199">
        <v>182</v>
      </c>
      <c r="K41" s="189">
        <v>37</v>
      </c>
      <c r="L41" s="189">
        <v>47</v>
      </c>
      <c r="M41" s="189">
        <v>48</v>
      </c>
      <c r="N41" s="199">
        <v>132</v>
      </c>
      <c r="Q41" s="138"/>
      <c r="R41" s="138"/>
      <c r="S41" s="138"/>
      <c r="T41" s="138"/>
    </row>
    <row r="42" spans="2:20" ht="9.65" customHeight="1" x14ac:dyDescent="0.35">
      <c r="B42" s="194" t="s">
        <v>184</v>
      </c>
      <c r="C42" s="189">
        <v>75</v>
      </c>
      <c r="D42" s="189">
        <v>94</v>
      </c>
      <c r="E42" s="189">
        <v>98</v>
      </c>
      <c r="F42" s="199">
        <v>267</v>
      </c>
      <c r="G42" s="189">
        <v>42</v>
      </c>
      <c r="H42" s="189">
        <v>50</v>
      </c>
      <c r="I42" s="189">
        <v>56</v>
      </c>
      <c r="J42" s="199">
        <v>148</v>
      </c>
      <c r="K42" s="189">
        <v>33</v>
      </c>
      <c r="L42" s="189">
        <v>44</v>
      </c>
      <c r="M42" s="189">
        <v>42</v>
      </c>
      <c r="N42" s="199">
        <v>119</v>
      </c>
      <c r="Q42" s="138"/>
      <c r="R42" s="138"/>
      <c r="S42" s="138"/>
      <c r="T42" s="138"/>
    </row>
    <row r="43" spans="2:20" ht="9.65" customHeight="1" x14ac:dyDescent="0.35">
      <c r="B43" s="194" t="s">
        <v>211</v>
      </c>
      <c r="C43" s="189">
        <v>29</v>
      </c>
      <c r="D43" s="189">
        <v>39</v>
      </c>
      <c r="E43" s="189">
        <v>70</v>
      </c>
      <c r="F43" s="199">
        <v>138</v>
      </c>
      <c r="G43" s="189">
        <v>14</v>
      </c>
      <c r="H43" s="189">
        <v>22</v>
      </c>
      <c r="I43" s="189">
        <v>38</v>
      </c>
      <c r="J43" s="199">
        <v>74</v>
      </c>
      <c r="K43" s="189">
        <v>15</v>
      </c>
      <c r="L43" s="189">
        <v>17</v>
      </c>
      <c r="M43" s="189">
        <v>32</v>
      </c>
      <c r="N43" s="199">
        <v>64</v>
      </c>
      <c r="Q43" s="138"/>
      <c r="R43" s="138"/>
      <c r="S43" s="138"/>
      <c r="T43" s="138"/>
    </row>
    <row r="44" spans="2:20" ht="9.65" customHeight="1" x14ac:dyDescent="0.35">
      <c r="B44" s="194" t="s">
        <v>176</v>
      </c>
      <c r="C44" s="189">
        <v>74</v>
      </c>
      <c r="D44" s="189">
        <v>25</v>
      </c>
      <c r="E44" s="189">
        <v>37</v>
      </c>
      <c r="F44" s="199">
        <v>136</v>
      </c>
      <c r="G44" s="189">
        <v>45</v>
      </c>
      <c r="H44" s="189">
        <v>19</v>
      </c>
      <c r="I44" s="189">
        <v>26</v>
      </c>
      <c r="J44" s="199">
        <v>90</v>
      </c>
      <c r="K44" s="189">
        <v>29</v>
      </c>
      <c r="L44" s="189">
        <v>6</v>
      </c>
      <c r="M44" s="189">
        <v>11</v>
      </c>
      <c r="N44" s="199">
        <v>46</v>
      </c>
      <c r="Q44" s="138"/>
      <c r="R44" s="138"/>
      <c r="S44" s="138"/>
      <c r="T44" s="138"/>
    </row>
    <row r="45" spans="2:20" ht="9.65" customHeight="1" x14ac:dyDescent="0.35">
      <c r="B45" s="194" t="s">
        <v>212</v>
      </c>
      <c r="C45" s="189">
        <v>28</v>
      </c>
      <c r="D45" s="189">
        <v>33</v>
      </c>
      <c r="E45" s="189">
        <v>49</v>
      </c>
      <c r="F45" s="199">
        <v>110</v>
      </c>
      <c r="G45" s="189">
        <v>15</v>
      </c>
      <c r="H45" s="189">
        <v>12</v>
      </c>
      <c r="I45" s="189">
        <v>18</v>
      </c>
      <c r="J45" s="199">
        <v>45</v>
      </c>
      <c r="K45" s="189">
        <v>13</v>
      </c>
      <c r="L45" s="189">
        <v>21</v>
      </c>
      <c r="M45" s="189">
        <v>31</v>
      </c>
      <c r="N45" s="199">
        <v>65</v>
      </c>
      <c r="Q45" s="138"/>
      <c r="R45" s="138"/>
      <c r="S45" s="138"/>
      <c r="T45" s="138"/>
    </row>
    <row r="46" spans="2:20" ht="9.65" customHeight="1" x14ac:dyDescent="0.35">
      <c r="B46" s="192" t="s">
        <v>213</v>
      </c>
      <c r="C46" s="197">
        <v>321</v>
      </c>
      <c r="D46" s="197">
        <v>495</v>
      </c>
      <c r="E46" s="197">
        <v>737</v>
      </c>
      <c r="F46" s="197">
        <v>1553</v>
      </c>
      <c r="G46" s="197">
        <v>155</v>
      </c>
      <c r="H46" s="197">
        <v>302</v>
      </c>
      <c r="I46" s="197">
        <v>438</v>
      </c>
      <c r="J46" s="197">
        <v>895</v>
      </c>
      <c r="K46" s="197">
        <v>166</v>
      </c>
      <c r="L46" s="197">
        <v>193</v>
      </c>
      <c r="M46" s="197">
        <v>299</v>
      </c>
      <c r="N46" s="197">
        <v>658</v>
      </c>
      <c r="Q46" s="138"/>
      <c r="R46" s="138"/>
      <c r="S46" s="138"/>
      <c r="T46" s="138"/>
    </row>
    <row r="47" spans="2:20" ht="9.65" customHeight="1" x14ac:dyDescent="0.35">
      <c r="B47" s="193" t="s">
        <v>175</v>
      </c>
      <c r="C47" s="188">
        <v>28</v>
      </c>
      <c r="D47" s="188">
        <v>72</v>
      </c>
      <c r="E47" s="188">
        <v>85</v>
      </c>
      <c r="F47" s="198">
        <v>185</v>
      </c>
      <c r="G47" s="188">
        <v>13</v>
      </c>
      <c r="H47" s="188">
        <v>49</v>
      </c>
      <c r="I47" s="188">
        <v>56</v>
      </c>
      <c r="J47" s="198">
        <v>118</v>
      </c>
      <c r="K47" s="188">
        <v>15</v>
      </c>
      <c r="L47" s="188">
        <v>23</v>
      </c>
      <c r="M47" s="188">
        <v>29</v>
      </c>
      <c r="N47" s="198">
        <v>67</v>
      </c>
      <c r="Q47" s="138"/>
      <c r="R47" s="138"/>
      <c r="S47" s="138"/>
      <c r="T47" s="138"/>
    </row>
    <row r="48" spans="2:20" ht="9.65" customHeight="1" x14ac:dyDescent="0.35">
      <c r="B48" s="194" t="s">
        <v>214</v>
      </c>
      <c r="C48" s="189">
        <v>293</v>
      </c>
      <c r="D48" s="189">
        <v>423</v>
      </c>
      <c r="E48" s="189">
        <v>652</v>
      </c>
      <c r="F48" s="199">
        <v>1368</v>
      </c>
      <c r="G48" s="189">
        <v>142</v>
      </c>
      <c r="H48" s="189">
        <v>253</v>
      </c>
      <c r="I48" s="189">
        <v>382</v>
      </c>
      <c r="J48" s="199">
        <v>777</v>
      </c>
      <c r="K48" s="189">
        <v>151</v>
      </c>
      <c r="L48" s="189">
        <v>170</v>
      </c>
      <c r="M48" s="189">
        <v>270</v>
      </c>
      <c r="N48" s="199">
        <v>591</v>
      </c>
      <c r="Q48" s="138"/>
      <c r="R48" s="138"/>
      <c r="S48" s="138"/>
      <c r="T48" s="138"/>
    </row>
    <row r="49" spans="2:20" ht="9.65" customHeight="1" x14ac:dyDescent="0.35">
      <c r="B49" s="192" t="s">
        <v>215</v>
      </c>
      <c r="C49" s="197">
        <v>71</v>
      </c>
      <c r="D49" s="197">
        <v>158</v>
      </c>
      <c r="E49" s="197">
        <v>293</v>
      </c>
      <c r="F49" s="197">
        <v>522</v>
      </c>
      <c r="G49" s="197">
        <v>33</v>
      </c>
      <c r="H49" s="197">
        <v>76</v>
      </c>
      <c r="I49" s="197">
        <v>140</v>
      </c>
      <c r="J49" s="197">
        <v>249</v>
      </c>
      <c r="K49" s="197">
        <v>38</v>
      </c>
      <c r="L49" s="197">
        <v>82</v>
      </c>
      <c r="M49" s="197">
        <v>153</v>
      </c>
      <c r="N49" s="197">
        <v>273</v>
      </c>
      <c r="Q49" s="138"/>
      <c r="R49" s="138"/>
      <c r="S49" s="138"/>
      <c r="T49" s="138"/>
    </row>
    <row r="50" spans="2:20" ht="15" customHeight="1" x14ac:dyDescent="0.35">
      <c r="B50" s="321" t="s">
        <v>226</v>
      </c>
      <c r="I50" s="141"/>
      <c r="J50" s="142"/>
      <c r="K50" s="142"/>
      <c r="L50" s="141"/>
      <c r="M50" s="141"/>
      <c r="N50" s="141"/>
      <c r="Q50" s="138"/>
      <c r="R50" s="138"/>
      <c r="S50" s="138"/>
      <c r="T50" s="138"/>
    </row>
  </sheetData>
  <mergeCells count="3">
    <mergeCell ref="C5:F5"/>
    <mergeCell ref="G5:J5"/>
    <mergeCell ref="K5:N5"/>
  </mergeCells>
  <conditionalFormatting sqref="A1:XFD1048576">
    <cfRule type="expression" dxfId="1" priority="1">
      <formula>NOT(AND(ROW()&gt;=1,ROW()&lt;=50,COLUMN()&gt;=1,COLUMN()&lt;=16))</formula>
    </cfRule>
  </conditionalFormatting>
  <hyperlinks>
    <hyperlink ref="B50" r:id="rId1" display="Fuente: elaboración propia a partir de datos del INE, Estadística de Migraciones y Cambios de Residencia. Año 2023" xr:uid="{E85320CC-2D6E-4730-A398-59091698D5ED}"/>
  </hyperlinks>
  <printOptions horizontalCentered="1"/>
  <pageMargins left="0" right="0" top="0.19685039370078741" bottom="0" header="0" footer="0"/>
  <pageSetup paperSize="184" scale="11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2F8D5-E75E-4AB9-BED8-D461392ED1C0}">
  <sheetPr codeName="Hoja42"/>
  <dimension ref="A1:AA50"/>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31" customWidth="1"/>
    <col min="3" max="14" width="8.36328125" customWidth="1"/>
    <col min="15" max="15" width="11.54296875" customWidth="1"/>
  </cols>
  <sheetData>
    <row r="1" spans="1:27" ht="39.9" customHeight="1" x14ac:dyDescent="0.35">
      <c r="A1" s="305" t="s">
        <v>228</v>
      </c>
      <c r="B1" s="4"/>
    </row>
    <row r="2" spans="1:27" ht="15" customHeight="1" x14ac:dyDescent="0.35">
      <c r="A2" s="17"/>
      <c r="B2" s="4"/>
    </row>
    <row r="3" spans="1:27" ht="21.75" customHeight="1" x14ac:dyDescent="0.35">
      <c r="B3" s="85" t="s">
        <v>166</v>
      </c>
      <c r="C3" s="85"/>
      <c r="D3" s="85"/>
      <c r="E3" s="85"/>
      <c r="F3" s="85"/>
      <c r="G3" s="85"/>
      <c r="H3" s="85"/>
      <c r="I3" s="85"/>
      <c r="J3" s="85"/>
      <c r="K3" s="108"/>
      <c r="L3" s="68"/>
      <c r="M3" s="68"/>
      <c r="N3" s="68"/>
      <c r="O3" s="68"/>
      <c r="P3" s="68"/>
      <c r="Q3" s="68"/>
      <c r="R3" s="68"/>
      <c r="S3" s="68"/>
      <c r="T3" s="68"/>
      <c r="U3" s="68"/>
      <c r="V3" s="68"/>
      <c r="W3" s="68"/>
      <c r="X3" s="68"/>
      <c r="Y3" s="68"/>
      <c r="Z3" s="68"/>
      <c r="AA3" s="68"/>
    </row>
    <row r="4" spans="1:27" ht="14.4" customHeight="1" x14ac:dyDescent="0.35">
      <c r="B4" s="7" t="s">
        <v>116</v>
      </c>
      <c r="C4" s="85"/>
      <c r="D4" s="85"/>
      <c r="E4" s="85"/>
      <c r="F4" s="85"/>
      <c r="G4" s="85"/>
      <c r="H4" s="85"/>
      <c r="I4" s="85"/>
      <c r="J4" s="85"/>
      <c r="K4" s="108"/>
      <c r="L4" s="68"/>
      <c r="M4" s="68"/>
      <c r="N4" s="68"/>
      <c r="O4" s="68"/>
      <c r="P4" s="68"/>
      <c r="Q4" s="68"/>
      <c r="R4" s="68"/>
      <c r="S4" s="68"/>
      <c r="T4" s="68"/>
      <c r="U4" s="68"/>
      <c r="V4" s="68"/>
      <c r="W4" s="68"/>
      <c r="X4" s="68"/>
      <c r="Y4" s="68"/>
      <c r="Z4" s="68"/>
      <c r="AA4" s="68"/>
    </row>
    <row r="5" spans="1:27" ht="11" customHeight="1" x14ac:dyDescent="0.35">
      <c r="B5" s="183"/>
      <c r="C5" s="373" t="s">
        <v>101</v>
      </c>
      <c r="D5" s="374"/>
      <c r="E5" s="374"/>
      <c r="F5" s="375"/>
      <c r="G5" s="376" t="s">
        <v>2</v>
      </c>
      <c r="H5" s="374"/>
      <c r="I5" s="374"/>
      <c r="J5" s="375"/>
      <c r="K5" s="377" t="s">
        <v>3</v>
      </c>
      <c r="L5" s="377"/>
      <c r="M5" s="377"/>
      <c r="N5" s="377"/>
      <c r="O5" s="196"/>
    </row>
    <row r="6" spans="1:27" ht="11" customHeight="1" x14ac:dyDescent="0.35">
      <c r="B6" s="184"/>
      <c r="C6" s="185" t="s">
        <v>128</v>
      </c>
      <c r="D6" s="185" t="s">
        <v>106</v>
      </c>
      <c r="E6" s="185" t="s">
        <v>107</v>
      </c>
      <c r="F6" s="186" t="s">
        <v>77</v>
      </c>
      <c r="G6" s="185" t="s">
        <v>128</v>
      </c>
      <c r="H6" s="185" t="s">
        <v>106</v>
      </c>
      <c r="I6" s="185" t="s">
        <v>107</v>
      </c>
      <c r="J6" s="186" t="s">
        <v>77</v>
      </c>
      <c r="K6" s="185" t="s">
        <v>128</v>
      </c>
      <c r="L6" s="185" t="s">
        <v>106</v>
      </c>
      <c r="M6" s="185" t="s">
        <v>107</v>
      </c>
      <c r="N6" s="301" t="s">
        <v>77</v>
      </c>
      <c r="O6" s="196"/>
    </row>
    <row r="7" spans="1:27" ht="9.65" customHeight="1" x14ac:dyDescent="0.35">
      <c r="B7" s="191" t="s">
        <v>0</v>
      </c>
      <c r="C7" s="197">
        <v>18137</v>
      </c>
      <c r="D7" s="197">
        <v>42665</v>
      </c>
      <c r="E7" s="197">
        <v>56539</v>
      </c>
      <c r="F7" s="197">
        <v>117341</v>
      </c>
      <c r="G7" s="197">
        <v>10080</v>
      </c>
      <c r="H7" s="197">
        <v>23630</v>
      </c>
      <c r="I7" s="197">
        <v>30596</v>
      </c>
      <c r="J7" s="197">
        <v>64306</v>
      </c>
      <c r="K7" s="197">
        <v>8057</v>
      </c>
      <c r="L7" s="197">
        <v>19035</v>
      </c>
      <c r="M7" s="197">
        <v>25943</v>
      </c>
      <c r="N7" s="302">
        <v>53035</v>
      </c>
      <c r="O7" s="196"/>
    </row>
    <row r="8" spans="1:27" ht="9.65" customHeight="1" x14ac:dyDescent="0.35">
      <c r="B8" s="192" t="s">
        <v>188</v>
      </c>
      <c r="C8" s="197">
        <v>5416</v>
      </c>
      <c r="D8" s="197">
        <v>12246</v>
      </c>
      <c r="E8" s="197">
        <v>15610</v>
      </c>
      <c r="F8" s="197">
        <v>33272</v>
      </c>
      <c r="G8" s="197">
        <v>2790</v>
      </c>
      <c r="H8" s="197">
        <v>6081</v>
      </c>
      <c r="I8" s="197">
        <v>7993</v>
      </c>
      <c r="J8" s="197">
        <v>16864</v>
      </c>
      <c r="K8" s="197">
        <v>2626</v>
      </c>
      <c r="L8" s="197">
        <v>6165</v>
      </c>
      <c r="M8" s="197">
        <v>7617</v>
      </c>
      <c r="N8" s="302">
        <v>16408</v>
      </c>
      <c r="O8" s="196"/>
    </row>
    <row r="9" spans="1:27" ht="9.65" customHeight="1" x14ac:dyDescent="0.35">
      <c r="B9" s="193" t="s">
        <v>170</v>
      </c>
      <c r="C9" s="188">
        <v>1928</v>
      </c>
      <c r="D9" s="188">
        <v>3994</v>
      </c>
      <c r="E9" s="188">
        <v>4233</v>
      </c>
      <c r="F9" s="198">
        <v>10155</v>
      </c>
      <c r="G9" s="188">
        <v>1026</v>
      </c>
      <c r="H9" s="188">
        <v>2122</v>
      </c>
      <c r="I9" s="188">
        <v>2379</v>
      </c>
      <c r="J9" s="198">
        <v>5527</v>
      </c>
      <c r="K9" s="188">
        <v>902</v>
      </c>
      <c r="L9" s="188">
        <v>1872</v>
      </c>
      <c r="M9" s="188">
        <v>1854</v>
      </c>
      <c r="N9" s="303">
        <v>4628</v>
      </c>
      <c r="O9" s="196"/>
    </row>
    <row r="10" spans="1:27" ht="9.65" customHeight="1" x14ac:dyDescent="0.35">
      <c r="B10" s="194" t="s">
        <v>187</v>
      </c>
      <c r="C10" s="189">
        <v>664</v>
      </c>
      <c r="D10" s="189">
        <v>1950</v>
      </c>
      <c r="E10" s="189">
        <v>2261</v>
      </c>
      <c r="F10" s="199">
        <v>4875</v>
      </c>
      <c r="G10" s="189">
        <v>384</v>
      </c>
      <c r="H10" s="189">
        <v>952</v>
      </c>
      <c r="I10" s="189">
        <v>1156</v>
      </c>
      <c r="J10" s="199">
        <v>2492</v>
      </c>
      <c r="K10" s="189">
        <v>280</v>
      </c>
      <c r="L10" s="189">
        <v>998</v>
      </c>
      <c r="M10" s="189">
        <v>1105</v>
      </c>
      <c r="N10" s="304">
        <v>2383</v>
      </c>
      <c r="O10" s="196"/>
    </row>
    <row r="11" spans="1:27" ht="9.65" customHeight="1" x14ac:dyDescent="0.35">
      <c r="B11" s="194" t="s">
        <v>172</v>
      </c>
      <c r="C11" s="189">
        <v>473</v>
      </c>
      <c r="D11" s="189">
        <v>1426</v>
      </c>
      <c r="E11" s="189">
        <v>2667</v>
      </c>
      <c r="F11" s="199">
        <v>4566</v>
      </c>
      <c r="G11" s="189">
        <v>225</v>
      </c>
      <c r="H11" s="189">
        <v>705</v>
      </c>
      <c r="I11" s="189">
        <v>1383</v>
      </c>
      <c r="J11" s="199">
        <v>2313</v>
      </c>
      <c r="K11" s="189">
        <v>248</v>
      </c>
      <c r="L11" s="189">
        <v>721</v>
      </c>
      <c r="M11" s="189">
        <v>1284</v>
      </c>
      <c r="N11" s="304">
        <v>2253</v>
      </c>
      <c r="O11" s="196"/>
    </row>
    <row r="12" spans="1:27" ht="9.65" customHeight="1" x14ac:dyDescent="0.35">
      <c r="B12" s="194" t="s">
        <v>181</v>
      </c>
      <c r="C12" s="189">
        <v>573</v>
      </c>
      <c r="D12" s="189">
        <v>1279</v>
      </c>
      <c r="E12" s="189">
        <v>1539</v>
      </c>
      <c r="F12" s="199">
        <v>3391</v>
      </c>
      <c r="G12" s="189">
        <v>273</v>
      </c>
      <c r="H12" s="189">
        <v>557</v>
      </c>
      <c r="I12" s="189">
        <v>691</v>
      </c>
      <c r="J12" s="199">
        <v>1521</v>
      </c>
      <c r="K12" s="189">
        <v>300</v>
      </c>
      <c r="L12" s="189">
        <v>722</v>
      </c>
      <c r="M12" s="189">
        <v>848</v>
      </c>
      <c r="N12" s="304">
        <v>1870</v>
      </c>
      <c r="O12" s="196"/>
    </row>
    <row r="13" spans="1:27" ht="9.65" customHeight="1" x14ac:dyDescent="0.35">
      <c r="B13" s="194" t="s">
        <v>186</v>
      </c>
      <c r="C13" s="189">
        <v>282</v>
      </c>
      <c r="D13" s="189">
        <v>687</v>
      </c>
      <c r="E13" s="189">
        <v>933</v>
      </c>
      <c r="F13" s="199">
        <v>1902</v>
      </c>
      <c r="G13" s="189">
        <v>146</v>
      </c>
      <c r="H13" s="189">
        <v>368</v>
      </c>
      <c r="I13" s="189">
        <v>535</v>
      </c>
      <c r="J13" s="199">
        <v>1049</v>
      </c>
      <c r="K13" s="189">
        <v>136</v>
      </c>
      <c r="L13" s="189">
        <v>319</v>
      </c>
      <c r="M13" s="189">
        <v>398</v>
      </c>
      <c r="N13" s="304">
        <v>853</v>
      </c>
      <c r="O13" s="196"/>
    </row>
    <row r="14" spans="1:27" ht="9.65" customHeight="1" x14ac:dyDescent="0.35">
      <c r="B14" s="194" t="s">
        <v>182</v>
      </c>
      <c r="C14" s="189">
        <v>350</v>
      </c>
      <c r="D14" s="189">
        <v>721</v>
      </c>
      <c r="E14" s="189">
        <v>746</v>
      </c>
      <c r="F14" s="199">
        <v>1817</v>
      </c>
      <c r="G14" s="189">
        <v>174</v>
      </c>
      <c r="H14" s="189">
        <v>363</v>
      </c>
      <c r="I14" s="189">
        <v>420</v>
      </c>
      <c r="J14" s="199">
        <v>957</v>
      </c>
      <c r="K14" s="189">
        <v>176</v>
      </c>
      <c r="L14" s="189">
        <v>358</v>
      </c>
      <c r="M14" s="189">
        <v>326</v>
      </c>
      <c r="N14" s="304">
        <v>860</v>
      </c>
      <c r="O14" s="196"/>
    </row>
    <row r="15" spans="1:27" ht="9.65" customHeight="1" x14ac:dyDescent="0.35">
      <c r="B15" s="194" t="s">
        <v>190</v>
      </c>
      <c r="C15" s="189">
        <v>187</v>
      </c>
      <c r="D15" s="189">
        <v>489</v>
      </c>
      <c r="E15" s="189">
        <v>558</v>
      </c>
      <c r="F15" s="199">
        <v>1234</v>
      </c>
      <c r="G15" s="189">
        <v>94</v>
      </c>
      <c r="H15" s="189">
        <v>217</v>
      </c>
      <c r="I15" s="189">
        <v>262</v>
      </c>
      <c r="J15" s="199">
        <v>573</v>
      </c>
      <c r="K15" s="189">
        <v>93</v>
      </c>
      <c r="L15" s="189">
        <v>272</v>
      </c>
      <c r="M15" s="189">
        <v>296</v>
      </c>
      <c r="N15" s="304">
        <v>661</v>
      </c>
      <c r="O15" s="196"/>
      <c r="P15" s="138"/>
      <c r="Q15" s="138"/>
      <c r="R15" s="138"/>
      <c r="S15" s="138"/>
      <c r="T15" s="138"/>
    </row>
    <row r="16" spans="1:27" ht="9.65" customHeight="1" x14ac:dyDescent="0.35">
      <c r="B16" s="194" t="s">
        <v>194</v>
      </c>
      <c r="C16" s="189">
        <v>959</v>
      </c>
      <c r="D16" s="189">
        <v>1700</v>
      </c>
      <c r="E16" s="189">
        <v>2673</v>
      </c>
      <c r="F16" s="199">
        <v>5332</v>
      </c>
      <c r="G16" s="189">
        <v>468</v>
      </c>
      <c r="H16" s="189">
        <v>797</v>
      </c>
      <c r="I16" s="189">
        <v>1167</v>
      </c>
      <c r="J16" s="199">
        <v>2432</v>
      </c>
      <c r="K16" s="189">
        <v>491</v>
      </c>
      <c r="L16" s="189">
        <v>903</v>
      </c>
      <c r="M16" s="189">
        <v>1506</v>
      </c>
      <c r="N16" s="304">
        <v>2900</v>
      </c>
      <c r="O16" s="196"/>
      <c r="P16" s="138"/>
      <c r="Q16" s="138"/>
      <c r="R16" s="138"/>
      <c r="S16" s="138"/>
      <c r="T16" s="138"/>
    </row>
    <row r="17" spans="2:20" ht="9.65" customHeight="1" x14ac:dyDescent="0.35">
      <c r="B17" s="192" t="s">
        <v>195</v>
      </c>
      <c r="C17" s="197">
        <v>2593</v>
      </c>
      <c r="D17" s="197">
        <v>4097</v>
      </c>
      <c r="E17" s="197">
        <v>4966</v>
      </c>
      <c r="F17" s="197">
        <v>11656</v>
      </c>
      <c r="G17" s="197">
        <v>1231</v>
      </c>
      <c r="H17" s="197">
        <v>1753</v>
      </c>
      <c r="I17" s="197">
        <v>2239</v>
      </c>
      <c r="J17" s="197">
        <v>5223</v>
      </c>
      <c r="K17" s="197">
        <v>1362</v>
      </c>
      <c r="L17" s="197">
        <v>2344</v>
      </c>
      <c r="M17" s="197">
        <v>2727</v>
      </c>
      <c r="N17" s="302">
        <v>6433</v>
      </c>
      <c r="O17" s="196"/>
      <c r="P17" s="138"/>
      <c r="Q17" s="138"/>
      <c r="R17" s="138"/>
      <c r="S17" s="138"/>
      <c r="T17" s="138"/>
    </row>
    <row r="18" spans="2:20" ht="9.65" customHeight="1" x14ac:dyDescent="0.35">
      <c r="B18" s="194" t="s">
        <v>178</v>
      </c>
      <c r="C18" s="188">
        <v>671</v>
      </c>
      <c r="D18" s="188">
        <v>1854</v>
      </c>
      <c r="E18" s="188">
        <v>2045</v>
      </c>
      <c r="F18" s="198">
        <v>4570</v>
      </c>
      <c r="G18" s="188">
        <v>328</v>
      </c>
      <c r="H18" s="188">
        <v>782</v>
      </c>
      <c r="I18" s="188">
        <v>975</v>
      </c>
      <c r="J18" s="198">
        <v>2085</v>
      </c>
      <c r="K18" s="188">
        <v>343</v>
      </c>
      <c r="L18" s="188">
        <v>1072</v>
      </c>
      <c r="M18" s="188">
        <v>1070</v>
      </c>
      <c r="N18" s="303">
        <v>2485</v>
      </c>
      <c r="O18" s="196"/>
      <c r="P18" s="138"/>
      <c r="Q18" s="138"/>
      <c r="R18" s="138"/>
      <c r="S18" s="138"/>
      <c r="T18" s="138"/>
    </row>
    <row r="19" spans="2:20" ht="9.65" customHeight="1" x14ac:dyDescent="0.35">
      <c r="B19" s="194" t="s">
        <v>177</v>
      </c>
      <c r="C19" s="189">
        <v>1108</v>
      </c>
      <c r="D19" s="189">
        <v>814</v>
      </c>
      <c r="E19" s="189">
        <v>1031</v>
      </c>
      <c r="F19" s="199">
        <v>2953</v>
      </c>
      <c r="G19" s="189">
        <v>499</v>
      </c>
      <c r="H19" s="189">
        <v>262</v>
      </c>
      <c r="I19" s="189">
        <v>327</v>
      </c>
      <c r="J19" s="199">
        <v>1088</v>
      </c>
      <c r="K19" s="189">
        <v>609</v>
      </c>
      <c r="L19" s="189">
        <v>552</v>
      </c>
      <c r="M19" s="189">
        <v>704</v>
      </c>
      <c r="N19" s="304">
        <v>1865</v>
      </c>
      <c r="O19" s="196"/>
      <c r="P19" s="138"/>
      <c r="Q19" s="138"/>
      <c r="R19" s="138"/>
      <c r="S19" s="138"/>
      <c r="T19" s="138"/>
    </row>
    <row r="20" spans="2:20" ht="9.65" customHeight="1" x14ac:dyDescent="0.35">
      <c r="B20" s="194" t="s">
        <v>216</v>
      </c>
      <c r="C20" s="189">
        <v>341</v>
      </c>
      <c r="D20" s="189">
        <v>440</v>
      </c>
      <c r="E20" s="189">
        <v>447</v>
      </c>
      <c r="F20" s="199">
        <v>1228</v>
      </c>
      <c r="G20" s="189">
        <v>163</v>
      </c>
      <c r="H20" s="189">
        <v>185</v>
      </c>
      <c r="I20" s="189">
        <v>172</v>
      </c>
      <c r="J20" s="199">
        <v>520</v>
      </c>
      <c r="K20" s="189">
        <v>178</v>
      </c>
      <c r="L20" s="189">
        <v>255</v>
      </c>
      <c r="M20" s="189">
        <v>275</v>
      </c>
      <c r="N20" s="304">
        <v>708</v>
      </c>
      <c r="O20" s="196"/>
      <c r="P20" s="138"/>
      <c r="Q20" s="138"/>
      <c r="R20" s="138"/>
      <c r="S20" s="138"/>
      <c r="T20" s="138"/>
    </row>
    <row r="21" spans="2:20" ht="9.65" customHeight="1" x14ac:dyDescent="0.35">
      <c r="B21" s="194" t="s">
        <v>198</v>
      </c>
      <c r="C21" s="189">
        <v>473</v>
      </c>
      <c r="D21" s="189">
        <v>989</v>
      </c>
      <c r="E21" s="189">
        <v>1443</v>
      </c>
      <c r="F21" s="199">
        <v>2905</v>
      </c>
      <c r="G21" s="189">
        <v>241</v>
      </c>
      <c r="H21" s="189">
        <v>524</v>
      </c>
      <c r="I21" s="189">
        <v>765</v>
      </c>
      <c r="J21" s="199">
        <v>1530</v>
      </c>
      <c r="K21" s="189">
        <v>232</v>
      </c>
      <c r="L21" s="189">
        <v>465</v>
      </c>
      <c r="M21" s="189">
        <v>678</v>
      </c>
      <c r="N21" s="304">
        <v>1375</v>
      </c>
      <c r="O21" s="196"/>
      <c r="P21" s="138"/>
      <c r="Q21" s="138"/>
      <c r="R21" s="138"/>
      <c r="S21" s="138"/>
      <c r="T21" s="138"/>
    </row>
    <row r="22" spans="2:20" ht="9.65" customHeight="1" x14ac:dyDescent="0.35">
      <c r="B22" s="192" t="s">
        <v>199</v>
      </c>
      <c r="C22" s="197">
        <v>3076</v>
      </c>
      <c r="D22" s="197">
        <v>8657</v>
      </c>
      <c r="E22" s="197">
        <v>9634</v>
      </c>
      <c r="F22" s="197">
        <v>21367</v>
      </c>
      <c r="G22" s="197">
        <v>2302</v>
      </c>
      <c r="H22" s="197">
        <v>7057</v>
      </c>
      <c r="I22" s="197">
        <v>7655</v>
      </c>
      <c r="J22" s="197">
        <v>17014</v>
      </c>
      <c r="K22" s="197">
        <v>774</v>
      </c>
      <c r="L22" s="197">
        <v>1600</v>
      </c>
      <c r="M22" s="197">
        <v>1979</v>
      </c>
      <c r="N22" s="302">
        <v>4353</v>
      </c>
      <c r="O22" s="196"/>
      <c r="P22" s="138"/>
      <c r="Q22" s="138"/>
      <c r="R22" s="138"/>
      <c r="S22" s="138"/>
      <c r="T22" s="138"/>
    </row>
    <row r="23" spans="2:20" ht="9.65" customHeight="1" x14ac:dyDescent="0.35">
      <c r="B23" s="193" t="s">
        <v>168</v>
      </c>
      <c r="C23" s="188">
        <v>1670</v>
      </c>
      <c r="D23" s="188">
        <v>5267</v>
      </c>
      <c r="E23" s="188">
        <v>5609</v>
      </c>
      <c r="F23" s="198">
        <v>12546</v>
      </c>
      <c r="G23" s="188">
        <v>1217</v>
      </c>
      <c r="H23" s="188">
        <v>4185</v>
      </c>
      <c r="I23" s="188">
        <v>4308</v>
      </c>
      <c r="J23" s="198">
        <v>9710</v>
      </c>
      <c r="K23" s="188">
        <v>453</v>
      </c>
      <c r="L23" s="188">
        <v>1082</v>
      </c>
      <c r="M23" s="188">
        <v>1301</v>
      </c>
      <c r="N23" s="303">
        <v>2836</v>
      </c>
      <c r="O23" s="196"/>
      <c r="P23" s="138"/>
      <c r="Q23" s="138"/>
      <c r="R23" s="138"/>
      <c r="S23" s="138"/>
      <c r="T23" s="138"/>
    </row>
    <row r="24" spans="2:20" ht="9.65" customHeight="1" x14ac:dyDescent="0.35">
      <c r="B24" s="194" t="s">
        <v>217</v>
      </c>
      <c r="C24" s="189">
        <v>229</v>
      </c>
      <c r="D24" s="189">
        <v>628</v>
      </c>
      <c r="E24" s="189">
        <v>912</v>
      </c>
      <c r="F24" s="199">
        <v>1769</v>
      </c>
      <c r="G24" s="189">
        <v>209</v>
      </c>
      <c r="H24" s="189">
        <v>586</v>
      </c>
      <c r="I24" s="189">
        <v>850</v>
      </c>
      <c r="J24" s="199">
        <v>1645</v>
      </c>
      <c r="K24" s="189">
        <v>20</v>
      </c>
      <c r="L24" s="189">
        <v>42</v>
      </c>
      <c r="M24" s="189">
        <v>62</v>
      </c>
      <c r="N24" s="304">
        <v>124</v>
      </c>
      <c r="O24" s="196"/>
      <c r="P24" s="138"/>
      <c r="Q24" s="138"/>
      <c r="R24" s="138"/>
      <c r="S24" s="138"/>
      <c r="T24" s="138"/>
    </row>
    <row r="25" spans="2:20" ht="9.65" customHeight="1" x14ac:dyDescent="0.35">
      <c r="B25" s="194" t="s">
        <v>218</v>
      </c>
      <c r="C25" s="189">
        <v>398</v>
      </c>
      <c r="D25" s="189">
        <v>430</v>
      </c>
      <c r="E25" s="189">
        <v>714</v>
      </c>
      <c r="F25" s="199">
        <v>1542</v>
      </c>
      <c r="G25" s="189">
        <v>304</v>
      </c>
      <c r="H25" s="189">
        <v>342</v>
      </c>
      <c r="I25" s="189">
        <v>580</v>
      </c>
      <c r="J25" s="199">
        <v>1226</v>
      </c>
      <c r="K25" s="189">
        <v>94</v>
      </c>
      <c r="L25" s="189">
        <v>88</v>
      </c>
      <c r="M25" s="189">
        <v>134</v>
      </c>
      <c r="N25" s="304">
        <v>316</v>
      </c>
      <c r="O25" s="196"/>
      <c r="P25" s="138"/>
      <c r="Q25" s="138"/>
      <c r="R25" s="138"/>
      <c r="S25" s="138"/>
      <c r="T25" s="138"/>
    </row>
    <row r="26" spans="2:20" ht="9.65" customHeight="1" x14ac:dyDescent="0.35">
      <c r="B26" s="194" t="s">
        <v>200</v>
      </c>
      <c r="C26" s="189">
        <v>779</v>
      </c>
      <c r="D26" s="189">
        <v>2332</v>
      </c>
      <c r="E26" s="189">
        <v>2399</v>
      </c>
      <c r="F26" s="199">
        <v>5510</v>
      </c>
      <c r="G26" s="189">
        <v>572</v>
      </c>
      <c r="H26" s="189">
        <v>1944</v>
      </c>
      <c r="I26" s="189">
        <v>1917</v>
      </c>
      <c r="J26" s="199">
        <v>4433</v>
      </c>
      <c r="K26" s="189">
        <v>207</v>
      </c>
      <c r="L26" s="189">
        <v>388</v>
      </c>
      <c r="M26" s="189">
        <v>482</v>
      </c>
      <c r="N26" s="304">
        <v>1077</v>
      </c>
      <c r="O26" s="196"/>
      <c r="P26" s="138"/>
      <c r="Q26" s="138"/>
      <c r="R26" s="138"/>
      <c r="S26" s="138"/>
      <c r="T26" s="138"/>
    </row>
    <row r="27" spans="2:20" ht="9.65" customHeight="1" x14ac:dyDescent="0.35">
      <c r="B27" s="192" t="s">
        <v>201</v>
      </c>
      <c r="C27" s="197">
        <v>718</v>
      </c>
      <c r="D27" s="197">
        <v>2163</v>
      </c>
      <c r="E27" s="197">
        <v>3047</v>
      </c>
      <c r="F27" s="197">
        <v>5928</v>
      </c>
      <c r="G27" s="197">
        <v>416</v>
      </c>
      <c r="H27" s="197">
        <v>790</v>
      </c>
      <c r="I27" s="197">
        <v>1091</v>
      </c>
      <c r="J27" s="197">
        <v>2297</v>
      </c>
      <c r="K27" s="197">
        <v>302</v>
      </c>
      <c r="L27" s="197">
        <v>1373</v>
      </c>
      <c r="M27" s="197">
        <v>1956</v>
      </c>
      <c r="N27" s="302">
        <v>3631</v>
      </c>
      <c r="O27" s="196"/>
      <c r="P27" s="138"/>
      <c r="Q27" s="138"/>
      <c r="R27" s="138"/>
      <c r="S27" s="138"/>
      <c r="T27" s="138"/>
    </row>
    <row r="28" spans="2:20" ht="9.65" customHeight="1" x14ac:dyDescent="0.35">
      <c r="B28" s="193" t="s">
        <v>202</v>
      </c>
      <c r="C28" s="188">
        <v>524</v>
      </c>
      <c r="D28" s="188">
        <v>1581</v>
      </c>
      <c r="E28" s="188">
        <v>2003</v>
      </c>
      <c r="F28" s="198">
        <v>4108</v>
      </c>
      <c r="G28" s="188">
        <v>297</v>
      </c>
      <c r="H28" s="188">
        <v>518</v>
      </c>
      <c r="I28" s="188">
        <v>683</v>
      </c>
      <c r="J28" s="198">
        <v>1498</v>
      </c>
      <c r="K28" s="188">
        <v>227</v>
      </c>
      <c r="L28" s="188">
        <v>1063</v>
      </c>
      <c r="M28" s="188">
        <v>1320</v>
      </c>
      <c r="N28" s="303">
        <v>2610</v>
      </c>
      <c r="O28" s="196"/>
      <c r="P28" s="138"/>
      <c r="Q28" s="138"/>
      <c r="R28" s="138"/>
      <c r="S28" s="138"/>
      <c r="T28" s="138"/>
    </row>
    <row r="29" spans="2:20" ht="9.65" customHeight="1" x14ac:dyDescent="0.35">
      <c r="B29" s="194" t="s">
        <v>203</v>
      </c>
      <c r="C29" s="189">
        <v>136</v>
      </c>
      <c r="D29" s="189">
        <v>444</v>
      </c>
      <c r="E29" s="189">
        <v>853</v>
      </c>
      <c r="F29" s="199">
        <v>1433</v>
      </c>
      <c r="G29" s="189">
        <v>77</v>
      </c>
      <c r="H29" s="189">
        <v>204</v>
      </c>
      <c r="I29" s="189">
        <v>332</v>
      </c>
      <c r="J29" s="199">
        <v>613</v>
      </c>
      <c r="K29" s="189">
        <v>59</v>
      </c>
      <c r="L29" s="189">
        <v>240</v>
      </c>
      <c r="M29" s="189">
        <v>521</v>
      </c>
      <c r="N29" s="304">
        <v>820</v>
      </c>
      <c r="O29" s="196"/>
      <c r="P29" s="138"/>
      <c r="Q29" s="138"/>
      <c r="R29" s="138"/>
      <c r="S29" s="138"/>
      <c r="T29" s="138"/>
    </row>
    <row r="30" spans="2:20" ht="9.65" customHeight="1" x14ac:dyDescent="0.35">
      <c r="B30" s="195" t="s">
        <v>204</v>
      </c>
      <c r="C30" s="189">
        <v>58</v>
      </c>
      <c r="D30" s="189">
        <v>138</v>
      </c>
      <c r="E30" s="189">
        <v>191</v>
      </c>
      <c r="F30" s="199">
        <v>387</v>
      </c>
      <c r="G30" s="189">
        <v>42</v>
      </c>
      <c r="H30" s="189">
        <v>68</v>
      </c>
      <c r="I30" s="189">
        <v>76</v>
      </c>
      <c r="J30" s="199">
        <v>186</v>
      </c>
      <c r="K30" s="189">
        <v>16</v>
      </c>
      <c r="L30" s="189">
        <v>70</v>
      </c>
      <c r="M30" s="189">
        <v>115</v>
      </c>
      <c r="N30" s="304">
        <v>201</v>
      </c>
      <c r="O30" s="196"/>
      <c r="P30" s="138"/>
      <c r="Q30" s="138"/>
      <c r="R30" s="138"/>
      <c r="S30" s="138"/>
      <c r="T30" s="138"/>
    </row>
    <row r="31" spans="2:20" ht="9.65" customHeight="1" x14ac:dyDescent="0.35">
      <c r="B31" s="192" t="s">
        <v>205</v>
      </c>
      <c r="C31" s="197">
        <v>1078</v>
      </c>
      <c r="D31" s="197">
        <v>2717</v>
      </c>
      <c r="E31" s="197">
        <v>4574</v>
      </c>
      <c r="F31" s="197">
        <v>8369</v>
      </c>
      <c r="G31" s="197">
        <v>555</v>
      </c>
      <c r="H31" s="197">
        <v>1210</v>
      </c>
      <c r="I31" s="197">
        <v>1826</v>
      </c>
      <c r="J31" s="197">
        <v>3591</v>
      </c>
      <c r="K31" s="197">
        <v>523</v>
      </c>
      <c r="L31" s="197">
        <v>1507</v>
      </c>
      <c r="M31" s="197">
        <v>2748</v>
      </c>
      <c r="N31" s="302">
        <v>4778</v>
      </c>
      <c r="O31" s="196"/>
      <c r="P31" s="138"/>
      <c r="Q31" s="138"/>
      <c r="R31" s="138"/>
      <c r="S31" s="138"/>
      <c r="T31" s="138"/>
    </row>
    <row r="32" spans="2:20" ht="9.65" customHeight="1" x14ac:dyDescent="0.35">
      <c r="B32" s="193" t="s">
        <v>173</v>
      </c>
      <c r="C32" s="188">
        <v>405</v>
      </c>
      <c r="D32" s="188">
        <v>961</v>
      </c>
      <c r="E32" s="188">
        <v>1634</v>
      </c>
      <c r="F32" s="198">
        <v>3000</v>
      </c>
      <c r="G32" s="188">
        <v>201</v>
      </c>
      <c r="H32" s="188">
        <v>385</v>
      </c>
      <c r="I32" s="188">
        <v>581</v>
      </c>
      <c r="J32" s="198">
        <v>1167</v>
      </c>
      <c r="K32" s="188">
        <v>204</v>
      </c>
      <c r="L32" s="188">
        <v>576</v>
      </c>
      <c r="M32" s="188">
        <v>1053</v>
      </c>
      <c r="N32" s="303">
        <v>1833</v>
      </c>
      <c r="O32" s="196"/>
      <c r="P32" s="138"/>
      <c r="Q32" s="138"/>
      <c r="R32" s="138"/>
      <c r="S32" s="138"/>
      <c r="T32" s="138"/>
    </row>
    <row r="33" spans="2:20" ht="9.65" customHeight="1" x14ac:dyDescent="0.35">
      <c r="B33" s="194" t="s">
        <v>179</v>
      </c>
      <c r="C33" s="189">
        <v>190</v>
      </c>
      <c r="D33" s="189">
        <v>560</v>
      </c>
      <c r="E33" s="189">
        <v>1105</v>
      </c>
      <c r="F33" s="199">
        <v>1855</v>
      </c>
      <c r="G33" s="189">
        <v>92</v>
      </c>
      <c r="H33" s="189">
        <v>224</v>
      </c>
      <c r="I33" s="189">
        <v>407</v>
      </c>
      <c r="J33" s="199">
        <v>723</v>
      </c>
      <c r="K33" s="189">
        <v>98</v>
      </c>
      <c r="L33" s="189">
        <v>336</v>
      </c>
      <c r="M33" s="189">
        <v>698</v>
      </c>
      <c r="N33" s="304">
        <v>1132</v>
      </c>
      <c r="O33" s="196"/>
      <c r="P33" s="138"/>
      <c r="Q33" s="138"/>
      <c r="R33" s="138"/>
      <c r="S33" s="138"/>
      <c r="T33" s="138"/>
    </row>
    <row r="34" spans="2:20" ht="9.65" customHeight="1" x14ac:dyDescent="0.35">
      <c r="B34" s="194" t="s">
        <v>208</v>
      </c>
      <c r="C34" s="189">
        <v>483</v>
      </c>
      <c r="D34" s="189">
        <v>1196</v>
      </c>
      <c r="E34" s="189">
        <v>1835</v>
      </c>
      <c r="F34" s="199">
        <v>3514</v>
      </c>
      <c r="G34" s="189">
        <v>262</v>
      </c>
      <c r="H34" s="189">
        <v>601</v>
      </c>
      <c r="I34" s="189">
        <v>838</v>
      </c>
      <c r="J34" s="199">
        <v>1701</v>
      </c>
      <c r="K34" s="189">
        <v>221</v>
      </c>
      <c r="L34" s="189">
        <v>595</v>
      </c>
      <c r="M34" s="189">
        <v>997</v>
      </c>
      <c r="N34" s="304">
        <v>1813</v>
      </c>
      <c r="O34" s="196"/>
      <c r="P34" s="138"/>
      <c r="Q34" s="138"/>
      <c r="R34" s="138"/>
      <c r="S34" s="138"/>
      <c r="T34" s="138"/>
    </row>
    <row r="35" spans="2:20" ht="9.65" customHeight="1" x14ac:dyDescent="0.35">
      <c r="B35" s="192" t="s">
        <v>209</v>
      </c>
      <c r="C35" s="197">
        <v>3857</v>
      </c>
      <c r="D35" s="197">
        <v>8623</v>
      </c>
      <c r="E35" s="197">
        <v>13089</v>
      </c>
      <c r="F35" s="197">
        <v>25569</v>
      </c>
      <c r="G35" s="197">
        <v>1931</v>
      </c>
      <c r="H35" s="197">
        <v>4427</v>
      </c>
      <c r="I35" s="197">
        <v>6579</v>
      </c>
      <c r="J35" s="197">
        <v>12937</v>
      </c>
      <c r="K35" s="197">
        <v>1926</v>
      </c>
      <c r="L35" s="197">
        <v>4196</v>
      </c>
      <c r="M35" s="197">
        <v>6510</v>
      </c>
      <c r="N35" s="302">
        <v>12632</v>
      </c>
      <c r="O35" s="196"/>
      <c r="P35" s="138"/>
      <c r="Q35" s="138"/>
      <c r="R35" s="138"/>
      <c r="S35" s="138"/>
      <c r="T35" s="138"/>
    </row>
    <row r="36" spans="2:20" ht="9.65" customHeight="1" x14ac:dyDescent="0.35">
      <c r="B36" s="193" t="s">
        <v>169</v>
      </c>
      <c r="C36" s="188">
        <v>1252</v>
      </c>
      <c r="D36" s="188">
        <v>2680</v>
      </c>
      <c r="E36" s="188">
        <v>4180</v>
      </c>
      <c r="F36" s="198">
        <v>8112</v>
      </c>
      <c r="G36" s="188">
        <v>644</v>
      </c>
      <c r="H36" s="188">
        <v>1396</v>
      </c>
      <c r="I36" s="188">
        <v>2117</v>
      </c>
      <c r="J36" s="198">
        <v>4157</v>
      </c>
      <c r="K36" s="188">
        <v>608</v>
      </c>
      <c r="L36" s="188">
        <v>1284</v>
      </c>
      <c r="M36" s="188">
        <v>2063</v>
      </c>
      <c r="N36" s="303">
        <v>3955</v>
      </c>
      <c r="O36" s="196"/>
      <c r="P36" s="138"/>
      <c r="Q36" s="138"/>
      <c r="R36" s="138"/>
      <c r="S36" s="138"/>
      <c r="T36" s="138"/>
    </row>
    <row r="37" spans="2:20" ht="9.65" customHeight="1" x14ac:dyDescent="0.35">
      <c r="B37" s="194" t="s">
        <v>171</v>
      </c>
      <c r="C37" s="189">
        <v>701</v>
      </c>
      <c r="D37" s="189">
        <v>1055</v>
      </c>
      <c r="E37" s="189">
        <v>1536</v>
      </c>
      <c r="F37" s="199">
        <v>3292</v>
      </c>
      <c r="G37" s="189">
        <v>342</v>
      </c>
      <c r="H37" s="189">
        <v>534</v>
      </c>
      <c r="I37" s="189">
        <v>791</v>
      </c>
      <c r="J37" s="199">
        <v>1667</v>
      </c>
      <c r="K37" s="189">
        <v>359</v>
      </c>
      <c r="L37" s="189">
        <v>521</v>
      </c>
      <c r="M37" s="189">
        <v>745</v>
      </c>
      <c r="N37" s="304">
        <v>1625</v>
      </c>
      <c r="O37" s="196"/>
      <c r="P37" s="138"/>
      <c r="Q37" s="138"/>
      <c r="R37" s="138"/>
      <c r="S37" s="138"/>
      <c r="T37" s="138"/>
    </row>
    <row r="38" spans="2:20" ht="9.65" customHeight="1" x14ac:dyDescent="0.35">
      <c r="B38" s="194" t="s">
        <v>180</v>
      </c>
      <c r="C38" s="189">
        <v>353</v>
      </c>
      <c r="D38" s="189">
        <v>972</v>
      </c>
      <c r="E38" s="189">
        <v>1708</v>
      </c>
      <c r="F38" s="199">
        <v>3033</v>
      </c>
      <c r="G38" s="189">
        <v>181</v>
      </c>
      <c r="H38" s="189">
        <v>544</v>
      </c>
      <c r="I38" s="189">
        <v>901</v>
      </c>
      <c r="J38" s="199">
        <v>1626</v>
      </c>
      <c r="K38" s="189">
        <v>172</v>
      </c>
      <c r="L38" s="189">
        <v>428</v>
      </c>
      <c r="M38" s="189">
        <v>807</v>
      </c>
      <c r="N38" s="304">
        <v>1407</v>
      </c>
      <c r="O38" s="196"/>
      <c r="P38" s="138"/>
      <c r="Q38" s="138"/>
      <c r="R38" s="138"/>
      <c r="S38" s="138"/>
      <c r="T38" s="138"/>
    </row>
    <row r="39" spans="2:20" ht="9.65" customHeight="1" x14ac:dyDescent="0.35">
      <c r="B39" s="194" t="s">
        <v>174</v>
      </c>
      <c r="C39" s="189">
        <v>492</v>
      </c>
      <c r="D39" s="189">
        <v>984</v>
      </c>
      <c r="E39" s="189">
        <v>1409</v>
      </c>
      <c r="F39" s="199">
        <v>2885</v>
      </c>
      <c r="G39" s="189">
        <v>241</v>
      </c>
      <c r="H39" s="189">
        <v>500</v>
      </c>
      <c r="I39" s="189">
        <v>693</v>
      </c>
      <c r="J39" s="199">
        <v>1434</v>
      </c>
      <c r="K39" s="189">
        <v>251</v>
      </c>
      <c r="L39" s="189">
        <v>484</v>
      </c>
      <c r="M39" s="189">
        <v>716</v>
      </c>
      <c r="N39" s="304">
        <v>1451</v>
      </c>
      <c r="O39" s="196"/>
      <c r="P39" s="138"/>
      <c r="Q39" s="138"/>
      <c r="R39" s="138"/>
      <c r="S39" s="138"/>
      <c r="T39" s="138"/>
    </row>
    <row r="40" spans="2:20" ht="9.65" customHeight="1" x14ac:dyDescent="0.35">
      <c r="B40" s="194" t="s">
        <v>184</v>
      </c>
      <c r="C40" s="189">
        <v>340</v>
      </c>
      <c r="D40" s="189">
        <v>767</v>
      </c>
      <c r="E40" s="189">
        <v>1100</v>
      </c>
      <c r="F40" s="199">
        <v>2207</v>
      </c>
      <c r="G40" s="189">
        <v>177</v>
      </c>
      <c r="H40" s="189">
        <v>374</v>
      </c>
      <c r="I40" s="189">
        <v>528</v>
      </c>
      <c r="J40" s="199">
        <v>1079</v>
      </c>
      <c r="K40" s="189">
        <v>163</v>
      </c>
      <c r="L40" s="189">
        <v>393</v>
      </c>
      <c r="M40" s="189">
        <v>572</v>
      </c>
      <c r="N40" s="304">
        <v>1128</v>
      </c>
      <c r="O40" s="196"/>
      <c r="P40" s="138"/>
      <c r="Q40" s="138"/>
      <c r="R40" s="138"/>
      <c r="S40" s="138"/>
      <c r="T40" s="138"/>
    </row>
    <row r="41" spans="2:20" ht="9.65" customHeight="1" x14ac:dyDescent="0.35">
      <c r="B41" s="194" t="s">
        <v>176</v>
      </c>
      <c r="C41" s="189">
        <v>274</v>
      </c>
      <c r="D41" s="189">
        <v>619</v>
      </c>
      <c r="E41" s="189">
        <v>870</v>
      </c>
      <c r="F41" s="199">
        <v>1763</v>
      </c>
      <c r="G41" s="189">
        <v>129</v>
      </c>
      <c r="H41" s="189">
        <v>290</v>
      </c>
      <c r="I41" s="189">
        <v>391</v>
      </c>
      <c r="J41" s="199">
        <v>810</v>
      </c>
      <c r="K41" s="189">
        <v>145</v>
      </c>
      <c r="L41" s="189">
        <v>329</v>
      </c>
      <c r="M41" s="189">
        <v>479</v>
      </c>
      <c r="N41" s="304">
        <v>953</v>
      </c>
      <c r="O41" s="196"/>
      <c r="P41" s="138"/>
      <c r="Q41" s="138"/>
      <c r="R41" s="138"/>
      <c r="S41" s="138"/>
      <c r="T41" s="138"/>
    </row>
    <row r="42" spans="2:20" ht="9.65" customHeight="1" x14ac:dyDescent="0.35">
      <c r="B42" s="194" t="s">
        <v>185</v>
      </c>
      <c r="C42" s="189">
        <v>118</v>
      </c>
      <c r="D42" s="189">
        <v>647</v>
      </c>
      <c r="E42" s="189">
        <v>990</v>
      </c>
      <c r="F42" s="199">
        <v>1755</v>
      </c>
      <c r="G42" s="189">
        <v>61</v>
      </c>
      <c r="H42" s="189">
        <v>318</v>
      </c>
      <c r="I42" s="189">
        <v>510</v>
      </c>
      <c r="J42" s="199">
        <v>889</v>
      </c>
      <c r="K42" s="189">
        <v>57</v>
      </c>
      <c r="L42" s="189">
        <v>329</v>
      </c>
      <c r="M42" s="189">
        <v>480</v>
      </c>
      <c r="N42" s="304">
        <v>866</v>
      </c>
      <c r="O42" s="196"/>
      <c r="P42" s="138"/>
      <c r="Q42" s="138"/>
      <c r="R42" s="138"/>
      <c r="S42" s="138"/>
      <c r="T42" s="138"/>
    </row>
    <row r="43" spans="2:20" ht="9.65" customHeight="1" x14ac:dyDescent="0.35">
      <c r="B43" s="194" t="s">
        <v>219</v>
      </c>
      <c r="C43" s="189">
        <v>327</v>
      </c>
      <c r="D43" s="189">
        <v>899</v>
      </c>
      <c r="E43" s="189">
        <v>1296</v>
      </c>
      <c r="F43" s="199">
        <v>2522</v>
      </c>
      <c r="G43" s="189">
        <v>156</v>
      </c>
      <c r="H43" s="189">
        <v>471</v>
      </c>
      <c r="I43" s="189">
        <v>648</v>
      </c>
      <c r="J43" s="199">
        <v>1275</v>
      </c>
      <c r="K43" s="189">
        <v>171</v>
      </c>
      <c r="L43" s="189">
        <v>428</v>
      </c>
      <c r="M43" s="189">
        <v>648</v>
      </c>
      <c r="N43" s="304">
        <v>1247</v>
      </c>
      <c r="O43" s="196"/>
      <c r="P43" s="138"/>
      <c r="Q43" s="138"/>
      <c r="R43" s="138"/>
      <c r="S43" s="138"/>
      <c r="T43" s="138"/>
    </row>
    <row r="44" spans="2:20" ht="9.65" customHeight="1" x14ac:dyDescent="0.35">
      <c r="B44" s="192" t="s">
        <v>213</v>
      </c>
      <c r="C44" s="197">
        <v>1363</v>
      </c>
      <c r="D44" s="197">
        <v>4104</v>
      </c>
      <c r="E44" s="197">
        <v>5500</v>
      </c>
      <c r="F44" s="197">
        <v>10967</v>
      </c>
      <c r="G44" s="197">
        <v>835</v>
      </c>
      <c r="H44" s="197">
        <v>2283</v>
      </c>
      <c r="I44" s="197">
        <v>3154</v>
      </c>
      <c r="J44" s="197">
        <v>6272</v>
      </c>
      <c r="K44" s="197">
        <v>528</v>
      </c>
      <c r="L44" s="197">
        <v>1821</v>
      </c>
      <c r="M44" s="197">
        <v>2346</v>
      </c>
      <c r="N44" s="302">
        <v>4695</v>
      </c>
      <c r="O44" s="196"/>
      <c r="P44" s="138"/>
      <c r="Q44" s="138"/>
      <c r="R44" s="138"/>
      <c r="S44" s="138"/>
      <c r="T44" s="138"/>
    </row>
    <row r="45" spans="2:20" ht="9.65" customHeight="1" x14ac:dyDescent="0.35">
      <c r="B45" s="193" t="s">
        <v>175</v>
      </c>
      <c r="C45" s="188">
        <v>483</v>
      </c>
      <c r="D45" s="188">
        <v>1809</v>
      </c>
      <c r="E45" s="188">
        <v>2069</v>
      </c>
      <c r="F45" s="198">
        <v>4361</v>
      </c>
      <c r="G45" s="188">
        <v>248</v>
      </c>
      <c r="H45" s="188">
        <v>771</v>
      </c>
      <c r="I45" s="188">
        <v>891</v>
      </c>
      <c r="J45" s="198">
        <v>1910</v>
      </c>
      <c r="K45" s="188">
        <v>235</v>
      </c>
      <c r="L45" s="188">
        <v>1038</v>
      </c>
      <c r="M45" s="188">
        <v>1178</v>
      </c>
      <c r="N45" s="303">
        <v>2451</v>
      </c>
      <c r="O45" s="196"/>
      <c r="P45" s="138"/>
      <c r="Q45" s="138"/>
      <c r="R45" s="138"/>
      <c r="S45" s="138"/>
      <c r="T45" s="138"/>
    </row>
    <row r="46" spans="2:20" ht="9.65" customHeight="1" x14ac:dyDescent="0.35">
      <c r="B46" s="194" t="s">
        <v>183</v>
      </c>
      <c r="C46" s="189">
        <v>258</v>
      </c>
      <c r="D46" s="189">
        <v>686</v>
      </c>
      <c r="E46" s="189">
        <v>1126</v>
      </c>
      <c r="F46" s="199">
        <v>2070</v>
      </c>
      <c r="G46" s="189">
        <v>184</v>
      </c>
      <c r="H46" s="189">
        <v>557</v>
      </c>
      <c r="I46" s="189">
        <v>928</v>
      </c>
      <c r="J46" s="199">
        <v>1669</v>
      </c>
      <c r="K46" s="189">
        <v>74</v>
      </c>
      <c r="L46" s="189">
        <v>129</v>
      </c>
      <c r="M46" s="189">
        <v>198</v>
      </c>
      <c r="N46" s="304">
        <v>401</v>
      </c>
      <c r="O46" s="196"/>
      <c r="P46" s="138"/>
      <c r="Q46" s="138"/>
      <c r="R46" s="138"/>
      <c r="S46" s="138"/>
      <c r="T46" s="138"/>
    </row>
    <row r="47" spans="2:20" ht="9.65" customHeight="1" x14ac:dyDescent="0.35">
      <c r="B47" s="194" t="s">
        <v>220</v>
      </c>
      <c r="C47" s="189">
        <v>81</v>
      </c>
      <c r="D47" s="189">
        <v>383</v>
      </c>
      <c r="E47" s="189">
        <v>852</v>
      </c>
      <c r="F47" s="199">
        <v>1316</v>
      </c>
      <c r="G47" s="189">
        <v>65</v>
      </c>
      <c r="H47" s="189">
        <v>262</v>
      </c>
      <c r="I47" s="189">
        <v>583</v>
      </c>
      <c r="J47" s="199">
        <v>910</v>
      </c>
      <c r="K47" s="189">
        <v>16</v>
      </c>
      <c r="L47" s="189">
        <v>121</v>
      </c>
      <c r="M47" s="189">
        <v>269</v>
      </c>
      <c r="N47" s="304">
        <v>406</v>
      </c>
      <c r="O47" s="196"/>
      <c r="P47" s="138"/>
      <c r="Q47" s="138"/>
      <c r="R47" s="138"/>
      <c r="S47" s="138"/>
      <c r="T47" s="138"/>
    </row>
    <row r="48" spans="2:20" ht="9.65" customHeight="1" x14ac:dyDescent="0.35">
      <c r="B48" s="194" t="s">
        <v>214</v>
      </c>
      <c r="C48" s="189">
        <v>541</v>
      </c>
      <c r="D48" s="189">
        <v>1226</v>
      </c>
      <c r="E48" s="189">
        <v>1453</v>
      </c>
      <c r="F48" s="199">
        <v>3220</v>
      </c>
      <c r="G48" s="189">
        <v>338</v>
      </c>
      <c r="H48" s="189">
        <v>693</v>
      </c>
      <c r="I48" s="189">
        <v>752</v>
      </c>
      <c r="J48" s="199">
        <v>1783</v>
      </c>
      <c r="K48" s="189">
        <v>203</v>
      </c>
      <c r="L48" s="189">
        <v>533</v>
      </c>
      <c r="M48" s="189">
        <v>701</v>
      </c>
      <c r="N48" s="304">
        <v>1437</v>
      </c>
      <c r="O48" s="196"/>
      <c r="P48" s="138"/>
      <c r="Q48" s="138"/>
      <c r="R48" s="138"/>
      <c r="S48" s="138"/>
      <c r="T48" s="138"/>
    </row>
    <row r="49" spans="2:20" ht="9.65" customHeight="1" x14ac:dyDescent="0.35">
      <c r="B49" s="192" t="s">
        <v>215</v>
      </c>
      <c r="C49" s="197">
        <v>36</v>
      </c>
      <c r="D49" s="197">
        <v>58</v>
      </c>
      <c r="E49" s="197">
        <v>119</v>
      </c>
      <c r="F49" s="197">
        <v>213</v>
      </c>
      <c r="G49" s="197">
        <v>20</v>
      </c>
      <c r="H49" s="197">
        <v>29</v>
      </c>
      <c r="I49" s="197">
        <v>59</v>
      </c>
      <c r="J49" s="197">
        <v>108</v>
      </c>
      <c r="K49" s="197">
        <v>16</v>
      </c>
      <c r="L49" s="197">
        <v>29</v>
      </c>
      <c r="M49" s="197">
        <v>60</v>
      </c>
      <c r="N49" s="302">
        <v>105</v>
      </c>
      <c r="O49" s="196"/>
      <c r="P49" s="138"/>
      <c r="Q49" s="138"/>
      <c r="R49" s="138"/>
      <c r="S49" s="138"/>
      <c r="T49" s="138"/>
    </row>
    <row r="50" spans="2:20" ht="15" customHeight="1" x14ac:dyDescent="0.35">
      <c r="B50" s="321" t="s">
        <v>226</v>
      </c>
      <c r="I50" s="141"/>
      <c r="J50" s="142"/>
      <c r="K50" s="142"/>
      <c r="L50" s="141"/>
      <c r="M50" s="141"/>
      <c r="N50" s="141"/>
      <c r="O50" s="141"/>
      <c r="P50" s="138"/>
      <c r="Q50" s="138"/>
      <c r="R50" s="138"/>
      <c r="S50" s="138"/>
      <c r="T50" s="138"/>
    </row>
  </sheetData>
  <sortState xmlns:xlrd2="http://schemas.microsoft.com/office/spreadsheetml/2017/richdata2" ref="B7:N49">
    <sortCondition descending="1" ref="F7:F49"/>
  </sortState>
  <mergeCells count="3">
    <mergeCell ref="C5:F5"/>
    <mergeCell ref="G5:J5"/>
    <mergeCell ref="K5:N5"/>
  </mergeCells>
  <conditionalFormatting sqref="A1:XFD1048576">
    <cfRule type="expression" dxfId="0" priority="1">
      <formula>NOT(AND(ROW()&gt;=1,ROW()&lt;=50,COLUMN()&gt;=1,COLUMN()&lt;=15))</formula>
    </cfRule>
  </conditionalFormatting>
  <hyperlinks>
    <hyperlink ref="B50" r:id="rId1" display="Fuente: elaboración propia a partir de datos del INE, Estadística de Migraciones y Cambios de Residencia. Año 2023" xr:uid="{2F067B17-979D-48EA-B5E4-F0C41E7CFD03}"/>
  </hyperlinks>
  <printOptions horizontalCentered="1"/>
  <pageMargins left="0" right="0" top="0.19685039370078741" bottom="0" header="0" footer="0"/>
  <pageSetup paperSize="184" scale="11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E0A7-A885-4AB9-B2DF-8925B1E38AE0}">
  <sheetPr codeName="Hoja4"/>
  <dimension ref="A1:V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17.453125" customWidth="1"/>
    <col min="3" max="5" width="14.6328125" customWidth="1"/>
    <col min="6" max="8" width="10.6328125" customWidth="1"/>
    <col min="9" max="9" width="11.36328125" customWidth="1"/>
    <col min="10" max="13" width="8.54296875" customWidth="1"/>
    <col min="14" max="14" width="3.6328125" customWidth="1"/>
    <col min="15" max="18" width="11.6328125" customWidth="1"/>
    <col min="19" max="19" width="2.54296875" customWidth="1"/>
  </cols>
  <sheetData>
    <row r="1" spans="1:22" ht="39.9" customHeight="1" x14ac:dyDescent="0.35">
      <c r="A1" s="305" t="s">
        <v>228</v>
      </c>
      <c r="B1" s="4"/>
    </row>
    <row r="2" spans="1:22" ht="15" customHeight="1" x14ac:dyDescent="0.35">
      <c r="A2" s="17"/>
      <c r="B2" s="4"/>
    </row>
    <row r="3" spans="1:22" ht="32.4" customHeight="1" x14ac:dyDescent="0.6">
      <c r="B3" s="331" t="s">
        <v>140</v>
      </c>
      <c r="C3" s="331"/>
      <c r="D3" s="331"/>
      <c r="E3" s="331"/>
      <c r="F3" s="331"/>
      <c r="G3" s="331"/>
      <c r="H3" s="331"/>
      <c r="I3" s="331"/>
      <c r="J3" s="331"/>
      <c r="N3" s="11"/>
      <c r="O3" s="11"/>
      <c r="P3" s="11"/>
      <c r="Q3" s="11"/>
      <c r="R3" s="11"/>
      <c r="S3" s="1"/>
      <c r="T3" s="1"/>
      <c r="U3" s="1"/>
      <c r="V3" s="1"/>
    </row>
    <row r="4" spans="1:22" ht="20" customHeight="1" x14ac:dyDescent="0.35">
      <c r="B4" s="30"/>
      <c r="C4" s="329" t="s">
        <v>35</v>
      </c>
      <c r="D4" s="329"/>
      <c r="E4" s="330"/>
      <c r="F4" s="329" t="s">
        <v>37</v>
      </c>
      <c r="G4" s="329"/>
      <c r="H4" s="330"/>
    </row>
    <row r="5" spans="1:22" ht="29.25" customHeight="1" x14ac:dyDescent="0.35">
      <c r="B5" s="19"/>
      <c r="C5" s="33" t="s">
        <v>1</v>
      </c>
      <c r="D5" s="34" t="s">
        <v>2</v>
      </c>
      <c r="E5" s="35" t="s">
        <v>3</v>
      </c>
      <c r="F5" s="33" t="s">
        <v>1</v>
      </c>
      <c r="G5" s="34" t="s">
        <v>2</v>
      </c>
      <c r="H5" s="35" t="s">
        <v>3</v>
      </c>
    </row>
    <row r="6" spans="1:22" ht="15" customHeight="1" x14ac:dyDescent="0.35">
      <c r="B6" s="20" t="s">
        <v>0</v>
      </c>
      <c r="C6" s="36">
        <v>6502282</v>
      </c>
      <c r="D6" s="36">
        <v>3253978</v>
      </c>
      <c r="E6" s="37">
        <v>3248304</v>
      </c>
      <c r="F6" s="52">
        <v>0.13373761394430797</v>
      </c>
      <c r="G6" s="52">
        <v>0.13656757532283614</v>
      </c>
      <c r="H6" s="53">
        <v>0.13101791066640897</v>
      </c>
    </row>
    <row r="7" spans="1:22" ht="15" customHeight="1" x14ac:dyDescent="0.35">
      <c r="B7" s="21" t="s">
        <v>4</v>
      </c>
      <c r="C7" s="38">
        <v>257536</v>
      </c>
      <c r="D7" s="38">
        <v>132522</v>
      </c>
      <c r="E7" s="39">
        <v>125014</v>
      </c>
      <c r="F7" s="54">
        <v>0.1475399505251688</v>
      </c>
      <c r="G7" s="54">
        <v>0.14779152475459528</v>
      </c>
      <c r="H7" s="55">
        <v>0.14727420092077301</v>
      </c>
    </row>
    <row r="8" spans="1:22" ht="15" customHeight="1" x14ac:dyDescent="0.35">
      <c r="B8" s="22" t="s">
        <v>5</v>
      </c>
      <c r="C8" s="40">
        <v>301080</v>
      </c>
      <c r="D8" s="40">
        <v>154833</v>
      </c>
      <c r="E8" s="41">
        <v>146247</v>
      </c>
      <c r="F8" s="56">
        <v>0.13709314985035317</v>
      </c>
      <c r="G8" s="56">
        <v>0.1370590458722418</v>
      </c>
      <c r="H8" s="57">
        <v>0.13712927453609505</v>
      </c>
    </row>
    <row r="9" spans="1:22" ht="15" customHeight="1" x14ac:dyDescent="0.35">
      <c r="B9" s="23" t="s">
        <v>6</v>
      </c>
      <c r="C9" s="42">
        <v>310169</v>
      </c>
      <c r="D9" s="42">
        <v>160718</v>
      </c>
      <c r="E9" s="43">
        <v>149451</v>
      </c>
      <c r="F9" s="58">
        <v>0.12463233403196564</v>
      </c>
      <c r="G9" s="58">
        <v>0.12534198072741679</v>
      </c>
      <c r="H9" s="59">
        <v>0.12387810045456203</v>
      </c>
    </row>
    <row r="10" spans="1:22" ht="15" customHeight="1" x14ac:dyDescent="0.35">
      <c r="B10" s="24" t="s">
        <v>7</v>
      </c>
      <c r="C10" s="44">
        <v>311306</v>
      </c>
      <c r="D10" s="44">
        <v>166521</v>
      </c>
      <c r="E10" s="45">
        <v>144785</v>
      </c>
      <c r="F10" s="60">
        <v>0.1177019042160138</v>
      </c>
      <c r="G10" s="60">
        <v>0.12191204258549788</v>
      </c>
      <c r="H10" s="61">
        <v>0.11320552606537984</v>
      </c>
    </row>
    <row r="11" spans="1:22" ht="15" customHeight="1" x14ac:dyDescent="0.35">
      <c r="B11" s="25" t="s">
        <v>8</v>
      </c>
      <c r="C11" s="46">
        <v>451064</v>
      </c>
      <c r="D11" s="46">
        <v>237554</v>
      </c>
      <c r="E11" s="47">
        <v>213510</v>
      </c>
      <c r="F11" s="62">
        <v>0.17330212032530071</v>
      </c>
      <c r="G11" s="62">
        <v>0.17733376033060935</v>
      </c>
      <c r="H11" s="63">
        <v>0.16902659491091487</v>
      </c>
    </row>
    <row r="12" spans="1:22" ht="15" customHeight="1" x14ac:dyDescent="0.35">
      <c r="B12" s="28" t="s">
        <v>20</v>
      </c>
      <c r="C12" s="48">
        <v>762370</v>
      </c>
      <c r="D12" s="48">
        <v>404075</v>
      </c>
      <c r="E12" s="49">
        <v>358295</v>
      </c>
      <c r="F12" s="64">
        <v>0.14527894407169409</v>
      </c>
      <c r="G12" s="64">
        <v>0.14935327987675467</v>
      </c>
      <c r="H12" s="65">
        <v>0.14094277596237173</v>
      </c>
    </row>
    <row r="13" spans="1:22" ht="15" customHeight="1" x14ac:dyDescent="0.35">
      <c r="B13" s="25" t="s">
        <v>9</v>
      </c>
      <c r="C13" s="46">
        <v>621199</v>
      </c>
      <c r="D13" s="46">
        <v>313844</v>
      </c>
      <c r="E13" s="47">
        <v>307355</v>
      </c>
      <c r="F13" s="62">
        <v>0.2367709903995536</v>
      </c>
      <c r="G13" s="62">
        <v>0.23462007417380532</v>
      </c>
      <c r="H13" s="63">
        <v>0.23900839762387449</v>
      </c>
    </row>
    <row r="14" spans="1:22" ht="15" customHeight="1" x14ac:dyDescent="0.35">
      <c r="B14" s="29" t="s">
        <v>21</v>
      </c>
      <c r="C14" s="50">
        <v>1383569</v>
      </c>
      <c r="D14" s="50">
        <v>717919</v>
      </c>
      <c r="E14" s="51">
        <v>665650</v>
      </c>
      <c r="F14" s="66">
        <v>0.175774847651398</v>
      </c>
      <c r="G14" s="66">
        <v>0.17756352878819995</v>
      </c>
      <c r="H14" s="67">
        <v>0.17388567144450626</v>
      </c>
    </row>
    <row r="15" spans="1:22" ht="15" customHeight="1" x14ac:dyDescent="0.35">
      <c r="B15" s="21" t="s">
        <v>10</v>
      </c>
      <c r="C15" s="38">
        <v>701767</v>
      </c>
      <c r="D15" s="38">
        <v>346933</v>
      </c>
      <c r="E15" s="39">
        <v>354834</v>
      </c>
      <c r="F15" s="54">
        <v>0.24724034667418263</v>
      </c>
      <c r="G15" s="54">
        <v>0.24199551628937371</v>
      </c>
      <c r="H15" s="55">
        <v>0.25259295854256153</v>
      </c>
    </row>
    <row r="16" spans="1:22" ht="15" customHeight="1" x14ac:dyDescent="0.35">
      <c r="B16" s="22" t="s">
        <v>11</v>
      </c>
      <c r="C16" s="40">
        <v>711769</v>
      </c>
      <c r="D16" s="40">
        <v>344499</v>
      </c>
      <c r="E16" s="41">
        <v>367270</v>
      </c>
      <c r="F16" s="56">
        <v>0.23193731489093941</v>
      </c>
      <c r="G16" s="56">
        <v>0.22508874533405032</v>
      </c>
      <c r="H16" s="57">
        <v>0.23875118962800398</v>
      </c>
    </row>
    <row r="17" spans="2:18" ht="15" customHeight="1" x14ac:dyDescent="0.35">
      <c r="B17" s="22" t="s">
        <v>12</v>
      </c>
      <c r="C17" s="40">
        <v>685625</v>
      </c>
      <c r="D17" s="40">
        <v>341261</v>
      </c>
      <c r="E17" s="41">
        <v>344364</v>
      </c>
      <c r="F17" s="56">
        <v>0.18846439826770808</v>
      </c>
      <c r="G17" s="56">
        <v>0.1875611786981338</v>
      </c>
      <c r="H17" s="57">
        <v>0.18936810210669291</v>
      </c>
    </row>
    <row r="18" spans="2:18" ht="15" customHeight="1" x14ac:dyDescent="0.35">
      <c r="B18" s="22" t="s">
        <v>13</v>
      </c>
      <c r="C18" s="40">
        <v>587502</v>
      </c>
      <c r="D18" s="40">
        <v>301856</v>
      </c>
      <c r="E18" s="41">
        <v>285646</v>
      </c>
      <c r="F18" s="56">
        <v>0.14330648774922744</v>
      </c>
      <c r="G18" s="56">
        <v>0.14614284483167642</v>
      </c>
      <c r="H18" s="57">
        <v>0.1404264126288694</v>
      </c>
    </row>
    <row r="19" spans="2:18" ht="15" customHeight="1" x14ac:dyDescent="0.35">
      <c r="B19" s="22" t="s">
        <v>14</v>
      </c>
      <c r="C19" s="40">
        <v>455503</v>
      </c>
      <c r="D19" s="40">
        <v>230945</v>
      </c>
      <c r="E19" s="41">
        <v>224558</v>
      </c>
      <c r="F19" s="56">
        <v>0.11779962609532887</v>
      </c>
      <c r="G19" s="56">
        <v>0.1193112191654285</v>
      </c>
      <c r="H19" s="57">
        <v>0.1162844769508091</v>
      </c>
    </row>
    <row r="20" spans="2:18" ht="15" customHeight="1" x14ac:dyDescent="0.35">
      <c r="B20" s="22" t="s">
        <v>15</v>
      </c>
      <c r="C20" s="40">
        <v>345179</v>
      </c>
      <c r="D20" s="40">
        <v>169593</v>
      </c>
      <c r="E20" s="41">
        <v>175586</v>
      </c>
      <c r="F20" s="56">
        <v>9.472769345439018E-2</v>
      </c>
      <c r="G20" s="56">
        <v>9.4471043374359742E-2</v>
      </c>
      <c r="H20" s="57">
        <v>9.4976911089438495E-2</v>
      </c>
    </row>
    <row r="21" spans="2:18" ht="15" customHeight="1" x14ac:dyDescent="0.35">
      <c r="B21" s="22" t="s">
        <v>16</v>
      </c>
      <c r="C21" s="40">
        <v>253736</v>
      </c>
      <c r="D21" s="40">
        <v>120576</v>
      </c>
      <c r="E21" s="41">
        <v>133160</v>
      </c>
      <c r="F21" s="56">
        <v>7.8452785513554765E-2</v>
      </c>
      <c r="G21" s="56">
        <v>7.6863106078812471E-2</v>
      </c>
      <c r="H21" s="57">
        <v>7.995004623125232E-2</v>
      </c>
    </row>
    <row r="22" spans="2:18" ht="15" customHeight="1" x14ac:dyDescent="0.35">
      <c r="B22" s="22" t="s">
        <v>17</v>
      </c>
      <c r="C22" s="40">
        <v>192322</v>
      </c>
      <c r="D22" s="40">
        <v>88609</v>
      </c>
      <c r="E22" s="41">
        <v>103713</v>
      </c>
      <c r="F22" s="56">
        <v>7.0455516259331635E-2</v>
      </c>
      <c r="G22" s="56">
        <v>6.833022819669704E-2</v>
      </c>
      <c r="H22" s="57">
        <v>7.2378880019652203E-2</v>
      </c>
    </row>
    <row r="23" spans="2:18" ht="15" customHeight="1" x14ac:dyDescent="0.35">
      <c r="B23" s="22" t="s">
        <v>18</v>
      </c>
      <c r="C23" s="40">
        <v>138947</v>
      </c>
      <c r="D23" s="40">
        <v>63303</v>
      </c>
      <c r="E23" s="41">
        <v>75644</v>
      </c>
      <c r="F23" s="56">
        <v>6.1048313786759942E-2</v>
      </c>
      <c r="G23" s="56">
        <v>6.0023097841546531E-2</v>
      </c>
      <c r="H23" s="57">
        <v>6.1933578030626192E-2</v>
      </c>
    </row>
    <row r="24" spans="2:18" ht="15" customHeight="1" x14ac:dyDescent="0.35">
      <c r="B24" s="22" t="s">
        <v>19</v>
      </c>
      <c r="C24" s="40">
        <v>93857</v>
      </c>
      <c r="D24" s="40">
        <v>43256</v>
      </c>
      <c r="E24" s="41">
        <v>50601</v>
      </c>
      <c r="F24" s="56">
        <v>4.758944602106354E-2</v>
      </c>
      <c r="G24" s="56">
        <v>4.9535518625061836E-2</v>
      </c>
      <c r="H24" s="57">
        <v>4.6043143210453955E-2</v>
      </c>
    </row>
    <row r="25" spans="2:18" ht="15" customHeight="1" x14ac:dyDescent="0.35">
      <c r="B25" s="22" t="s">
        <v>32</v>
      </c>
      <c r="C25" s="40">
        <v>51721</v>
      </c>
      <c r="D25" s="40">
        <v>23818</v>
      </c>
      <c r="E25" s="41">
        <v>27903</v>
      </c>
      <c r="F25" s="56">
        <v>3.8222072450562417E-2</v>
      </c>
      <c r="G25" s="56">
        <v>4.2406815571836801E-2</v>
      </c>
      <c r="H25" s="57">
        <v>3.525260386397748E-2</v>
      </c>
    </row>
    <row r="26" spans="2:18" ht="15" customHeight="1" x14ac:dyDescent="0.35">
      <c r="B26" s="22" t="s">
        <v>33</v>
      </c>
      <c r="C26" s="40">
        <v>22753</v>
      </c>
      <c r="D26" s="40">
        <v>9977</v>
      </c>
      <c r="E26" s="41">
        <v>12776</v>
      </c>
      <c r="F26" s="56">
        <v>2.3941504148962813E-2</v>
      </c>
      <c r="G26" s="56">
        <v>2.8666245259165613E-2</v>
      </c>
      <c r="H26" s="57">
        <v>2.1211386676141173E-2</v>
      </c>
    </row>
    <row r="27" spans="2:18" x14ac:dyDescent="0.35">
      <c r="B27" s="23" t="s">
        <v>34</v>
      </c>
      <c r="C27" s="42">
        <v>9247</v>
      </c>
      <c r="D27" s="42">
        <v>3360</v>
      </c>
      <c r="E27" s="43">
        <v>5887</v>
      </c>
      <c r="F27" s="58">
        <v>1.4294216306876589E-2</v>
      </c>
      <c r="G27" s="58">
        <v>1.7488887269547476E-2</v>
      </c>
      <c r="H27" s="59">
        <v>1.294463513367914E-2</v>
      </c>
    </row>
    <row r="28" spans="2:18" x14ac:dyDescent="0.35">
      <c r="B28" s="268" t="s">
        <v>221</v>
      </c>
    </row>
    <row r="31" spans="2:18" ht="15" customHeight="1" x14ac:dyDescent="0.35">
      <c r="N31" s="16"/>
      <c r="O31" s="16"/>
      <c r="P31" s="16"/>
      <c r="Q31" s="16"/>
      <c r="R31" s="16"/>
    </row>
    <row r="32" spans="2:18" x14ac:dyDescent="0.35">
      <c r="C32" s="16"/>
      <c r="D32" s="16"/>
      <c r="E32" s="16"/>
      <c r="F32" s="16"/>
      <c r="G32" s="16"/>
      <c r="H32" s="16"/>
    </row>
  </sheetData>
  <mergeCells count="3">
    <mergeCell ref="F4:H4"/>
    <mergeCell ref="C4:E4"/>
    <mergeCell ref="B3:J3"/>
  </mergeCells>
  <conditionalFormatting sqref="A1:XFD1048576">
    <cfRule type="expression" dxfId="24" priority="1">
      <formula>NOT(AND(ROW()&gt;=1,ROW()&lt;=31,COLUMN()&gt;=1,COLUMN()&lt;=14))</formula>
    </cfRule>
  </conditionalFormatting>
  <hyperlinks>
    <hyperlink ref="B28" r:id="rId1" display="https://www.ine.es/dyngs/INEbase/operacion.htm?c=Estadistica_C&amp;cid=1254736177095&amp;menu=ultiDatos&amp;idp=1254735572981" xr:uid="{79C2BEE4-F8AF-42AC-8AF9-22E76A23E250}"/>
  </hyperlinks>
  <printOptions horizontalCentered="1"/>
  <pageMargins left="0" right="0" top="0.19685039370078741" bottom="0" header="0" footer="0"/>
  <pageSetup paperSize="184" scale="11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D105-057C-470F-82DA-FB771C6A2DE3}">
  <sheetPr codeName="Hoja5"/>
  <dimension ref="A1:V32"/>
  <sheetViews>
    <sheetView showGridLines="0" zoomScaleNormal="100" zoomScaleSheetLayoutView="100" workbookViewId="0">
      <selection activeCell="P10" sqref="P10"/>
    </sheetView>
  </sheetViews>
  <sheetFormatPr baseColWidth="10" defaultRowHeight="14.5" x14ac:dyDescent="0.35"/>
  <cols>
    <col min="1" max="1" width="3.6328125" customWidth="1"/>
    <col min="2" max="2" width="19.453125" customWidth="1"/>
    <col min="3" max="7" width="15.453125" customWidth="1"/>
    <col min="8" max="8" width="8.36328125" customWidth="1"/>
    <col min="9" max="10" width="10.6328125" customWidth="1"/>
    <col min="11" max="11" width="8.54296875" customWidth="1"/>
    <col min="12" max="13" width="3.6328125" customWidth="1"/>
    <col min="14" max="14" width="11.6328125" customWidth="1"/>
    <col min="15" max="15" width="2.54296875" customWidth="1"/>
    <col min="16" max="18" width="11.6328125" customWidth="1"/>
    <col min="19" max="19" width="2.54296875" customWidth="1"/>
  </cols>
  <sheetData>
    <row r="1" spans="1:22" ht="39.9" customHeight="1" x14ac:dyDescent="0.35">
      <c r="A1" s="305" t="s">
        <v>228</v>
      </c>
      <c r="B1" s="4"/>
    </row>
    <row r="2" spans="1:22" ht="15" customHeight="1" x14ac:dyDescent="0.35">
      <c r="A2" s="17"/>
      <c r="B2" s="4"/>
    </row>
    <row r="3" spans="1:22" ht="21" x14ac:dyDescent="0.6">
      <c r="B3" s="218" t="s">
        <v>38</v>
      </c>
      <c r="C3" s="13"/>
      <c r="D3" s="13"/>
      <c r="E3" s="13"/>
      <c r="F3" s="13"/>
      <c r="G3" s="13"/>
      <c r="H3" s="12"/>
      <c r="I3" s="12"/>
      <c r="J3" s="12"/>
      <c r="N3" s="11"/>
      <c r="O3" s="11"/>
      <c r="P3" s="11"/>
      <c r="Q3" s="11"/>
      <c r="R3" s="11"/>
      <c r="S3" s="1"/>
      <c r="T3" s="1"/>
      <c r="U3" s="1"/>
      <c r="V3" s="1"/>
    </row>
    <row r="4" spans="1:22" ht="20.149999999999999" customHeight="1" x14ac:dyDescent="0.35">
      <c r="B4" s="30"/>
      <c r="C4" s="31"/>
      <c r="D4" s="329" t="s">
        <v>36</v>
      </c>
      <c r="E4" s="330"/>
      <c r="F4" s="329" t="s">
        <v>39</v>
      </c>
      <c r="G4" s="330"/>
    </row>
    <row r="5" spans="1:22" ht="27" customHeight="1" x14ac:dyDescent="0.35">
      <c r="B5" s="19"/>
      <c r="C5" s="33">
        <v>2024</v>
      </c>
      <c r="D5" s="34" t="s">
        <v>27</v>
      </c>
      <c r="E5" s="35" t="s">
        <v>28</v>
      </c>
      <c r="F5" s="34" t="s">
        <v>27</v>
      </c>
      <c r="G5" s="35" t="s">
        <v>28</v>
      </c>
    </row>
    <row r="6" spans="1:22" ht="15" customHeight="1" x14ac:dyDescent="0.35">
      <c r="B6" s="212" t="s">
        <v>22</v>
      </c>
      <c r="C6" s="202"/>
      <c r="D6" s="203"/>
      <c r="E6" s="204"/>
      <c r="F6" s="203"/>
      <c r="G6" s="204"/>
    </row>
    <row r="7" spans="1:22" ht="15" customHeight="1" x14ac:dyDescent="0.35">
      <c r="B7" s="213" t="s">
        <v>7</v>
      </c>
      <c r="C7" s="38">
        <v>311306</v>
      </c>
      <c r="D7" s="205">
        <v>30501</v>
      </c>
      <c r="E7" s="206">
        <v>0.10861986075746514</v>
      </c>
      <c r="F7" s="205">
        <v>81599</v>
      </c>
      <c r="G7" s="206">
        <v>0.35523079401150159</v>
      </c>
    </row>
    <row r="8" spans="1:22" ht="15" customHeight="1" x14ac:dyDescent="0.35">
      <c r="B8" s="214" t="s">
        <v>8</v>
      </c>
      <c r="C8" s="40">
        <v>451064</v>
      </c>
      <c r="D8" s="207">
        <v>36144</v>
      </c>
      <c r="E8" s="208">
        <v>8.7110768340884992E-2</v>
      </c>
      <c r="F8" s="207">
        <v>141994</v>
      </c>
      <c r="G8" s="208">
        <v>0.45942343158507781</v>
      </c>
    </row>
    <row r="9" spans="1:22" ht="15" customHeight="1" x14ac:dyDescent="0.35">
      <c r="B9" s="214" t="s">
        <v>9</v>
      </c>
      <c r="C9" s="40">
        <v>621199</v>
      </c>
      <c r="D9" s="207">
        <v>47198</v>
      </c>
      <c r="E9" s="208">
        <v>8.2226337584777723E-2</v>
      </c>
      <c r="F9" s="207">
        <v>139819</v>
      </c>
      <c r="G9" s="208">
        <v>0.2904545265694462</v>
      </c>
    </row>
    <row r="10" spans="1:22" ht="15" customHeight="1" x14ac:dyDescent="0.35">
      <c r="B10" s="215" t="s">
        <v>10</v>
      </c>
      <c r="C10" s="42">
        <v>701767</v>
      </c>
      <c r="D10" s="209">
        <v>41402</v>
      </c>
      <c r="E10" s="210">
        <v>6.2695630446798364E-2</v>
      </c>
      <c r="F10" s="209">
        <v>75760</v>
      </c>
      <c r="G10" s="210">
        <v>0.12102101094716193</v>
      </c>
    </row>
    <row r="11" spans="1:22" ht="15" customHeight="1" x14ac:dyDescent="0.35">
      <c r="B11" s="213" t="s">
        <v>30</v>
      </c>
      <c r="C11" s="38">
        <v>762370</v>
      </c>
      <c r="D11" s="205">
        <v>66645</v>
      </c>
      <c r="E11" s="206">
        <v>9.5792159258327639E-2</v>
      </c>
      <c r="F11" s="205">
        <v>223593</v>
      </c>
      <c r="G11" s="206">
        <v>0.41500101155023322</v>
      </c>
    </row>
    <row r="12" spans="1:22" ht="15" customHeight="1" x14ac:dyDescent="0.35">
      <c r="B12" s="214" t="s">
        <v>31</v>
      </c>
      <c r="C12" s="40">
        <v>1383569</v>
      </c>
      <c r="D12" s="207">
        <v>113843</v>
      </c>
      <c r="E12" s="208">
        <v>8.9659501341234252E-2</v>
      </c>
      <c r="F12" s="207">
        <v>363412</v>
      </c>
      <c r="G12" s="208">
        <v>0.3562314428073326</v>
      </c>
    </row>
    <row r="13" spans="1:22" ht="15" customHeight="1" x14ac:dyDescent="0.35">
      <c r="B13" s="215" t="s">
        <v>29</v>
      </c>
      <c r="C13" s="42">
        <v>6502282</v>
      </c>
      <c r="D13" s="209">
        <v>412662</v>
      </c>
      <c r="E13" s="210">
        <v>6.7764819479704808E-2</v>
      </c>
      <c r="F13" s="209">
        <v>1825930</v>
      </c>
      <c r="G13" s="210">
        <v>0.39046034173646466</v>
      </c>
    </row>
    <row r="14" spans="1:22" ht="15" customHeight="1" x14ac:dyDescent="0.35">
      <c r="B14" s="216" t="s">
        <v>24</v>
      </c>
      <c r="C14" s="40"/>
      <c r="D14" s="207"/>
      <c r="E14" s="211"/>
      <c r="F14" s="207"/>
      <c r="G14" s="211"/>
    </row>
    <row r="15" spans="1:22" ht="15" customHeight="1" x14ac:dyDescent="0.35">
      <c r="B15" s="213" t="s">
        <v>7</v>
      </c>
      <c r="C15" s="38">
        <v>166521</v>
      </c>
      <c r="D15" s="205">
        <v>15952</v>
      </c>
      <c r="E15" s="206">
        <v>0.10594478279061427</v>
      </c>
      <c r="F15" s="205">
        <v>45729</v>
      </c>
      <c r="G15" s="206">
        <v>0.3785763957878005</v>
      </c>
    </row>
    <row r="16" spans="1:22" ht="15" customHeight="1" x14ac:dyDescent="0.35">
      <c r="B16" s="214" t="s">
        <v>8</v>
      </c>
      <c r="C16" s="40">
        <v>237554</v>
      </c>
      <c r="D16" s="207">
        <v>20111</v>
      </c>
      <c r="E16" s="208">
        <v>9.2488606209443394E-2</v>
      </c>
      <c r="F16" s="207">
        <v>89277</v>
      </c>
      <c r="G16" s="208">
        <v>0.602096076937084</v>
      </c>
    </row>
    <row r="17" spans="2:18" ht="15" customHeight="1" x14ac:dyDescent="0.35">
      <c r="B17" s="214" t="s">
        <v>9</v>
      </c>
      <c r="C17" s="40">
        <v>313844</v>
      </c>
      <c r="D17" s="207">
        <v>28093</v>
      </c>
      <c r="E17" s="208">
        <v>9.8312866796616633E-2</v>
      </c>
      <c r="F17" s="207">
        <v>94050</v>
      </c>
      <c r="G17" s="208">
        <v>0.42790067062795162</v>
      </c>
    </row>
    <row r="18" spans="2:18" ht="15" customHeight="1" x14ac:dyDescent="0.35">
      <c r="B18" s="215" t="s">
        <v>10</v>
      </c>
      <c r="C18" s="42">
        <v>346933</v>
      </c>
      <c r="D18" s="209">
        <v>26124</v>
      </c>
      <c r="E18" s="210">
        <v>8.1431630658740872E-2</v>
      </c>
      <c r="F18" s="209">
        <v>35967</v>
      </c>
      <c r="G18" s="210">
        <v>0.11566216242290153</v>
      </c>
    </row>
    <row r="19" spans="2:18" ht="15" customHeight="1" x14ac:dyDescent="0.35">
      <c r="B19" s="213" t="s">
        <v>30</v>
      </c>
      <c r="C19" s="38">
        <v>404075</v>
      </c>
      <c r="D19" s="205">
        <v>36063</v>
      </c>
      <c r="E19" s="206">
        <v>9.7994087149332082E-2</v>
      </c>
      <c r="F19" s="205">
        <v>135006</v>
      </c>
      <c r="G19" s="206">
        <v>0.50175233861946189</v>
      </c>
    </row>
    <row r="20" spans="2:18" ht="15" customHeight="1" x14ac:dyDescent="0.35">
      <c r="B20" s="214" t="s">
        <v>31</v>
      </c>
      <c r="C20" s="40">
        <v>717919</v>
      </c>
      <c r="D20" s="207">
        <v>64156</v>
      </c>
      <c r="E20" s="208">
        <v>9.8133421438655902E-2</v>
      </c>
      <c r="F20" s="207">
        <v>229056</v>
      </c>
      <c r="G20" s="208">
        <v>0.4685484481337307</v>
      </c>
    </row>
    <row r="21" spans="2:18" ht="15" customHeight="1" x14ac:dyDescent="0.35">
      <c r="B21" s="215" t="s">
        <v>29</v>
      </c>
      <c r="C21" s="42">
        <v>3253978</v>
      </c>
      <c r="D21" s="209">
        <v>210567</v>
      </c>
      <c r="E21" s="210">
        <v>6.9187829051022026E-2</v>
      </c>
      <c r="F21" s="209">
        <v>860241</v>
      </c>
      <c r="G21" s="210">
        <v>0.35937156003353754</v>
      </c>
    </row>
    <row r="22" spans="2:18" ht="15" customHeight="1" x14ac:dyDescent="0.35">
      <c r="B22" s="216" t="s">
        <v>23</v>
      </c>
      <c r="C22" s="40"/>
      <c r="D22" s="40"/>
      <c r="E22" s="41"/>
      <c r="F22" s="40"/>
      <c r="G22" s="41"/>
    </row>
    <row r="23" spans="2:18" ht="15" customHeight="1" x14ac:dyDescent="0.35">
      <c r="B23" s="213" t="s">
        <v>7</v>
      </c>
      <c r="C23" s="38">
        <v>144785</v>
      </c>
      <c r="D23" s="205">
        <v>14549</v>
      </c>
      <c r="E23" s="206">
        <v>0.11171258331029822</v>
      </c>
      <c r="F23" s="205">
        <v>35870</v>
      </c>
      <c r="G23" s="206">
        <v>0.32933939310471466</v>
      </c>
    </row>
    <row r="24" spans="2:18" ht="15" customHeight="1" x14ac:dyDescent="0.35">
      <c r="B24" s="214" t="s">
        <v>8</v>
      </c>
      <c r="C24" s="40">
        <v>213510</v>
      </c>
      <c r="D24" s="207">
        <v>16033</v>
      </c>
      <c r="E24" s="208">
        <v>8.1189201780460504E-2</v>
      </c>
      <c r="F24" s="207">
        <v>52717</v>
      </c>
      <c r="G24" s="208">
        <v>0.32785631215289224</v>
      </c>
    </row>
    <row r="25" spans="2:18" ht="15" customHeight="1" x14ac:dyDescent="0.35">
      <c r="B25" s="214" t="s">
        <v>9</v>
      </c>
      <c r="C25" s="40">
        <v>307355</v>
      </c>
      <c r="D25" s="207">
        <v>19105</v>
      </c>
      <c r="E25" s="208">
        <v>6.6279271465741543E-2</v>
      </c>
      <c r="F25" s="207">
        <v>45769</v>
      </c>
      <c r="G25" s="208">
        <v>0.17496731476455163</v>
      </c>
    </row>
    <row r="26" spans="2:18" ht="15" customHeight="1" x14ac:dyDescent="0.35">
      <c r="B26" s="215" t="s">
        <v>10</v>
      </c>
      <c r="C26" s="42">
        <v>354834</v>
      </c>
      <c r="D26" s="209">
        <v>15278</v>
      </c>
      <c r="E26" s="210">
        <v>4.4994051054906996E-2</v>
      </c>
      <c r="F26" s="209">
        <v>39793</v>
      </c>
      <c r="G26" s="210">
        <v>0.12631054370700956</v>
      </c>
    </row>
    <row r="27" spans="2:18" ht="15" customHeight="1" x14ac:dyDescent="0.35">
      <c r="B27" s="213" t="s">
        <v>30</v>
      </c>
      <c r="C27" s="38">
        <v>358295</v>
      </c>
      <c r="D27" s="205">
        <v>30582</v>
      </c>
      <c r="E27" s="206">
        <v>9.3319459405028185E-2</v>
      </c>
      <c r="F27" s="205">
        <v>88587</v>
      </c>
      <c r="G27" s="206">
        <v>0.3284552182360182</v>
      </c>
    </row>
    <row r="28" spans="2:18" ht="15" customHeight="1" x14ac:dyDescent="0.35">
      <c r="B28" s="214" t="s">
        <v>31</v>
      </c>
      <c r="C28" s="40">
        <v>665650</v>
      </c>
      <c r="D28" s="207">
        <v>49687</v>
      </c>
      <c r="E28" s="208">
        <v>8.0665559457305067E-2</v>
      </c>
      <c r="F28" s="207">
        <v>134356</v>
      </c>
      <c r="G28" s="208">
        <v>0.25288446698061712</v>
      </c>
    </row>
    <row r="29" spans="2:18" ht="15" customHeight="1" x14ac:dyDescent="0.35">
      <c r="B29" s="215" t="s">
        <v>29</v>
      </c>
      <c r="C29" s="42">
        <v>3248304</v>
      </c>
      <c r="D29" s="209">
        <v>202095</v>
      </c>
      <c r="E29" s="210">
        <v>6.6343116969321547E-2</v>
      </c>
      <c r="F29" s="209">
        <v>965689</v>
      </c>
      <c r="G29" s="210">
        <v>0.42306258392238727</v>
      </c>
    </row>
    <row r="30" spans="2:18" ht="15" customHeight="1" x14ac:dyDescent="0.35">
      <c r="B30" s="276" t="s">
        <v>222</v>
      </c>
      <c r="N30" s="16"/>
      <c r="O30" s="16"/>
      <c r="P30" s="16"/>
      <c r="Q30" s="16"/>
      <c r="R30" s="16"/>
    </row>
    <row r="32" spans="2:18" x14ac:dyDescent="0.35">
      <c r="C32" s="16"/>
      <c r="D32" s="16"/>
      <c r="E32" s="16"/>
      <c r="F32" s="16"/>
      <c r="G32" s="16"/>
      <c r="H32" s="16"/>
      <c r="I32" s="16"/>
      <c r="J32" s="16"/>
    </row>
  </sheetData>
  <mergeCells count="2">
    <mergeCell ref="D4:E4"/>
    <mergeCell ref="F4:G4"/>
  </mergeCells>
  <conditionalFormatting sqref="A1:XFD1048576">
    <cfRule type="expression" dxfId="23" priority="1">
      <formula>NOT(AND(ROW()&gt;=1,ROW()&lt;=32,COLUMN()&gt;=1,COLUMN()&lt;=13))</formula>
    </cfRule>
  </conditionalFormatting>
  <hyperlinks>
    <hyperlink ref="B30" r:id="rId1" display="Fuente: elaboración propia a partir de datos del INE, Estadística Continua de Población. Datos definitivos a 1 de enero de 2024, 2023 y 2014." xr:uid="{099E70AA-C1A2-485E-AF39-162B8954DC2D}"/>
  </hyperlinks>
  <printOptions horizontalCentered="1"/>
  <pageMargins left="0" right="0" top="0.19685039370078741" bottom="0" header="0" footer="0"/>
  <pageSetup paperSize="184" scale="11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2CCB-462B-4F03-B085-B92A7E6C017E}">
  <sheetPr codeName="Hoja19"/>
  <dimension ref="A1:AC36"/>
  <sheetViews>
    <sheetView showGridLines="0" zoomScaleNormal="100" zoomScaleSheetLayoutView="100" workbookViewId="0">
      <selection activeCell="P10" sqref="P10"/>
    </sheetView>
  </sheetViews>
  <sheetFormatPr baseColWidth="10" defaultRowHeight="14.5" x14ac:dyDescent="0.35"/>
  <cols>
    <col min="1" max="1" width="3.6328125" customWidth="1"/>
    <col min="2" max="9" width="12.08984375" customWidth="1"/>
    <col min="10" max="10" width="19.90625" customWidth="1"/>
    <col min="11" max="11" width="3.6328125" customWidth="1"/>
  </cols>
  <sheetData>
    <row r="1" spans="1:14" ht="39.9" customHeight="1" x14ac:dyDescent="0.35">
      <c r="A1" s="305" t="s">
        <v>228</v>
      </c>
      <c r="B1" s="4"/>
    </row>
    <row r="2" spans="1:14" ht="15" customHeight="1" x14ac:dyDescent="0.35">
      <c r="A2" s="17"/>
      <c r="B2" s="4"/>
    </row>
    <row r="3" spans="1:14" ht="21" x14ac:dyDescent="0.6">
      <c r="B3" s="217" t="s">
        <v>141</v>
      </c>
      <c r="F3" s="2"/>
      <c r="H3" s="11"/>
      <c r="I3" s="11"/>
      <c r="J3" s="11"/>
      <c r="K3" s="1"/>
      <c r="L3" s="1"/>
      <c r="M3" s="1"/>
      <c r="N3" s="1"/>
    </row>
    <row r="4" spans="1:14" ht="15" customHeight="1" x14ac:dyDescent="0.35">
      <c r="B4" s="10" t="s">
        <v>127</v>
      </c>
    </row>
    <row r="5" spans="1:14" ht="15" customHeight="1" x14ac:dyDescent="0.35"/>
    <row r="6" spans="1:14" ht="15" customHeight="1" x14ac:dyDescent="0.35"/>
    <row r="7" spans="1:14" ht="15" customHeight="1" x14ac:dyDescent="0.35"/>
    <row r="8" spans="1:14" ht="15" customHeight="1" x14ac:dyDescent="0.35"/>
    <row r="9" spans="1:14" ht="15" customHeight="1" x14ac:dyDescent="0.35"/>
    <row r="10" spans="1:14" ht="15" customHeight="1" x14ac:dyDescent="0.35"/>
    <row r="11" spans="1:14" ht="15" customHeight="1" x14ac:dyDescent="0.35"/>
    <row r="12" spans="1:14" ht="15" customHeight="1" x14ac:dyDescent="0.35"/>
    <row r="13" spans="1:14" ht="15" customHeight="1" x14ac:dyDescent="0.35"/>
    <row r="14" spans="1:14" ht="15" customHeight="1" x14ac:dyDescent="0.35"/>
    <row r="15" spans="1:14" ht="15" customHeight="1" x14ac:dyDescent="0.35"/>
    <row r="16" spans="1:14" ht="15" customHeight="1" x14ac:dyDescent="0.35"/>
    <row r="17" spans="2:29" ht="15" customHeight="1" x14ac:dyDescent="0.35"/>
    <row r="18" spans="2:29" ht="15" customHeight="1" x14ac:dyDescent="0.35"/>
    <row r="19" spans="2:29" ht="15" customHeight="1" x14ac:dyDescent="0.35"/>
    <row r="20" spans="2:29" ht="15" customHeight="1" x14ac:dyDescent="0.35"/>
    <row r="21" spans="2:29" ht="15" customHeight="1" x14ac:dyDescent="0.35"/>
    <row r="22" spans="2:29" ht="15" customHeight="1" x14ac:dyDescent="0.35"/>
    <row r="23" spans="2:29" ht="15" customHeight="1" x14ac:dyDescent="0.35"/>
    <row r="24" spans="2:29" ht="15" customHeight="1" x14ac:dyDescent="0.35"/>
    <row r="25" spans="2:29" ht="15" customHeight="1" x14ac:dyDescent="0.35"/>
    <row r="26" spans="2:29" ht="15" customHeight="1" x14ac:dyDescent="0.35"/>
    <row r="27" spans="2:29" ht="15" customHeight="1" x14ac:dyDescent="0.35">
      <c r="B27" s="268" t="s">
        <v>221</v>
      </c>
    </row>
    <row r="28" spans="2:29" ht="15" customHeight="1" x14ac:dyDescent="0.35"/>
    <row r="29" spans="2:29" ht="15" customHeight="1" x14ac:dyDescent="0.35">
      <c r="K29" s="5"/>
      <c r="L29" s="5"/>
      <c r="M29" s="5"/>
      <c r="N29" s="5"/>
      <c r="O29" s="5"/>
      <c r="P29" s="5"/>
      <c r="Q29" s="5"/>
      <c r="R29" s="5"/>
      <c r="S29" s="5"/>
      <c r="T29" s="5"/>
      <c r="U29" s="5"/>
      <c r="V29" s="5"/>
      <c r="W29" s="5"/>
      <c r="X29" s="5"/>
      <c r="Y29" s="5"/>
      <c r="Z29" s="5"/>
      <c r="AA29" s="5"/>
      <c r="AB29" s="5"/>
      <c r="AC29" s="5"/>
    </row>
    <row r="30" spans="2:29" ht="15" customHeight="1" x14ac:dyDescent="0.35"/>
    <row r="31" spans="2:29" ht="15" customHeight="1" x14ac:dyDescent="0.35"/>
    <row r="32" spans="2:29" ht="15" customHeight="1" x14ac:dyDescent="0.35"/>
    <row r="33" spans="3:10" ht="15" customHeight="1" x14ac:dyDescent="0.35">
      <c r="C33" s="27"/>
      <c r="D33" s="27"/>
      <c r="E33" s="27"/>
      <c r="F33" s="27"/>
      <c r="G33" s="27"/>
      <c r="H33" s="27"/>
      <c r="I33" s="27"/>
      <c r="J33" s="27"/>
    </row>
    <row r="34" spans="3:10" ht="15" customHeight="1" x14ac:dyDescent="0.35"/>
    <row r="35" spans="3:10" ht="15" customHeight="1" x14ac:dyDescent="0.35"/>
    <row r="36" spans="3:10" ht="15" customHeight="1" x14ac:dyDescent="0.35"/>
  </sheetData>
  <conditionalFormatting sqref="A1:XFD1048576">
    <cfRule type="expression" dxfId="22" priority="1">
      <formula>NOT(AND(ROW()&gt;=1,ROW()&lt;=34,COLUMN()&gt;=1,COLUMN()&lt;=13))</formula>
    </cfRule>
  </conditionalFormatting>
  <hyperlinks>
    <hyperlink ref="B27" r:id="rId1" display="https://www.ine.es/dyngs/INEbase/operacion.htm?c=Estadistica_C&amp;cid=1254736177095&amp;menu=ultiDatos&amp;idp=1254735572981" xr:uid="{984E90C1-2F1D-4907-8C26-EFFDC4C33CB6}"/>
  </hyperlinks>
  <printOptions horizontalCentered="1"/>
  <pageMargins left="0" right="0" top="0.19685039370078741" bottom="0" header="0" footer="0"/>
  <pageSetup paperSize="184" scale="108"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0305-2576-48D5-8344-A6BDD0E518A5}">
  <sheetPr codeName="Hoja8"/>
  <dimension ref="A1:AC36"/>
  <sheetViews>
    <sheetView showGridLines="0" zoomScaleNormal="100" zoomScaleSheetLayoutView="100" workbookViewId="0">
      <selection activeCell="P10" sqref="P10"/>
    </sheetView>
  </sheetViews>
  <sheetFormatPr baseColWidth="10" defaultRowHeight="14.5" x14ac:dyDescent="0.35"/>
  <cols>
    <col min="1" max="1" width="3.6328125" customWidth="1"/>
    <col min="2" max="9" width="12.08984375" customWidth="1"/>
    <col min="10" max="10" width="19.90625" customWidth="1"/>
    <col min="11" max="11" width="11.453125" customWidth="1"/>
    <col min="12" max="12" width="10.453125" customWidth="1"/>
    <col min="13" max="13" width="3.6328125" customWidth="1"/>
  </cols>
  <sheetData>
    <row r="1" spans="1:14" ht="39.9" customHeight="1" x14ac:dyDescent="0.35">
      <c r="A1" s="305" t="s">
        <v>228</v>
      </c>
      <c r="B1" s="4"/>
    </row>
    <row r="2" spans="1:14" ht="15" customHeight="1" x14ac:dyDescent="0.35">
      <c r="A2" s="17"/>
      <c r="B2" s="4"/>
    </row>
    <row r="3" spans="1:14" ht="21" x14ac:dyDescent="0.6">
      <c r="B3" s="217" t="s">
        <v>142</v>
      </c>
      <c r="F3" s="2"/>
      <c r="H3" s="11"/>
      <c r="I3" s="11"/>
      <c r="J3" s="11"/>
      <c r="K3" s="1"/>
      <c r="L3" s="1"/>
      <c r="M3" s="1"/>
      <c r="N3" s="1"/>
    </row>
    <row r="4" spans="1:14" ht="15" customHeight="1" x14ac:dyDescent="0.35"/>
    <row r="5" spans="1:14" ht="15" customHeight="1" x14ac:dyDescent="0.35"/>
    <row r="6" spans="1:14" ht="15" customHeight="1" x14ac:dyDescent="0.35"/>
    <row r="7" spans="1:14" ht="15" customHeight="1" x14ac:dyDescent="0.35"/>
    <row r="8" spans="1:14" ht="15" customHeight="1" x14ac:dyDescent="0.35"/>
    <row r="9" spans="1:14" ht="15" customHeight="1" x14ac:dyDescent="0.35"/>
    <row r="10" spans="1:14" ht="15" customHeight="1" x14ac:dyDescent="0.35"/>
    <row r="11" spans="1:14" ht="15" customHeight="1" x14ac:dyDescent="0.35"/>
    <row r="12" spans="1:14" ht="15" customHeight="1" x14ac:dyDescent="0.35"/>
    <row r="13" spans="1:14" ht="15" customHeight="1" x14ac:dyDescent="0.35"/>
    <row r="14" spans="1:14" ht="15" customHeight="1" x14ac:dyDescent="0.35"/>
    <row r="15" spans="1:14" ht="15" customHeight="1" x14ac:dyDescent="0.35"/>
    <row r="16" spans="1:14" ht="15" customHeight="1" x14ac:dyDescent="0.35"/>
    <row r="17" spans="2:29" ht="15" customHeight="1" x14ac:dyDescent="0.35"/>
    <row r="18" spans="2:29" ht="15" customHeight="1" x14ac:dyDescent="0.35"/>
    <row r="19" spans="2:29" ht="15" customHeight="1" x14ac:dyDescent="0.35"/>
    <row r="20" spans="2:29" ht="15" customHeight="1" x14ac:dyDescent="0.35"/>
    <row r="21" spans="2:29" ht="15" customHeight="1" x14ac:dyDescent="0.35"/>
    <row r="22" spans="2:29" ht="15" customHeight="1" x14ac:dyDescent="0.35"/>
    <row r="23" spans="2:29" ht="15" customHeight="1" x14ac:dyDescent="0.35"/>
    <row r="24" spans="2:29" ht="15" customHeight="1" x14ac:dyDescent="0.35"/>
    <row r="25" spans="2:29" ht="15" customHeight="1" x14ac:dyDescent="0.35"/>
    <row r="26" spans="2:29" ht="15" customHeight="1" x14ac:dyDescent="0.35"/>
    <row r="27" spans="2:29" ht="15" customHeight="1" x14ac:dyDescent="0.35"/>
    <row r="28" spans="2:29" ht="15" customHeight="1" x14ac:dyDescent="0.35"/>
    <row r="29" spans="2:29" ht="15" customHeight="1" x14ac:dyDescent="0.35">
      <c r="K29" s="5"/>
      <c r="L29" s="5"/>
      <c r="M29" s="5"/>
      <c r="N29" s="5"/>
      <c r="O29" s="5"/>
      <c r="P29" s="5"/>
      <c r="Q29" s="5"/>
      <c r="R29" s="5"/>
      <c r="S29" s="5"/>
      <c r="T29" s="5"/>
      <c r="U29" s="5"/>
      <c r="V29" s="5"/>
      <c r="W29" s="5"/>
      <c r="X29" s="5"/>
      <c r="Y29" s="5"/>
      <c r="Z29" s="5"/>
      <c r="AA29" s="5"/>
      <c r="AB29" s="5"/>
      <c r="AC29" s="5"/>
    </row>
    <row r="30" spans="2:29" ht="15" customHeight="1" x14ac:dyDescent="0.35">
      <c r="B30" s="268" t="s">
        <v>221</v>
      </c>
    </row>
    <row r="31" spans="2:29" ht="15" customHeight="1" x14ac:dyDescent="0.35"/>
    <row r="32" spans="2:29" ht="15" customHeight="1" x14ac:dyDescent="0.35"/>
    <row r="33" spans="3:10" ht="15" customHeight="1" x14ac:dyDescent="0.35">
      <c r="C33" s="27"/>
      <c r="D33" s="27"/>
      <c r="E33" s="27"/>
      <c r="F33" s="27"/>
      <c r="G33" s="27"/>
      <c r="H33" s="27"/>
      <c r="I33" s="27"/>
      <c r="J33" s="27"/>
    </row>
    <row r="34" spans="3:10" ht="15" customHeight="1" x14ac:dyDescent="0.35"/>
    <row r="35" spans="3:10" ht="15" customHeight="1" x14ac:dyDescent="0.35"/>
    <row r="36" spans="3:10" ht="15" customHeight="1" x14ac:dyDescent="0.35"/>
  </sheetData>
  <conditionalFormatting sqref="A1:XFD1048576">
    <cfRule type="expression" dxfId="21" priority="1">
      <formula>NOT(AND(ROW()&gt;=1,ROW()&lt;=33,COLUMN()&gt;=1,COLUMN()&lt;=13))</formula>
    </cfRule>
  </conditionalFormatting>
  <hyperlinks>
    <hyperlink ref="B30" r:id="rId1" display="https://www.ine.es/dyngs/INEbase/operacion.htm?c=Estadistica_C&amp;cid=1254736177095&amp;menu=ultiDatos&amp;idp=1254735572981" xr:uid="{8067E02F-64C3-4943-9EC0-559CAF49241D}"/>
  </hyperlinks>
  <printOptions horizontalCentered="1"/>
  <pageMargins left="0" right="0" top="0.19685039370078741" bottom="0" header="0" footer="0"/>
  <pageSetup paperSize="184" scale="11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4"/>
  <dimension ref="A1:AE33"/>
  <sheetViews>
    <sheetView showGridLines="0" zoomScaleNormal="100" zoomScaleSheetLayoutView="100" workbookViewId="0">
      <selection activeCell="P10" sqref="P10"/>
    </sheetView>
  </sheetViews>
  <sheetFormatPr baseColWidth="10" defaultRowHeight="14.5" x14ac:dyDescent="0.35"/>
  <cols>
    <col min="1" max="1" width="3.6328125" customWidth="1"/>
    <col min="2" max="11" width="12.6328125" customWidth="1"/>
    <col min="12" max="12" width="11.90625" customWidth="1"/>
    <col min="13" max="13" width="3.6328125" customWidth="1"/>
  </cols>
  <sheetData>
    <row r="1" spans="1:12" ht="39.9" customHeight="1" x14ac:dyDescent="0.35">
      <c r="A1" s="305" t="s">
        <v>228</v>
      </c>
      <c r="B1" s="4"/>
    </row>
    <row r="2" spans="1:12" ht="15" customHeight="1" x14ac:dyDescent="0.35">
      <c r="A2" s="17"/>
      <c r="B2" s="4"/>
    </row>
    <row r="3" spans="1:12" ht="15" x14ac:dyDescent="0.35">
      <c r="B3" s="32" t="s">
        <v>143</v>
      </c>
    </row>
    <row r="4" spans="1:12" x14ac:dyDescent="0.35">
      <c r="B4" s="7" t="s">
        <v>25</v>
      </c>
    </row>
    <row r="13" spans="1:12" x14ac:dyDescent="0.35">
      <c r="B13" s="332"/>
      <c r="C13" s="332"/>
      <c r="D13" s="332"/>
      <c r="E13" s="332"/>
      <c r="F13" s="332"/>
      <c r="G13" s="332"/>
      <c r="H13" s="332"/>
      <c r="I13" s="332"/>
      <c r="J13" s="332"/>
      <c r="K13" s="332"/>
      <c r="L13" s="201"/>
    </row>
    <row r="14" spans="1:12" x14ac:dyDescent="0.35">
      <c r="B14" s="332"/>
      <c r="C14" s="332"/>
      <c r="D14" s="332"/>
      <c r="E14" s="332"/>
      <c r="F14" s="332"/>
      <c r="G14" s="332"/>
      <c r="H14" s="332"/>
      <c r="I14" s="332"/>
      <c r="J14" s="332"/>
      <c r="K14" s="332"/>
      <c r="L14" s="201"/>
    </row>
    <row r="15" spans="1:12" x14ac:dyDescent="0.35">
      <c r="B15" s="332"/>
      <c r="C15" s="332"/>
      <c r="D15" s="332"/>
      <c r="E15" s="332"/>
      <c r="F15" s="332"/>
      <c r="G15" s="332"/>
      <c r="H15" s="332"/>
      <c r="I15" s="332"/>
      <c r="J15" s="332"/>
      <c r="K15" s="332"/>
      <c r="L15" s="201"/>
    </row>
    <row r="16" spans="1:12" ht="15" customHeight="1" x14ac:dyDescent="0.35">
      <c r="C16" s="8"/>
      <c r="D16" s="8"/>
      <c r="E16" s="8"/>
      <c r="F16" s="8"/>
      <c r="G16" s="8"/>
      <c r="H16" s="8"/>
      <c r="I16" s="8"/>
      <c r="J16" s="8"/>
      <c r="K16" s="8"/>
      <c r="L16" s="8"/>
    </row>
    <row r="17" spans="2:31" x14ac:dyDescent="0.35">
      <c r="B17" s="268" t="s">
        <v>221</v>
      </c>
    </row>
    <row r="18" spans="2:31" x14ac:dyDescent="0.35">
      <c r="B18" s="106"/>
    </row>
    <row r="19" spans="2:31" ht="15" customHeight="1" x14ac:dyDescent="0.35">
      <c r="B19" s="18" t="s">
        <v>144</v>
      </c>
      <c r="C19" s="14"/>
      <c r="D19" s="14"/>
      <c r="E19" s="14"/>
      <c r="F19" s="14"/>
      <c r="G19" s="14"/>
      <c r="H19" s="14"/>
      <c r="I19" s="14"/>
      <c r="J19" s="14"/>
    </row>
    <row r="20" spans="2:31" ht="15" customHeight="1" x14ac:dyDescent="0.35">
      <c r="B20" s="7" t="s">
        <v>25</v>
      </c>
      <c r="C20" s="3"/>
      <c r="D20" s="3"/>
      <c r="E20" s="3"/>
    </row>
    <row r="31" spans="2:31" x14ac:dyDescent="0.35">
      <c r="M31" s="5"/>
      <c r="N31" s="5"/>
      <c r="O31" s="5"/>
      <c r="P31" s="5"/>
      <c r="Q31" s="5"/>
      <c r="R31" s="5"/>
      <c r="S31" s="5"/>
      <c r="T31" s="5"/>
      <c r="U31" s="5"/>
      <c r="V31" s="5"/>
      <c r="W31" s="5"/>
      <c r="X31" s="5"/>
      <c r="Y31" s="5"/>
      <c r="Z31" s="5"/>
      <c r="AA31" s="5"/>
      <c r="AB31" s="5"/>
      <c r="AC31" s="5"/>
      <c r="AD31" s="5"/>
      <c r="AE31" s="5"/>
    </row>
    <row r="33" spans="2:2" x14ac:dyDescent="0.35">
      <c r="B33" s="268" t="s">
        <v>221</v>
      </c>
    </row>
  </sheetData>
  <mergeCells count="1">
    <mergeCell ref="B13:K15"/>
  </mergeCells>
  <conditionalFormatting sqref="A1:XFD1048576">
    <cfRule type="expression" dxfId="20" priority="1">
      <formula>NOT(AND(ROW()&gt;=1,ROW()&lt;=35,COLUMN()&gt;=1,COLUMN()&lt;=13))</formula>
    </cfRule>
  </conditionalFormatting>
  <hyperlinks>
    <hyperlink ref="B17" r:id="rId1" display="https://www.ine.es/dyngs/INEbase/operacion.htm?c=Estadistica_C&amp;cid=1254736177095&amp;menu=ultiDatos&amp;idp=1254735572981" xr:uid="{26196D85-90B7-4E8A-BE52-900DBF58101C}"/>
    <hyperlink ref="B33" r:id="rId2" display="https://www.ine.es/dyngs/INEbase/operacion.htm?c=Estadistica_C&amp;cid=1254736177095&amp;menu=ultiDatos&amp;idp=1254735572981" xr:uid="{CFB80180-ADEB-453F-85D7-0D295CCEF1D1}"/>
  </hyperlinks>
  <printOptions horizontalCentered="1"/>
  <pageMargins left="0" right="0" top="0.19685039370078741" bottom="0" header="0" footer="0"/>
  <pageSetup paperSize="184" scale="11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6"/>
  <dimension ref="A1:AD31"/>
  <sheetViews>
    <sheetView showGridLines="0" zoomScaleNormal="100" zoomScaleSheetLayoutView="100" workbookViewId="0">
      <selection activeCell="P10" sqref="P10"/>
    </sheetView>
  </sheetViews>
  <sheetFormatPr baseColWidth="10" defaultRowHeight="14.5" x14ac:dyDescent="0.35"/>
  <cols>
    <col min="1" max="1" width="3.6328125" customWidth="1"/>
    <col min="2" max="8" width="12.08984375" customWidth="1"/>
    <col min="9" max="9" width="16" customWidth="1"/>
    <col min="10" max="10" width="19.90625" customWidth="1"/>
    <col min="11" max="11" width="12.6328125" customWidth="1"/>
    <col min="12" max="12" width="4.54296875" customWidth="1"/>
    <col min="13" max="13" width="3.6328125" customWidth="1"/>
  </cols>
  <sheetData>
    <row r="1" spans="1:7" ht="39.9" customHeight="1" x14ac:dyDescent="0.35">
      <c r="A1" s="305" t="s">
        <v>228</v>
      </c>
      <c r="B1" s="4"/>
    </row>
    <row r="2" spans="1:7" ht="15" customHeight="1" x14ac:dyDescent="0.35">
      <c r="A2" s="17"/>
      <c r="B2" s="4"/>
    </row>
    <row r="3" spans="1:7" s="9" customFormat="1" ht="15" customHeight="1" x14ac:dyDescent="0.3">
      <c r="B3" s="217" t="s">
        <v>224</v>
      </c>
      <c r="C3" s="15"/>
      <c r="D3" s="15"/>
      <c r="E3" s="15"/>
    </row>
    <row r="4" spans="1:7" ht="15" customHeight="1" x14ac:dyDescent="0.35">
      <c r="B4" s="10" t="s">
        <v>26</v>
      </c>
      <c r="C4" s="11"/>
      <c r="D4" s="11"/>
      <c r="G4" s="2"/>
    </row>
    <row r="5" spans="1:7" ht="15" customHeight="1" x14ac:dyDescent="0.35"/>
    <row r="6" spans="1:7" ht="15" customHeight="1" x14ac:dyDescent="0.35"/>
    <row r="7" spans="1:7" ht="15" customHeight="1" x14ac:dyDescent="0.35"/>
    <row r="8" spans="1:7" ht="15" customHeight="1" x14ac:dyDescent="0.35"/>
    <row r="9" spans="1:7" ht="15" customHeight="1" x14ac:dyDescent="0.35"/>
    <row r="10" spans="1:7" ht="15" customHeight="1" x14ac:dyDescent="0.35"/>
    <row r="11" spans="1:7" ht="15" customHeight="1" x14ac:dyDescent="0.35"/>
    <row r="12" spans="1:7" ht="15" customHeight="1" x14ac:dyDescent="0.35"/>
    <row r="13" spans="1:7" ht="15" customHeight="1" x14ac:dyDescent="0.35"/>
    <row r="14" spans="1:7" ht="15" customHeight="1" x14ac:dyDescent="0.35"/>
    <row r="15" spans="1:7" ht="15" customHeight="1" x14ac:dyDescent="0.35"/>
    <row r="16" spans="1:7" ht="15" customHeight="1" x14ac:dyDescent="0.35"/>
    <row r="17" spans="2:30" ht="15" customHeight="1" x14ac:dyDescent="0.35"/>
    <row r="18" spans="2:30" ht="15" customHeight="1" x14ac:dyDescent="0.35"/>
    <row r="19" spans="2:30" ht="15" customHeight="1" x14ac:dyDescent="0.35"/>
    <row r="20" spans="2:30" ht="15" customHeight="1" x14ac:dyDescent="0.35"/>
    <row r="21" spans="2:30" ht="15" customHeight="1" x14ac:dyDescent="0.35">
      <c r="B21" s="268" t="s">
        <v>221</v>
      </c>
    </row>
    <row r="22" spans="2:30" ht="15" customHeight="1" x14ac:dyDescent="0.35"/>
    <row r="23" spans="2:30" ht="15" customHeight="1" x14ac:dyDescent="0.35">
      <c r="G23" s="16"/>
      <c r="H23" s="16"/>
      <c r="I23" s="16"/>
      <c r="J23" s="16"/>
    </row>
    <row r="24" spans="2:30" ht="15" customHeight="1" x14ac:dyDescent="0.35"/>
    <row r="25" spans="2:30" ht="15" customHeight="1" x14ac:dyDescent="0.35">
      <c r="K25" s="5"/>
      <c r="L25" s="5"/>
      <c r="N25" s="5"/>
      <c r="O25" s="5"/>
      <c r="P25" s="5"/>
      <c r="Q25" s="5"/>
      <c r="R25" s="5"/>
      <c r="S25" s="5"/>
      <c r="T25" s="5"/>
      <c r="U25" s="5"/>
      <c r="V25" s="5"/>
      <c r="W25" s="5"/>
      <c r="X25" s="5"/>
      <c r="Y25" s="5"/>
      <c r="Z25" s="5"/>
      <c r="AA25" s="5"/>
      <c r="AB25" s="5"/>
      <c r="AC25" s="5"/>
      <c r="AD25" s="5"/>
    </row>
    <row r="26" spans="2:30" ht="15" customHeight="1" x14ac:dyDescent="0.35"/>
    <row r="27" spans="2:30" ht="15" customHeight="1" x14ac:dyDescent="0.35"/>
    <row r="28" spans="2:30" ht="15" customHeight="1" x14ac:dyDescent="0.35"/>
    <row r="29" spans="2:30" ht="15" customHeight="1" x14ac:dyDescent="0.35"/>
    <row r="30" spans="2:30" ht="15" customHeight="1" x14ac:dyDescent="0.35"/>
    <row r="31" spans="2:30" ht="15" customHeight="1" x14ac:dyDescent="0.35">
      <c r="C31" s="8"/>
      <c r="D31" s="8"/>
      <c r="E31" s="8"/>
      <c r="F31" s="8"/>
      <c r="G31" s="8"/>
      <c r="H31" s="8"/>
      <c r="I31" s="8"/>
      <c r="J31" s="8"/>
      <c r="M31" s="8"/>
    </row>
  </sheetData>
  <conditionalFormatting sqref="A1:XFD1048576">
    <cfRule type="expression" dxfId="19" priority="1">
      <formula>NOT(AND(ROW()&gt;=1,ROW()&lt;=34,COLUMN()&gt;=1,COLUMN()&lt;=13))</formula>
    </cfRule>
  </conditionalFormatting>
  <hyperlinks>
    <hyperlink ref="B21" r:id="rId1" display="https://www.ine.es/dyngs/INEbase/operacion.htm?c=Estadistica_C&amp;cid=1254736177095&amp;menu=ultiDatos&amp;idp=1254735572981" xr:uid="{42908E14-9D1A-40D6-9606-689A1BD202E3}"/>
  </hyperlinks>
  <printOptions horizontalCentered="1"/>
  <pageMargins left="0" right="0" top="0.19685039370078741" bottom="0" header="0" footer="0"/>
  <pageSetup paperSize="184" scale="11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ECAA-07A0-4D8B-8E0C-DF931C1A6BFC}">
  <sheetPr codeName="Hoja11"/>
  <dimension ref="A1:AE32"/>
  <sheetViews>
    <sheetView showGridLines="0" topLeftCell="C1" zoomScaleNormal="100" zoomScaleSheetLayoutView="100" workbookViewId="0">
      <selection activeCell="P10" sqref="P10"/>
    </sheetView>
  </sheetViews>
  <sheetFormatPr baseColWidth="10" defaultRowHeight="14.5" x14ac:dyDescent="0.35"/>
  <cols>
    <col min="1" max="1" width="3.6328125" customWidth="1"/>
    <col min="2" max="2" width="22.90625" customWidth="1"/>
    <col min="3" max="8" width="10.90625" customWidth="1"/>
    <col min="9" max="10" width="7.6328125" customWidth="1"/>
    <col min="11" max="11" width="9" bestFit="1" customWidth="1"/>
    <col min="12" max="14" width="7.6328125" customWidth="1"/>
    <col min="15" max="15" width="6.453125" customWidth="1"/>
    <col min="16" max="16" width="3.6328125" customWidth="1"/>
  </cols>
  <sheetData>
    <row r="1" spans="1:31" ht="39.9" customHeight="1" x14ac:dyDescent="0.35">
      <c r="A1" s="305" t="s">
        <v>228</v>
      </c>
      <c r="B1" s="4"/>
    </row>
    <row r="2" spans="1:31" ht="15" customHeight="1" x14ac:dyDescent="0.35">
      <c r="A2" s="17"/>
      <c r="B2" s="4"/>
    </row>
    <row r="3" spans="1:31" ht="18" customHeight="1" x14ac:dyDescent="0.35">
      <c r="B3" s="219" t="s">
        <v>145</v>
      </c>
      <c r="C3" s="86"/>
      <c r="D3" s="86"/>
      <c r="E3" s="86"/>
      <c r="F3" s="68"/>
      <c r="G3" s="87"/>
      <c r="H3" s="87"/>
      <c r="I3" s="87"/>
      <c r="J3" s="87"/>
      <c r="K3" s="87"/>
      <c r="L3" s="87"/>
      <c r="M3" s="87"/>
      <c r="N3" s="87"/>
      <c r="O3" s="87"/>
      <c r="P3" s="68"/>
      <c r="Q3" s="68"/>
      <c r="R3" s="68"/>
      <c r="S3" s="68"/>
      <c r="T3" s="68"/>
      <c r="U3" s="68"/>
      <c r="V3" s="68"/>
      <c r="W3" s="68"/>
      <c r="X3" s="68"/>
      <c r="Y3" s="68"/>
      <c r="Z3" s="68"/>
      <c r="AA3" s="68"/>
      <c r="AB3" s="68"/>
      <c r="AC3" s="68"/>
      <c r="AD3" s="68"/>
      <c r="AE3" s="68"/>
    </row>
    <row r="4" spans="1:31" ht="19.5" customHeight="1" x14ac:dyDescent="0.35">
      <c r="B4" s="69"/>
      <c r="C4" s="333" t="s">
        <v>22</v>
      </c>
      <c r="D4" s="334"/>
      <c r="E4" s="333" t="s">
        <v>24</v>
      </c>
      <c r="F4" s="334"/>
      <c r="G4" s="333" t="s">
        <v>23</v>
      </c>
      <c r="H4" s="335"/>
    </row>
    <row r="5" spans="1:31" ht="24.5" x14ac:dyDescent="0.35">
      <c r="B5" s="70"/>
      <c r="C5" s="71" t="s">
        <v>40</v>
      </c>
      <c r="D5" s="72" t="s">
        <v>53</v>
      </c>
      <c r="E5" s="71" t="s">
        <v>40</v>
      </c>
      <c r="F5" s="72" t="s">
        <v>53</v>
      </c>
      <c r="G5" s="71" t="s">
        <v>40</v>
      </c>
      <c r="H5" s="238" t="s">
        <v>53</v>
      </c>
    </row>
    <row r="6" spans="1:31" ht="17.399999999999999" customHeight="1" x14ac:dyDescent="0.35">
      <c r="B6" s="73" t="s">
        <v>0</v>
      </c>
      <c r="C6" s="74">
        <v>6502282</v>
      </c>
      <c r="D6" s="74">
        <v>1383569</v>
      </c>
      <c r="E6" s="74">
        <v>3253978</v>
      </c>
      <c r="F6" s="74">
        <v>717919</v>
      </c>
      <c r="G6" s="74">
        <v>3248304</v>
      </c>
      <c r="H6" s="75">
        <v>665650</v>
      </c>
    </row>
    <row r="7" spans="1:31" ht="15" customHeight="1" x14ac:dyDescent="0.35">
      <c r="B7" s="76" t="s">
        <v>41</v>
      </c>
      <c r="C7" s="77">
        <v>1724292</v>
      </c>
      <c r="D7" s="77">
        <v>276643</v>
      </c>
      <c r="E7" s="77">
        <v>860843</v>
      </c>
      <c r="F7" s="77">
        <v>134787</v>
      </c>
      <c r="G7" s="77">
        <v>863449</v>
      </c>
      <c r="H7" s="78">
        <v>141856</v>
      </c>
    </row>
    <row r="8" spans="1:31" ht="15" customHeight="1" x14ac:dyDescent="0.35">
      <c r="B8" s="79" t="s">
        <v>42</v>
      </c>
      <c r="C8" s="80">
        <v>698473</v>
      </c>
      <c r="D8" s="80">
        <v>93591</v>
      </c>
      <c r="E8" s="80">
        <v>316131</v>
      </c>
      <c r="F8" s="80">
        <v>42621</v>
      </c>
      <c r="G8" s="80">
        <v>382342</v>
      </c>
      <c r="H8" s="81">
        <v>50970</v>
      </c>
    </row>
    <row r="9" spans="1:31" ht="15" customHeight="1" x14ac:dyDescent="0.35">
      <c r="B9" s="79" t="s">
        <v>43</v>
      </c>
      <c r="C9" s="80">
        <v>1278374</v>
      </c>
      <c r="D9" s="80">
        <v>278368</v>
      </c>
      <c r="E9" s="80">
        <v>781686</v>
      </c>
      <c r="F9" s="80">
        <v>186781</v>
      </c>
      <c r="G9" s="80">
        <v>496688</v>
      </c>
      <c r="H9" s="81">
        <v>91587</v>
      </c>
    </row>
    <row r="10" spans="1:31" ht="15" customHeight="1" x14ac:dyDescent="0.35">
      <c r="B10" s="79" t="s">
        <v>44</v>
      </c>
      <c r="C10" s="80">
        <v>443218</v>
      </c>
      <c r="D10" s="80">
        <v>135367</v>
      </c>
      <c r="E10" s="80">
        <v>176397</v>
      </c>
      <c r="F10" s="80">
        <v>55368</v>
      </c>
      <c r="G10" s="80">
        <v>266821</v>
      </c>
      <c r="H10" s="81">
        <v>79999</v>
      </c>
    </row>
    <row r="11" spans="1:31" ht="15" customHeight="1" x14ac:dyDescent="0.35">
      <c r="B11" s="79" t="s">
        <v>45</v>
      </c>
      <c r="C11" s="80">
        <v>93465</v>
      </c>
      <c r="D11" s="80">
        <v>23122</v>
      </c>
      <c r="E11" s="80">
        <v>40732</v>
      </c>
      <c r="F11" s="80">
        <v>8825</v>
      </c>
      <c r="G11" s="80">
        <v>52733</v>
      </c>
      <c r="H11" s="81">
        <v>14297</v>
      </c>
    </row>
    <row r="12" spans="1:31" ht="15" customHeight="1" x14ac:dyDescent="0.35">
      <c r="B12" s="79" t="s">
        <v>46</v>
      </c>
      <c r="C12" s="80">
        <v>1732934</v>
      </c>
      <c r="D12" s="80">
        <v>453185</v>
      </c>
      <c r="E12" s="80">
        <v>788642</v>
      </c>
      <c r="F12" s="80">
        <v>217223</v>
      </c>
      <c r="G12" s="80">
        <v>944292</v>
      </c>
      <c r="H12" s="81">
        <v>235962</v>
      </c>
    </row>
    <row r="13" spans="1:31" ht="15" customHeight="1" x14ac:dyDescent="0.35">
      <c r="B13" s="79" t="s">
        <v>47</v>
      </c>
      <c r="C13" s="80">
        <v>522563</v>
      </c>
      <c r="D13" s="80">
        <v>121868</v>
      </c>
      <c r="E13" s="80">
        <v>284414</v>
      </c>
      <c r="F13" s="80">
        <v>71534</v>
      </c>
      <c r="G13" s="80">
        <v>238149</v>
      </c>
      <c r="H13" s="81">
        <v>50334</v>
      </c>
    </row>
    <row r="14" spans="1:31" ht="15" customHeight="1" x14ac:dyDescent="0.35">
      <c r="B14" s="79" t="s">
        <v>48</v>
      </c>
      <c r="C14" s="80">
        <v>4593</v>
      </c>
      <c r="D14" s="80">
        <v>712</v>
      </c>
      <c r="E14" s="80">
        <v>2563</v>
      </c>
      <c r="F14" s="80">
        <v>367</v>
      </c>
      <c r="G14" s="80">
        <v>2030</v>
      </c>
      <c r="H14" s="81">
        <v>345</v>
      </c>
    </row>
    <row r="15" spans="1:31" ht="15" customHeight="1" x14ac:dyDescent="0.35">
      <c r="B15" s="82" t="s">
        <v>49</v>
      </c>
      <c r="C15" s="83">
        <v>4370</v>
      </c>
      <c r="D15" s="83">
        <v>713</v>
      </c>
      <c r="E15" s="83">
        <v>2570</v>
      </c>
      <c r="F15" s="83">
        <v>413</v>
      </c>
      <c r="G15" s="83">
        <v>1800</v>
      </c>
      <c r="H15" s="84">
        <v>300</v>
      </c>
    </row>
    <row r="16" spans="1:31" ht="15" customHeight="1" x14ac:dyDescent="0.35">
      <c r="B16" s="268" t="s">
        <v>221</v>
      </c>
    </row>
    <row r="17" spans="2:31" ht="15" customHeight="1" x14ac:dyDescent="0.35">
      <c r="B17" s="106"/>
    </row>
    <row r="18" spans="2:31" ht="15" customHeight="1" x14ac:dyDescent="0.35">
      <c r="B18" s="32" t="s">
        <v>146</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row>
    <row r="19" spans="2:31" ht="15" customHeight="1" x14ac:dyDescent="0.35">
      <c r="B19" s="7" t="s">
        <v>50</v>
      </c>
      <c r="C19" s="3"/>
      <c r="D19" s="3"/>
      <c r="E19" s="3"/>
    </row>
    <row r="20" spans="2:31" ht="15" customHeight="1" x14ac:dyDescent="0.35"/>
    <row r="21" spans="2:31" ht="15" customHeight="1" x14ac:dyDescent="0.35"/>
    <row r="22" spans="2:31" ht="15" customHeight="1" x14ac:dyDescent="0.35"/>
    <row r="23" spans="2:31" ht="15" customHeight="1" x14ac:dyDescent="0.35"/>
    <row r="24" spans="2:31" ht="15" customHeight="1" x14ac:dyDescent="0.35"/>
    <row r="25" spans="2:31" ht="15" customHeight="1" x14ac:dyDescent="0.35"/>
    <row r="26" spans="2:31" ht="15" customHeight="1" x14ac:dyDescent="0.35"/>
    <row r="27" spans="2:31" ht="15" customHeight="1" x14ac:dyDescent="0.35"/>
    <row r="28" spans="2:31" ht="15" customHeight="1" x14ac:dyDescent="0.35"/>
    <row r="29" spans="2:31" ht="15" customHeight="1" x14ac:dyDescent="0.35"/>
    <row r="30" spans="2:31" ht="15" customHeight="1" x14ac:dyDescent="0.35"/>
    <row r="31" spans="2:31" ht="15" customHeight="1" x14ac:dyDescent="0.35"/>
    <row r="32" spans="2:31" ht="15" customHeight="1" x14ac:dyDescent="0.35">
      <c r="B32" s="268" t="s">
        <v>221</v>
      </c>
      <c r="C32" s="8"/>
      <c r="D32" s="8"/>
      <c r="E32" s="8"/>
      <c r="F32" s="8"/>
      <c r="G32" s="8"/>
      <c r="H32" s="8"/>
      <c r="I32" s="8"/>
      <c r="J32" s="8"/>
      <c r="K32" s="8"/>
    </row>
  </sheetData>
  <mergeCells count="3">
    <mergeCell ref="E4:F4"/>
    <mergeCell ref="G4:H4"/>
    <mergeCell ref="C4:D4"/>
  </mergeCells>
  <conditionalFormatting sqref="A1:XFD1048576">
    <cfRule type="expression" dxfId="18" priority="1">
      <formula>NOT(AND(ROW()&gt;=1,ROW()&lt;=33,COLUMN()&gt;=1,COLUMN()&lt;=16))</formula>
    </cfRule>
  </conditionalFormatting>
  <hyperlinks>
    <hyperlink ref="B16" r:id="rId1" display="https://www.ine.es/dyngs/INEbase/operacion.htm?c=Estadistica_C&amp;cid=1254736177095&amp;menu=ultiDatos&amp;idp=1254735572981" xr:uid="{BE04E30D-31FF-4E00-8585-30A3C359979A}"/>
    <hyperlink ref="B32" r:id="rId2" display="https://www.ine.es/dyngs/INEbase/operacion.htm?c=Estadistica_C&amp;cid=1254736177095&amp;menu=ultiDatos&amp;idp=1254735572981" xr:uid="{FCD358A5-D76D-4008-A368-67785184381E}"/>
  </hyperlinks>
  <printOptions horizontalCentered="1"/>
  <pageMargins left="0" right="0" top="0.19685039370078741" bottom="0" header="0" footer="0"/>
  <pageSetup paperSize="184" scale="10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54</vt:i4>
      </vt:variant>
    </vt:vector>
  </HeadingPairs>
  <TitlesOfParts>
    <vt:vector size="81" baseType="lpstr">
      <vt:lpstr>Portada</vt:lpstr>
      <vt:lpstr>INDICE</vt:lpstr>
      <vt:lpstr>Pag03</vt:lpstr>
      <vt:lpstr>Pag04</vt:lpstr>
      <vt:lpstr>Pag05</vt:lpstr>
      <vt:lpstr>Pag06</vt:lpstr>
      <vt:lpstr>Pag07</vt:lpstr>
      <vt:lpstr>Pag08</vt:lpstr>
      <vt:lpstr>Pag09</vt:lpstr>
      <vt:lpstr>Pag10</vt:lpstr>
      <vt:lpstr>Pag11</vt:lpstr>
      <vt:lpstr>Pag12</vt:lpstr>
      <vt:lpstr>Pag13</vt:lpstr>
      <vt:lpstr>Pag14</vt:lpstr>
      <vt:lpstr>Pag15</vt:lpstr>
      <vt:lpstr>Pag16</vt:lpstr>
      <vt:lpstr>Pag17</vt:lpstr>
      <vt:lpstr>Pag18</vt:lpstr>
      <vt:lpstr>Pag19</vt:lpstr>
      <vt:lpstr>Pag20</vt:lpstr>
      <vt:lpstr>Pag21</vt:lpstr>
      <vt:lpstr>Pag22</vt:lpstr>
      <vt:lpstr>Pag23</vt:lpstr>
      <vt:lpstr>Pag24</vt:lpstr>
      <vt:lpstr>Pag25</vt:lpstr>
      <vt:lpstr>Pag26</vt:lpstr>
      <vt:lpstr>Pag27</vt:lpstr>
      <vt:lpstr>INDICE!Área_de_impresión</vt:lpstr>
      <vt:lpstr>'Pag03'!Área_de_impresión</vt:lpstr>
      <vt:lpstr>'Pag04'!Área_de_impresión</vt:lpstr>
      <vt:lpstr>'Pag05'!Área_de_impresión</vt:lpstr>
      <vt:lpstr>'Pag06'!Área_de_impresión</vt:lpstr>
      <vt:lpstr>'Pag07'!Área_de_impresión</vt:lpstr>
      <vt:lpstr>'Pag08'!Área_de_impresión</vt:lpstr>
      <vt:lpstr>'Pag09'!Área_de_impresión</vt:lpstr>
      <vt:lpstr>'Pag10'!Área_de_impresión</vt:lpstr>
      <vt:lpstr>'Pag11'!Área_de_impresión</vt:lpstr>
      <vt:lpstr>'Pag12'!Área_de_impresión</vt:lpstr>
      <vt:lpstr>'Pag13'!Área_de_impresión</vt:lpstr>
      <vt:lpstr>'Pag14'!Área_de_impresión</vt:lpstr>
      <vt:lpstr>'Pag15'!Área_de_impresión</vt:lpstr>
      <vt:lpstr>'Pag16'!Área_de_impresión</vt:lpstr>
      <vt:lpstr>'Pag17'!Área_de_impresión</vt:lpstr>
      <vt:lpstr>'Pag18'!Área_de_impresión</vt:lpstr>
      <vt:lpstr>'Pag19'!Área_de_impresión</vt:lpstr>
      <vt:lpstr>'Pag20'!Área_de_impresión</vt:lpstr>
      <vt:lpstr>'Pag21'!Área_de_impresión</vt:lpstr>
      <vt:lpstr>'Pag22'!Área_de_impresión</vt:lpstr>
      <vt:lpstr>'Pag23'!Área_de_impresión</vt:lpstr>
      <vt:lpstr>'Pag24'!Área_de_impresión</vt:lpstr>
      <vt:lpstr>'Pag25'!Área_de_impresión</vt:lpstr>
      <vt:lpstr>'Pag26'!Área_de_impresión</vt:lpstr>
      <vt:lpstr>'Pag27'!Área_de_impresión</vt:lpstr>
      <vt:lpstr>Portada!Área_de_impresión</vt:lpstr>
      <vt:lpstr>INDICE!Print_Area</vt:lpstr>
      <vt:lpstr>'Pag03'!Print_Area</vt:lpstr>
      <vt:lpstr>'Pag04'!Print_Area</vt:lpstr>
      <vt:lpstr>'Pag07'!Print_Area</vt:lpstr>
      <vt:lpstr>'Pag08'!Print_Area</vt:lpstr>
      <vt:lpstr>'Pag09'!Print_Area</vt:lpstr>
      <vt:lpstr>'Pag10'!Print_Area</vt:lpstr>
      <vt:lpstr>'Pag11'!Print_Area</vt:lpstr>
      <vt:lpstr>'Pag12'!Print_Area</vt:lpstr>
      <vt:lpstr>'Pag13'!Print_Area</vt:lpstr>
      <vt:lpstr>'Pag14'!Print_Area</vt:lpstr>
      <vt:lpstr>'Pag15'!Print_Area</vt:lpstr>
      <vt:lpstr>'Pag16'!Print_Area</vt:lpstr>
      <vt:lpstr>'Pag17'!Print_Area</vt:lpstr>
      <vt:lpstr>'Pag18'!Print_Area</vt:lpstr>
      <vt:lpstr>'Pag19'!Print_Area</vt:lpstr>
      <vt:lpstr>'Pag20'!Print_Area</vt:lpstr>
      <vt:lpstr>'Pag21'!Print_Area</vt:lpstr>
      <vt:lpstr>'Pag22'!Print_Area</vt:lpstr>
      <vt:lpstr>'Pag23'!Print_Area</vt:lpstr>
      <vt:lpstr>'Pag24'!Print_Area</vt:lpstr>
      <vt:lpstr>'Pag25'!Print_Area</vt:lpstr>
      <vt:lpstr>'Pag26'!Print_Area</vt:lpstr>
      <vt:lpstr>'Pag27'!Print_Area</vt:lpstr>
      <vt:lpstr>Portada!Print_Area</vt:lpstr>
      <vt:lpstr>INDICE!Títulos_a_imprimir</vt:lpstr>
      <vt:lpstr>Portada!Títulos_a_imprimir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Juventud en Cifras - JUVENTUD y MIGRACIONES / 2025</dc:title>
  <dc:creator>Estadística Injuve</dc:creator>
  <cp:lastModifiedBy>Observatorio de la Juventud 1</cp:lastModifiedBy>
  <cp:lastPrinted>2025-11-26T09:45:08Z</cp:lastPrinted>
  <dcterms:created xsi:type="dcterms:W3CDTF">2017-03-07T10:09:26Z</dcterms:created>
  <dcterms:modified xsi:type="dcterms:W3CDTF">2025-12-22T11:22:38Z</dcterms:modified>
</cp:coreProperties>
</file>