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5\3_EnPDF\"/>
    </mc:Choice>
  </mc:AlternateContent>
  <xr:revisionPtr revIDLastSave="0" documentId="13_ncr:1_{10F8A187-BB46-4D77-86A8-54C6D10FE4C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rtada" sheetId="1" r:id="rId1"/>
    <sheet name="Indice" sheetId="18" r:id="rId2"/>
    <sheet name="Pag1" sheetId="2" r:id="rId3"/>
    <sheet name="Pag2" sheetId="3" r:id="rId4"/>
    <sheet name="Pag3-4" sheetId="4" r:id="rId5"/>
    <sheet name="Pag5" sheetId="5" r:id="rId6"/>
    <sheet name="Pag6" sheetId="6" r:id="rId7"/>
    <sheet name="Pag7-8" sheetId="7" r:id="rId8"/>
    <sheet name="Pag9-10" sheetId="8" r:id="rId9"/>
    <sheet name="Pag11-12" sheetId="9" r:id="rId10"/>
    <sheet name="Pag13-14" sheetId="10" r:id="rId11"/>
    <sheet name="Pag15-16" sheetId="11" r:id="rId12"/>
    <sheet name="Pag17-18" sheetId="12" r:id="rId13"/>
    <sheet name="Pag19-20" sheetId="13" r:id="rId14"/>
    <sheet name="Pag21-22" sheetId="14" r:id="rId15"/>
    <sheet name="Pag23-24" sheetId="15" r:id="rId16"/>
    <sheet name="Pag25-26" sheetId="16" r:id="rId17"/>
    <sheet name="Pag27-28" sheetId="17" r:id="rId18"/>
  </sheets>
  <externalReferences>
    <externalReference r:id="rId19"/>
  </externalReferences>
  <definedNames>
    <definedName name="_xlnm.Print_Area" localSheetId="1">Indice!$A$1:$J$29</definedName>
    <definedName name="_xlnm.Print_Area" localSheetId="2">'Pag1'!$A$1:$J$54</definedName>
    <definedName name="_xlnm.Print_Area" localSheetId="9">'Pag11-12'!$A$1:$J$118</definedName>
    <definedName name="_xlnm.Print_Area" localSheetId="10">'Pag13-14'!$A$1:$J$117</definedName>
    <definedName name="_xlnm.Print_Area" localSheetId="11">'Pag15-16'!$A$1:$J$117</definedName>
    <definedName name="_xlnm.Print_Area" localSheetId="13">'Pag19-20'!$A$1:$J$112</definedName>
    <definedName name="_xlnm.Print_Area" localSheetId="3">'Pag2'!$A$1:$M$59</definedName>
    <definedName name="_xlnm.Print_Area" localSheetId="14">'Pag21-22'!$A$1:$J$112</definedName>
    <definedName name="_xlnm.Print_Area" localSheetId="15">'Pag23-24'!$A$1:$I$117</definedName>
    <definedName name="_xlnm.Print_Area" localSheetId="16">'Pag25-26'!$A$1:$I$117</definedName>
    <definedName name="_xlnm.Print_Area" localSheetId="17">'Pag27-28'!$A$1:$I$117</definedName>
    <definedName name="_xlnm.Print_Area" localSheetId="4">'Pag3-4'!$A$1:$M$135</definedName>
    <definedName name="_xlnm.Print_Area" localSheetId="5">'Pag5'!$A$1:$J$57</definedName>
    <definedName name="_xlnm.Print_Area" localSheetId="6">'Pag6'!$A$1:$J$57</definedName>
    <definedName name="_xlnm.Print_Area" localSheetId="7">'Pag7-8'!$A$1:$J$118</definedName>
    <definedName name="_xlnm.Print_Area" localSheetId="8">'Pag9-10'!$A$1:$J$118</definedName>
    <definedName name="_xlnm.Print_Area" localSheetId="0">Portada!$A$1:$J$53</definedName>
    <definedName name="FLECHA">INDIRECT([1]NEW_FLECHAS!$F$12)</definedName>
    <definedName name="Print_Area" localSheetId="1">Indice!$A$1:$J$49</definedName>
    <definedName name="Print_Area" localSheetId="2">'Pag1'!#REF!</definedName>
    <definedName name="Print_Area" localSheetId="9">'Pag11-12'!$A$1:$J$102</definedName>
    <definedName name="Print_Area" localSheetId="10">'Pag13-14'!$A$1:$J$102</definedName>
    <definedName name="Print_Area" localSheetId="11">'Pag15-16'!$A$1:$J$102</definedName>
    <definedName name="Print_Area" localSheetId="12">'Pag17-18'!$A$1:$J$102</definedName>
    <definedName name="Print_Area" localSheetId="13">'Pag19-20'!$A$1:$J$64</definedName>
    <definedName name="Print_Area" localSheetId="3">'Pag2'!$B$1:$L$57</definedName>
    <definedName name="Print_Area" localSheetId="14">'Pag21-22'!$A$1:$J$51</definedName>
    <definedName name="Print_Area" localSheetId="15">'Pag23-24'!$A$1:$G$102</definedName>
    <definedName name="Print_Area" localSheetId="16">'Pag25-26'!$A$1:$H$102</definedName>
    <definedName name="Print_Area" localSheetId="17">'Pag27-28'!$A$1:$H$102</definedName>
    <definedName name="Print_Area" localSheetId="4">'Pag3-4'!$A$1:$J$100</definedName>
    <definedName name="Print_Area" localSheetId="5">'Pag5'!$A$1:$J$59</definedName>
    <definedName name="Print_Area" localSheetId="6">'Pag6'!$A$1:$J$59</definedName>
    <definedName name="Print_Area" localSheetId="7">'Pag7-8'!$A$1:$J$102</definedName>
    <definedName name="Print_Area" localSheetId="8">'Pag9-10'!$A$1:$J$102</definedName>
    <definedName name="Print_Titles" localSheetId="9">'Pag11-12'!$1:$13</definedName>
    <definedName name="Print_Titles" localSheetId="10">'Pag13-14'!$1:$13</definedName>
    <definedName name="Print_Titles" localSheetId="11">'Pag15-16'!$1:$13</definedName>
    <definedName name="Print_Titles" localSheetId="12">'Pag17-18'!$1:$13</definedName>
    <definedName name="Print_Titles" localSheetId="13">'Pag19-20'!$1:$10</definedName>
    <definedName name="Print_Titles" localSheetId="14">'Pag21-22'!$1:$10</definedName>
    <definedName name="Print_Titles" localSheetId="15">'Pag23-24'!$1:$13</definedName>
    <definedName name="Print_Titles" localSheetId="16">'Pag25-26'!$1:$13</definedName>
    <definedName name="Print_Titles" localSheetId="17">'Pag27-28'!$1:$13</definedName>
    <definedName name="Print_Titles" localSheetId="4">'Pag3-4'!$1:$11</definedName>
    <definedName name="Print_Titles" localSheetId="7">'Pag7-8'!$1:$13</definedName>
    <definedName name="Print_Titles" localSheetId="8">'Pag9-10'!$1:$13</definedName>
    <definedName name="_xlnm.Print_Titles" localSheetId="9">'Pag11-12'!$1:$12</definedName>
    <definedName name="_xlnm.Print_Titles" localSheetId="10">'Pag13-14'!$1:$12</definedName>
    <definedName name="_xlnm.Print_Titles" localSheetId="11">'Pag15-16'!$1:$12</definedName>
    <definedName name="_xlnm.Print_Titles" localSheetId="12">'Pag17-18'!$1:$12</definedName>
    <definedName name="_xlnm.Print_Titles" localSheetId="13">'Pag19-20'!$1:$9</definedName>
    <definedName name="_xlnm.Print_Titles" localSheetId="14">'Pag21-22'!$1:$9</definedName>
    <definedName name="_xlnm.Print_Titles" localSheetId="15">'Pag23-24'!$1:$12</definedName>
    <definedName name="_xlnm.Print_Titles" localSheetId="16">'Pag25-26'!$1:$12</definedName>
    <definedName name="_xlnm.Print_Titles" localSheetId="17">'Pag27-28'!$1:$12</definedName>
    <definedName name="_xlnm.Print_Titles" localSheetId="4">'Pag3-4'!$1:$10</definedName>
    <definedName name="_xlnm.Print_Titles" localSheetId="7">'Pag7-8'!$1:$12</definedName>
    <definedName name="_xlnm.Print_Titles" localSheetId="8">'Pag9-10'!$1:$12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8" l="1"/>
  <c r="H11" i="12"/>
  <c r="E11" i="12"/>
  <c r="C11" i="12"/>
  <c r="A42" i="1"/>
  <c r="E11" i="9" l="1"/>
  <c r="H11" i="7"/>
  <c r="C10" i="12"/>
  <c r="C10" i="3"/>
  <c r="C11" i="7"/>
  <c r="C11" i="3"/>
  <c r="E11" i="7"/>
  <c r="E11" i="3"/>
  <c r="C11" i="9"/>
  <c r="H11" i="11"/>
  <c r="H11" i="3"/>
  <c r="H11" i="9"/>
  <c r="C10" i="10"/>
  <c r="C11" i="10"/>
  <c r="E11" i="10"/>
  <c r="H11" i="10"/>
  <c r="C10" i="8"/>
  <c r="C10" i="11"/>
  <c r="C11" i="8"/>
  <c r="C11" i="11"/>
  <c r="E11" i="8"/>
  <c r="E11" i="11"/>
  <c r="C10" i="7"/>
  <c r="H11" i="8"/>
  <c r="C10" i="9"/>
  <c r="B5" i="17"/>
  <c r="B5" i="16"/>
  <c r="B5" i="15"/>
  <c r="B5" i="12"/>
  <c r="B5" i="11"/>
  <c r="B5" i="10"/>
  <c r="B5" i="9"/>
  <c r="B5" i="8"/>
  <c r="B5" i="7"/>
  <c r="B5" i="6"/>
  <c r="B5" i="5"/>
  <c r="A5" i="4"/>
  <c r="B5" i="3"/>
  <c r="K9" i="3" s="1"/>
</calcChain>
</file>

<file path=xl/sharedStrings.xml><?xml version="1.0" encoding="utf-8"?>
<sst xmlns="http://schemas.openxmlformats.org/spreadsheetml/2006/main" count="1064" uniqueCount="232">
  <si>
    <t>Paro Registrado</t>
  </si>
  <si>
    <r>
      <rPr>
        <sz val="25"/>
        <rFont val="Gotham Book"/>
        <family val="3"/>
      </rPr>
      <t>Avance resultados</t>
    </r>
    <r>
      <rPr>
        <b/>
        <sz val="36"/>
        <color rgb="FF0079CC"/>
        <rFont val="Gotham Medium"/>
      </rPr>
      <t xml:space="preserve">
</t>
    </r>
    <r>
      <rPr>
        <b/>
        <sz val="32"/>
        <color rgb="FF0079CC"/>
        <rFont val="Gotham Medium"/>
      </rPr>
      <t>Jóvenes 16-24 años</t>
    </r>
  </si>
  <si>
    <t>OBSERVATORIO DE LA 
JUVENTUD EN ESPAÑA
estadística-injuve</t>
  </si>
  <si>
    <t>PARO REGISTRADO POR SEXO Y EDADES</t>
  </si>
  <si>
    <t>Variación Mensual</t>
  </si>
  <si>
    <t>Variación Anual</t>
  </si>
  <si>
    <t>Dato</t>
  </si>
  <si>
    <t>Absoluta</t>
  </si>
  <si>
    <t>Relativa</t>
  </si>
  <si>
    <t>MENORES DE 25 AÑOS</t>
  </si>
  <si>
    <t>Varones</t>
  </si>
  <si>
    <t>Mujeres</t>
  </si>
  <si>
    <t>Ambos sexos</t>
  </si>
  <si>
    <t>DE 25 y MÁS AÑOS</t>
  </si>
  <si>
    <t>TOTALES</t>
  </si>
  <si>
    <t>Fuente: Servicio Público de Empleo Estatal, AVANCE DE DATOS ESTADÍSTICO: PARO REGISTRADO</t>
  </si>
  <si>
    <t>MENORES DE 25 AÑOS EN EL PARO REGISTRADO</t>
  </si>
  <si>
    <t xml:space="preserve">Fuente: Elaboración propia a partir de datos del Servicio Público de Empleo Estatal, </t>
  </si>
  <si>
    <t>DEMANDANTES DE EMPLEO, PARO, CONTRATOS Y PRESTACIONES POR DESEMPLEO</t>
  </si>
  <si>
    <t>PARO REGISTRADO (EXTRANJEROS) POR SEXO Y EDADES</t>
  </si>
  <si>
    <t>VARIACIONES</t>
  </si>
  <si>
    <t>Zona</t>
  </si>
  <si>
    <t>Origen</t>
  </si>
  <si>
    <t xml:space="preserve">País Co- </t>
  </si>
  <si>
    <t>País Extra-</t>
  </si>
  <si>
    <t>munitario</t>
  </si>
  <si>
    <t>comunita</t>
  </si>
  <si>
    <t>DE 25 Y MÁS AÑOS</t>
  </si>
  <si>
    <t>MENORES DE 25 AÑOS EXTRANJEROS EN EL PARO REGISTRADO EXTRANJEROS</t>
  </si>
  <si>
    <t>MENORES DE 25 AÑOS EXTRANJEROS EN EL PARO REGISTRADO JOVEN</t>
  </si>
  <si>
    <t xml:space="preserve">PARO REGISTRADO SEGÚN SEXO, EDADES Y RELACIÓN ENTRE SEXOS, </t>
  </si>
  <si>
    <t xml:space="preserve">POR COMUNIDADES AUTÓNOMAS Y PROVINCIAS </t>
  </si>
  <si>
    <t>TOTAL EDADES</t>
  </si>
  <si>
    <t xml:space="preserve">MENORES DE 25 AÑOS </t>
  </si>
  <si>
    <t>RELACIÓN ENTRE SEXOS*</t>
  </si>
  <si>
    <t>TOTAL</t>
  </si>
  <si>
    <t>&lt;25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</si>
  <si>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</si>
  <si>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</si>
  <si>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</si>
  <si>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</si>
  <si>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</si>
  <si>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</si>
  <si>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</si>
  <si>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</si>
  <si>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</si>
  <si>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ANDALUCIA </t>
  </si>
  <si>
    <t>Huesca</t>
  </si>
  <si>
    <t>Teruel</t>
  </si>
  <si>
    <t>Zaragoza</t>
  </si>
  <si>
    <t xml:space="preserve">ARAGON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</si>
  <si>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</si>
  <si>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</si>
  <si>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</si>
  <si>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</si>
  <si>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</si>
  <si>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</si>
  <si>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</si>
  <si>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</si>
  <si>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</si>
  <si>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</si>
  <si>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</si>
  <si>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</si>
  <si>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</si>
  <si>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</si>
  <si>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</si>
  <si>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</si>
  <si>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</si>
  <si>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</si>
  <si>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</si>
  <si>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</si>
  <si>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</si>
  <si>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LEON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</si>
  <si>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</si>
  <si>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</si>
  <si>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</si>
  <si>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</si>
  <si>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</si>
  <si>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</si>
  <si>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</si>
  <si>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</si>
  <si>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</si>
  <si>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</si>
  <si>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</si>
  <si>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</si>
  <si>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</si>
  <si>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</si>
  <si>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</si>
  <si>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</si>
  <si>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</si>
  <si>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</si>
  <si>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REGION DE </t>
  </si>
  <si>
    <t xml:space="preserve">NAVARRA, COM. FORAL DE </t>
  </si>
  <si>
    <t>Araba/Álava</t>
  </si>
  <si>
    <t>Bizkaia</t>
  </si>
  <si>
    <t>Gipuzkoa</t>
  </si>
  <si>
    <t xml:space="preserve">PAIS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</si>
  <si>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</si>
  <si>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</si>
  <si>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</si>
  <si>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</si>
  <si>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</si>
  <si>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>Menores de 25 años</t>
  </si>
  <si>
    <t>EVOLUCIÓN MENSUAL DEL PARO REGISTRADO</t>
  </si>
  <si>
    <t>EVOLUCIÓN VARIACIÓN RELATIVA ANUAL DEL PARO REGISTRADO</t>
  </si>
  <si>
    <t>Total 16 y más años</t>
  </si>
  <si>
    <t>PARO REGISTRADO POR COMUNIDADES AUTÓNOMAS, PROVINCIAS Y SEXO</t>
  </si>
  <si>
    <t>MENORES DE 25 AÑOS - AMBOS SEXOS</t>
  </si>
  <si>
    <t xml:space="preserve">Comunidades Autónomas, </t>
  </si>
  <si>
    <t xml:space="preserve">
Provincias y sexo</t>
  </si>
  <si>
    <t>AVANCE DE DATOS ESTADÍSTICO: PARO REGISTRADO</t>
  </si>
  <si>
    <t>MENORES DE 25 AÑOS - MUJERES</t>
  </si>
  <si>
    <t>MENORES DE 25 AÑOS - VARONES</t>
  </si>
  <si>
    <t>TOTAL 16 y MÁS AÑOS - AMBOS SEXOS</t>
  </si>
  <si>
    <t>TOTAL 16 y MÁS AÑOS - MUJERES</t>
  </si>
  <si>
    <t>TOTAL 16 y MÁS AÑOS - VARONES</t>
  </si>
  <si>
    <t>EVOLUCIÓN DEL PARO REGISTRADO</t>
  </si>
  <si>
    <t>SEGÚN SEXO Y EDADES</t>
  </si>
  <si>
    <t xml:space="preserve">  MENORES DE 25 AÑOS   </t>
  </si>
  <si>
    <t>TOTAL  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</si>
  <si>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</si>
  <si>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</si>
  <si>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</si>
  <si>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</si>
  <si>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</si>
  <si>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</si>
  <si>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</si>
  <si>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</si>
  <si>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</si>
  <si>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</si>
  <si>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</si>
  <si>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</si>
  <si>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</si>
  <si>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</si>
  <si>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</si>
  <si>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</si>
  <si>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</si>
  <si>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</si>
  <si>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</si>
  <si>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</si>
  <si>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</si>
  <si>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</si>
  <si>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</si>
  <si>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</si>
  <si>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</si>
  <si>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</si>
  <si>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</si>
  <si>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</si>
  <si>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</si>
  <si>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</si>
  <si>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</si>
  <si>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</si>
  <si>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</si>
  <si>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</si>
  <si>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</si>
  <si>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</si>
  <si>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</si>
  <si>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</si>
  <si>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</si>
  <si>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</si>
  <si>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</si>
  <si>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</si>
  <si>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</si>
  <si>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</si>
  <si>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</si>
  <si>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</si>
  <si>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</si>
  <si>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</si>
  <si>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 xml:space="preserve">EVOLUCIÓN DE LA VARIACIÓN ANUAL DEL PARO REGISTRADO </t>
  </si>
  <si>
    <t>PORCENTAJES DE POBLACIÓN JOVEN EN EL PARO REGISTRADO</t>
  </si>
  <si>
    <t>POR COMUNIDADES AUTÓNOMAS, PROVINCIAS Y SEXO</t>
  </si>
  <si>
    <t>% en cada</t>
  </si>
  <si>
    <t>Distribución</t>
  </si>
  <si>
    <t xml:space="preserve">Distribución </t>
  </si>
  <si>
    <t>16y+ años</t>
  </si>
  <si>
    <t>16-24 años</t>
  </si>
  <si>
    <t xml:space="preserve"> Prov y CCAA</t>
  </si>
  <si>
    <t>s/ Total</t>
  </si>
  <si>
    <t>en CCAA</t>
  </si>
  <si>
    <t>s/ SEXO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</si>
  <si>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</si>
  <si>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</si>
  <si>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</si>
  <si>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</si>
  <si>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</si>
  <si>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</si>
  <si>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</si>
  <si>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</si>
  <si>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</si>
  <si>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</si>
  <si>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</si>
  <si>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</si>
  <si>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Pag1</t>
  </si>
  <si>
    <t>Pag2</t>
  </si>
  <si>
    <t>Jóvenes 16 a 24 años</t>
  </si>
  <si>
    <t>Pag3-4</t>
  </si>
  <si>
    <t>Pag5</t>
  </si>
  <si>
    <t>Pag6</t>
  </si>
  <si>
    <t>Pag7-8</t>
  </si>
  <si>
    <t>Pag9-10</t>
  </si>
  <si>
    <t>Pag11-12</t>
  </si>
  <si>
    <t>Pag13-14</t>
  </si>
  <si>
    <t>Pag15-16</t>
  </si>
  <si>
    <t>Pag17-18</t>
  </si>
  <si>
    <t>Pag19-20</t>
  </si>
  <si>
    <t>Pag21-22</t>
  </si>
  <si>
    <t>Pag23-24</t>
  </si>
  <si>
    <t>Pag25-26</t>
  </si>
  <si>
    <t>Pag27-28</t>
  </si>
  <si>
    <t>Para cada caso porcentajes sobre el total de Paro Registrado</t>
  </si>
  <si>
    <t>Para cada caso porcentajes sobre el total de Paro Registrado Extranjeros</t>
  </si>
  <si>
    <t>Para cada caso porcentajes sobre el total de Paro Registrado Joven</t>
  </si>
  <si>
    <t>PARO REGISTRADO (EXTRANJEROS) POR SEXO Y EDADES
MENORES DE 25 AÑOS EXTRANJEROS EN EL PARO REGISTRADO EXTRANJEROS
MENORES DE 25 AÑOS EXTRANJEROS EN EL PARO REGISTRADO JOVEN</t>
  </si>
  <si>
    <t xml:space="preserve">PARO REGISTRADO SEGÚN SEXO, EDADES Y RELACIÓN ENTRE SEXOS, 
POR COMUNIDADES AUTÓNOMAS Y PROVINCIAS </t>
  </si>
  <si>
    <t>EVOLUCIÓN MENSUAL DEL PARO REGISTRADO - Menores de 25 años
EVOLUCIÓN VARIACIÓN RELATIVA ANUAL DEL PARO REGISTRADO</t>
  </si>
  <si>
    <t>EVOLUCIÓN MENSUAL DEL PARO REGISTRADO - Total 16 y más años
EVOLUCIÓN VARIACIÓN RELATIVA ANUAL DEL PARO REGISTRADO</t>
  </si>
  <si>
    <t>PARO REGISTRADO POR COMUNIDADES AUTÓNOMAS, PROVINCIAS Y SEXO
MENORES DE 25 AÑOS - AMBOS SEXOS</t>
  </si>
  <si>
    <t>PARO REGISTRADO POR COMUNIDADES AUTÓNOMAS, PROVINCIAS Y SEXO
MENORES DE 25 AÑOS - MUJERES</t>
  </si>
  <si>
    <t>PARO REGISTRADO POR COMUNIDADES AUTÓNOMAS, PROVINCIAS Y SEXO
MENORES DE 25 AÑOS - VARONES</t>
  </si>
  <si>
    <t>PARO REGISTRADO POR COMUNIDADES AUTÓNOMAS, PROVINCIAS Y SEXO
TOTAL 16 y MÁS AÑOS - AMBOS SEXOS</t>
  </si>
  <si>
    <t>PARO REGISTRADO POR COMUNIDADES AUTÓNOMAS, PROVINCIAS Y SEXO
TOTAL 16 y MÁS AÑOS - MUJERES</t>
  </si>
  <si>
    <t>PARO REGISTRADO POR COMUNIDADES AUTÓNOMAS, PROVINCIAS Y SEXO
TOTAL 16 y MÁS AÑOS - VARONES</t>
  </si>
  <si>
    <t>EVOLUCIÓN DEL PARO REGISTRADO
SEGÚN SEXO Y EDADES</t>
  </si>
  <si>
    <t>EVOLUCIÓN DE LA VARIACIÓN ANUAL DEL PARO REGISTRADO 
SEGÚN SEXO Y EDADES</t>
  </si>
  <si>
    <t>PORCENTAJES DE POBLACIÓN JOVEN EN EL PARO REGISTRADO
POR COMUNIDADES AUTÓNOMAS, PROVINCIAS Y SEXO
MENORES DE 25 AÑOS - AMBOS SEXOS</t>
  </si>
  <si>
    <t>PORCENTAJES DE POBLACIÓN JOVEN EN EL PARO REGISTRADO
POR COMUNIDADES AUTÓNOMAS, PROVINCIAS Y SEXO
MENORES DE 25 AÑOS - MUJERES</t>
  </si>
  <si>
    <t>PORCENTAJES DE POBLACIÓN JOVEN EN EL PARO REGISTRADO
POR COMUNIDADES AUTÓNOMAS, PROVINCIAS Y SEXO
MENORES DE 25 AÑOS - VARONES</t>
  </si>
  <si>
    <t>noviembre 2025</t>
  </si>
  <si>
    <t>noviembre</t>
  </si>
  <si>
    <t xml:space="preserve"> 2025</t>
  </si>
  <si>
    <t>octubre 2025</t>
  </si>
  <si>
    <t>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</si>
</sst>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\+#,##0;\-#,##0"/>
    <numFmt numFmtId="166" formatCode="\+0.00;\-0.00"/>
    <numFmt numFmtId="167" formatCode="0.0%"/>
    <numFmt numFmtId="168" formatCode="#,##0_ ;\-#,##0\ "/>
    <numFmt numFmtId="169" formatCode="#,##0.0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0079CC"/>
      <name val="Gotham Medium"/>
    </font>
    <font>
      <sz val="25"/>
      <name val="Gotham Book"/>
      <family val="3"/>
    </font>
    <font>
      <b/>
      <sz val="32"/>
      <color rgb="FF0079CC"/>
      <name val="Gotham Medium"/>
    </font>
    <font>
      <b/>
      <sz val="36"/>
      <color rgb="FF94A346"/>
      <name val="Gotham Medium"/>
    </font>
    <font>
      <b/>
      <sz val="26"/>
      <color theme="0"/>
      <name val="Calibri"/>
      <family val="2"/>
      <scheme val="minor"/>
    </font>
    <font>
      <b/>
      <sz val="16"/>
      <color theme="8"/>
      <name val="Tahoma"/>
      <family val="2"/>
    </font>
    <font>
      <sz val="10"/>
      <name val="Trebuchet MS"/>
      <family val="2"/>
    </font>
    <font>
      <b/>
      <sz val="18"/>
      <color theme="9" tint="-0.249977111117893"/>
      <name val="Tahoma"/>
      <family val="2"/>
    </font>
    <font>
      <b/>
      <sz val="14"/>
      <color theme="3"/>
      <name val="Tahoma"/>
      <family val="2"/>
    </font>
    <font>
      <sz val="9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9"/>
      <color theme="1" tint="0.499984740745262"/>
      <name val="Tahoma"/>
      <family val="2"/>
    </font>
    <font>
      <b/>
      <sz val="12"/>
      <color rgb="FF002060"/>
      <name val="Tahoma"/>
      <family val="2"/>
    </font>
    <font>
      <sz val="10"/>
      <color indexed="8"/>
      <name val="Tahoma"/>
      <family val="2"/>
    </font>
    <font>
      <sz val="10"/>
      <color indexed="23"/>
      <name val="Tahoma"/>
      <family val="2"/>
    </font>
    <font>
      <sz val="9"/>
      <color rgb="FF002060"/>
      <name val="Tahoma"/>
      <family val="2"/>
    </font>
    <font>
      <sz val="9"/>
      <color theme="1" tint="0.34998626667073579"/>
      <name val="Tahoma"/>
      <family val="2"/>
    </font>
    <font>
      <b/>
      <sz val="9"/>
      <color rgb="FF002060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8" tint="-0.499984740745262"/>
      <name val="Tahoma"/>
      <family val="2"/>
    </font>
    <font>
      <sz val="10"/>
      <color theme="1" tint="0.34998626667073579"/>
      <name val="Tahoma"/>
      <family val="2"/>
    </font>
    <font>
      <sz val="9"/>
      <color indexed="8"/>
      <name val="Tahoma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Arial"/>
      <family val="2"/>
    </font>
    <font>
      <b/>
      <sz val="12"/>
      <color theme="3"/>
      <name val="Tahoma"/>
      <family val="2"/>
    </font>
    <font>
      <i/>
      <sz val="8"/>
      <color theme="3" tint="-0.249977111117893"/>
      <name val="Tahoma"/>
      <family val="2"/>
    </font>
    <font>
      <i/>
      <sz val="8"/>
      <name val="Tahoma"/>
      <family val="2"/>
    </font>
    <font>
      <b/>
      <sz val="13"/>
      <color theme="3" tint="-0.249977111117893"/>
      <name val="Tahoma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i/>
      <sz val="8"/>
      <color theme="6" tint="-0.249977111117893"/>
      <name val="Tahoma"/>
      <family val="2"/>
    </font>
    <font>
      <b/>
      <sz val="18"/>
      <color theme="9"/>
      <name val="Tahoma"/>
      <family val="2"/>
    </font>
    <font>
      <b/>
      <sz val="14"/>
      <color theme="3" tint="-0.249977111117893"/>
      <name val="Tahoma"/>
      <family val="2"/>
    </font>
    <font>
      <b/>
      <sz val="8"/>
      <color indexed="60"/>
      <name val="Tahoma"/>
      <family val="2"/>
    </font>
    <font>
      <sz val="7"/>
      <name val="Tahoma"/>
      <family val="2"/>
    </font>
    <font>
      <sz val="8"/>
      <color rgb="FF00206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rgb="FF002060"/>
      <name val="Tahoma"/>
      <family val="2"/>
    </font>
    <font>
      <b/>
      <sz val="14"/>
      <color theme="8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4" tint="-0.249977111117893"/>
      <name val="Tahoma"/>
      <family val="2"/>
    </font>
    <font>
      <b/>
      <sz val="14"/>
      <color theme="8" tint="-0.249977111117893"/>
      <name val="Tahoma"/>
      <family val="2"/>
    </font>
    <font>
      <b/>
      <sz val="14"/>
      <color theme="2" tint="-0.499984740745262"/>
      <name val="Tahoma"/>
      <family val="2"/>
    </font>
    <font>
      <b/>
      <sz val="12"/>
      <color theme="3" tint="-0.249977111117893"/>
      <name val="Tahoma"/>
      <family val="2"/>
    </font>
    <font>
      <b/>
      <sz val="14"/>
      <color indexed="16"/>
      <name val="Tahoma"/>
      <family val="2"/>
    </font>
    <font>
      <b/>
      <sz val="18"/>
      <color theme="6" tint="-0.249977111117893"/>
      <name val="Tahoma"/>
      <family val="2"/>
    </font>
    <font>
      <b/>
      <sz val="18"/>
      <color theme="6" tint="-0.249977111117893"/>
      <name val="Trebuchet MS"/>
      <family val="2"/>
    </font>
    <font>
      <b/>
      <sz val="16"/>
      <color theme="4" tint="-0.249977111117893"/>
      <name val="Tahoma"/>
      <family val="2"/>
    </font>
    <font>
      <i/>
      <sz val="8"/>
      <color theme="0" tint="-0.499984740745262"/>
      <name val="Tahoma"/>
      <family val="2"/>
    </font>
    <font>
      <b/>
      <sz val="9"/>
      <color indexed="8"/>
      <name val="Trebuchet MS"/>
      <family val="2"/>
    </font>
    <font>
      <sz val="9"/>
      <color indexed="8"/>
      <name val="Trebuchet MS"/>
      <family val="2"/>
    </font>
    <font>
      <sz val="9"/>
      <color rgb="FF002060"/>
      <name val="Trebuchet MS"/>
      <family val="2"/>
    </font>
    <font>
      <sz val="9"/>
      <color indexed="23"/>
      <name val="Trebuchet MS"/>
      <family val="2"/>
    </font>
    <font>
      <b/>
      <sz val="9"/>
      <color rgb="FF002060"/>
      <name val="Trebuchet MS"/>
      <family val="2"/>
    </font>
    <font>
      <b/>
      <sz val="9"/>
      <color indexed="23"/>
      <name val="Trebuchet MS"/>
      <family val="2"/>
    </font>
    <font>
      <sz val="8"/>
      <color theme="3" tint="-0.249977111117893"/>
      <name val="Tahoma"/>
      <family val="2"/>
    </font>
    <font>
      <b/>
      <sz val="14"/>
      <color theme="3" tint="-0.499984740745262"/>
      <name val="Tahoma"/>
      <family val="2"/>
    </font>
    <font>
      <b/>
      <sz val="14"/>
      <color indexed="18"/>
      <name val="Tahoma"/>
      <family val="2"/>
    </font>
    <font>
      <b/>
      <sz val="12"/>
      <name val="Tahoma"/>
      <family val="2"/>
    </font>
    <font>
      <sz val="8"/>
      <color rgb="FF002060"/>
      <name val="Trebuchet MS"/>
      <family val="2"/>
    </font>
    <font>
      <b/>
      <sz val="8"/>
      <color rgb="FF002060"/>
      <name val="Trebuchet MS"/>
      <family val="2"/>
    </font>
    <font>
      <b/>
      <sz val="10"/>
      <color rgb="FF002060"/>
      <name val="Tahoma"/>
      <family val="2"/>
    </font>
    <font>
      <b/>
      <sz val="16"/>
      <color theme="2" tint="-0.499984740745262"/>
      <name val="Tahoma"/>
      <family val="2"/>
    </font>
    <font>
      <u/>
      <sz val="10"/>
      <color theme="10"/>
      <name val="Arial"/>
      <family val="2"/>
    </font>
    <font>
      <b/>
      <sz val="18"/>
      <color rgb="FF0079CC"/>
      <name val="Gotham Medium"/>
    </font>
    <font>
      <u/>
      <sz val="10"/>
      <color theme="10"/>
      <name val="Arial"/>
      <family val="2"/>
    </font>
    <font>
      <sz val="11"/>
      <color theme="0"/>
      <name val="Gotham Medium"/>
    </font>
  </fonts>
  <fills count="5">
    <fill>
      <patternFill patternType="none"/>
    </fill>
    <fill>
      <patternFill patternType="gray125"/>
    </fill>
    <fill>
      <patternFill patternType="solid">
        <fgColor rgb="FF0079CC"/>
        <bgColor indexed="64"/>
      </patternFill>
    </fill>
    <fill>
      <patternFill patternType="solid">
        <fgColor rgb="FF029EDB"/>
        <bgColor indexed="64"/>
      </patternFill>
    </fill>
    <fill>
      <patternFill patternType="solid">
        <fgColor rgb="FF82CFED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46" fillId="0" borderId="0">
      <alignment horizontal="center"/>
    </xf>
    <xf numFmtId="0" fontId="29" fillId="0" borderId="0"/>
    <xf numFmtId="0" fontId="29" fillId="0" borderId="0"/>
    <xf numFmtId="0" fontId="29" fillId="0" borderId="0"/>
    <xf numFmtId="0" fontId="70" fillId="0" borderId="0" applyNumberFormat="0" applyFill="0" applyBorder="0" applyAlignment="0" applyProtection="0"/>
  </cellStyleXfs>
  <cellXfs count="464">
    <xf numFmtId="0" fontId="0" fillId="0" borderId="0" xfId="0"/>
    <xf numFmtId="0" fontId="1" fillId="0" borderId="0" xfId="4"/>
    <xf numFmtId="2" fontId="1" fillId="0" borderId="0" xfId="4" applyNumberFormat="1"/>
    <xf numFmtId="0" fontId="1" fillId="0" borderId="0" xfId="4" applyAlignment="1">
      <alignment vertical="top"/>
    </xf>
    <xf numFmtId="49" fontId="8" fillId="0" borderId="0" xfId="0" quotePrefix="1" applyNumberFormat="1" applyFont="1" applyFill="1" applyAlignment="1"/>
    <xf numFmtId="0" fontId="9" fillId="0" borderId="0" xfId="0" applyFont="1"/>
    <xf numFmtId="49" fontId="10" fillId="0" borderId="0" xfId="0" applyNumberFormat="1" applyFont="1" applyFill="1" applyAlignment="1"/>
    <xf numFmtId="0" fontId="11" fillId="0" borderId="0" xfId="3" applyFill="1" applyAlignment="1"/>
    <xf numFmtId="0" fontId="12" fillId="0" borderId="0" xfId="0" applyFont="1" applyFill="1"/>
    <xf numFmtId="0" fontId="12" fillId="0" borderId="0" xfId="0" applyFont="1"/>
    <xf numFmtId="0" fontId="13" fillId="0" borderId="1" xfId="0" applyFont="1" applyFill="1" applyBorder="1" applyAlignment="1">
      <alignment vertical="center"/>
    </xf>
    <xf numFmtId="17" fontId="14" fillId="0" borderId="2" xfId="0" applyNumberFormat="1" applyFont="1" applyFill="1" applyBorder="1" applyAlignment="1">
      <alignment horizontal="center" vertical="center" wrapText="1"/>
    </xf>
    <xf numFmtId="17" fontId="15" fillId="0" borderId="3" xfId="0" quotePrefix="1" applyNumberFormat="1" applyFont="1" applyFill="1" applyBorder="1" applyAlignment="1">
      <alignment vertical="center" wrapText="1"/>
    </xf>
    <xf numFmtId="17" fontId="15" fillId="0" borderId="3" xfId="0" quotePrefix="1" applyNumberFormat="1" applyFont="1" applyFill="1" applyBorder="1" applyAlignment="1">
      <alignment horizontal="center" vertical="center"/>
    </xf>
    <xf numFmtId="17" fontId="15" fillId="0" borderId="1" xfId="0" quotePrefix="1" applyNumberFormat="1" applyFont="1" applyFill="1" applyBorder="1" applyAlignment="1">
      <alignment vertical="center" wrapText="1"/>
    </xf>
    <xf numFmtId="0" fontId="15" fillId="0" borderId="3" xfId="0" quotePrefix="1" applyFont="1" applyFill="1" applyBorder="1" applyAlignment="1">
      <alignment vertical="center"/>
    </xf>
    <xf numFmtId="0" fontId="15" fillId="0" borderId="3" xfId="0" quotePrefix="1" applyFont="1" applyFill="1" applyBorder="1" applyAlignment="1">
      <alignment horizontal="center" vertical="center"/>
    </xf>
    <xf numFmtId="0" fontId="15" fillId="0" borderId="4" xfId="0" quotePrefix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" fontId="15" fillId="0" borderId="7" xfId="0" quotePrefix="1" applyNumberFormat="1" applyFont="1" applyFill="1" applyBorder="1" applyAlignment="1">
      <alignment horizontal="center" vertical="center" wrapText="1"/>
    </xf>
    <xf numFmtId="17" fontId="15" fillId="0" borderId="8" xfId="0" quotePrefix="1" applyNumberFormat="1" applyFont="1" applyFill="1" applyBorder="1" applyAlignment="1">
      <alignment horizontal="center" vertical="center"/>
    </xf>
    <xf numFmtId="17" fontId="15" fillId="0" borderId="9" xfId="0" quotePrefix="1" applyNumberFormat="1" applyFont="1" applyFill="1" applyBorder="1" applyAlignment="1">
      <alignment horizontal="center" vertical="center" wrapText="1"/>
    </xf>
    <xf numFmtId="0" fontId="15" fillId="0" borderId="7" xfId="0" quotePrefix="1" applyFont="1" applyFill="1" applyBorder="1" applyAlignment="1">
      <alignment horizontal="center" vertical="center" wrapText="1"/>
    </xf>
    <xf numFmtId="0" fontId="15" fillId="0" borderId="8" xfId="0" quotePrefix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/>
    </xf>
    <xf numFmtId="17" fontId="15" fillId="0" borderId="10" xfId="0" quotePrefix="1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0" xfId="0" quotePrefix="1" applyFont="1" applyFill="1" applyBorder="1" applyAlignment="1">
      <alignment horizontal="center" vertical="center" wrapText="1"/>
    </xf>
    <xf numFmtId="0" fontId="16" fillId="0" borderId="11" xfId="0" quotePrefix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center"/>
    </xf>
    <xf numFmtId="3" fontId="18" fillId="0" borderId="8" xfId="0" applyNumberFormat="1" applyFont="1" applyBorder="1" applyAlignment="1">
      <alignment horizontal="right" vertical="center" wrapText="1"/>
    </xf>
    <xf numFmtId="4" fontId="18" fillId="0" borderId="8" xfId="0" applyNumberFormat="1" applyFont="1" applyBorder="1" applyAlignment="1">
      <alignment horizontal="right" vertical="center" wrapText="1"/>
    </xf>
    <xf numFmtId="3" fontId="19" fillId="0" borderId="8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0" fillId="0" borderId="12" xfId="0" applyFont="1" applyBorder="1" applyAlignment="1">
      <alignment vertical="center"/>
    </xf>
    <xf numFmtId="3" fontId="20" fillId="0" borderId="10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vertical="center"/>
    </xf>
    <xf numFmtId="166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3" fontId="21" fillId="0" borderId="0" xfId="0" applyNumberFormat="1" applyFont="1" applyAlignment="1">
      <alignment horizontal="right" vertical="center" wrapText="1"/>
    </xf>
    <xf numFmtId="0" fontId="22" fillId="0" borderId="12" xfId="0" applyFont="1" applyBorder="1" applyAlignment="1">
      <alignment vertical="center"/>
    </xf>
    <xf numFmtId="3" fontId="22" fillId="0" borderId="10" xfId="0" applyNumberFormat="1" applyFont="1" applyBorder="1" applyAlignment="1">
      <alignment horizontal="right" vertical="center" wrapText="1"/>
    </xf>
    <xf numFmtId="165" fontId="22" fillId="0" borderId="10" xfId="0" applyNumberFormat="1" applyFont="1" applyBorder="1" applyAlignment="1">
      <alignment vertical="center"/>
    </xf>
    <xf numFmtId="166" fontId="22" fillId="0" borderId="10" xfId="0" applyNumberFormat="1" applyFont="1" applyBorder="1" applyAlignment="1">
      <alignment vertical="center"/>
    </xf>
    <xf numFmtId="3" fontId="23" fillId="0" borderId="10" xfId="0" applyNumberFormat="1" applyFont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0" fontId="24" fillId="0" borderId="8" xfId="0" applyFont="1" applyBorder="1" applyAlignment="1">
      <alignment vertical="center"/>
    </xf>
    <xf numFmtId="166" fontId="18" fillId="0" borderId="8" xfId="0" applyNumberFormat="1" applyFont="1" applyBorder="1" applyAlignment="1">
      <alignment horizontal="right" vertical="center" wrapText="1"/>
    </xf>
    <xf numFmtId="3" fontId="25" fillId="0" borderId="8" xfId="0" applyNumberFormat="1" applyFont="1" applyBorder="1" applyAlignment="1">
      <alignment horizontal="right" vertical="center" wrapText="1"/>
    </xf>
    <xf numFmtId="0" fontId="15" fillId="0" borderId="12" xfId="0" applyFont="1" applyBorder="1" applyAlignment="1">
      <alignment vertical="center"/>
    </xf>
    <xf numFmtId="3" fontId="26" fillId="0" borderId="10" xfId="0" applyNumberFormat="1" applyFont="1" applyBorder="1" applyAlignment="1">
      <alignment horizontal="right" vertical="center" wrapText="1"/>
    </xf>
    <xf numFmtId="165" fontId="15" fillId="0" borderId="10" xfId="0" applyNumberFormat="1" applyFont="1" applyBorder="1" applyAlignment="1">
      <alignment vertical="center"/>
    </xf>
    <xf numFmtId="166" fontId="15" fillId="0" borderId="1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3" fontId="26" fillId="0" borderId="0" xfId="0" applyNumberFormat="1" applyFont="1" applyAlignment="1">
      <alignment horizontal="right" vertical="center" wrapText="1"/>
    </xf>
    <xf numFmtId="165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3" fontId="14" fillId="0" borderId="8" xfId="0" applyNumberFormat="1" applyFont="1" applyBorder="1" applyAlignment="1">
      <alignment vertical="center"/>
    </xf>
    <xf numFmtId="166" fontId="14" fillId="0" borderId="8" xfId="0" applyNumberFormat="1" applyFont="1" applyBorder="1" applyAlignment="1">
      <alignment vertical="center"/>
    </xf>
    <xf numFmtId="3" fontId="25" fillId="0" borderId="8" xfId="0" applyNumberFormat="1" applyFont="1" applyBorder="1" applyAlignment="1">
      <alignment vertical="center"/>
    </xf>
    <xf numFmtId="16" fontId="12" fillId="0" borderId="0" xfId="0" quotePrefix="1" applyNumberFormat="1" applyFont="1" applyAlignment="1">
      <alignment vertical="center"/>
    </xf>
    <xf numFmtId="16" fontId="12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/>
    <xf numFmtId="167" fontId="9" fillId="0" borderId="0" xfId="2" applyNumberFormat="1" applyFont="1"/>
    <xf numFmtId="3" fontId="9" fillId="0" borderId="0" xfId="0" applyNumberFormat="1" applyFont="1"/>
    <xf numFmtId="0" fontId="30" fillId="0" borderId="0" xfId="0" applyFont="1"/>
    <xf numFmtId="0" fontId="31" fillId="0" borderId="0" xfId="0" applyFont="1" applyAlignment="1">
      <alignment vertical="top"/>
    </xf>
    <xf numFmtId="0" fontId="32" fillId="0" borderId="0" xfId="0" applyFont="1"/>
    <xf numFmtId="0" fontId="32" fillId="0" borderId="0" xfId="0" applyFont="1" applyAlignment="1">
      <alignment horizontal="left" vertical="top" indent="3"/>
    </xf>
    <xf numFmtId="0" fontId="14" fillId="0" borderId="0" xfId="0" applyFont="1"/>
    <xf numFmtId="2" fontId="8" fillId="0" borderId="0" xfId="0" quotePrefix="1" applyNumberFormat="1" applyFont="1"/>
    <xf numFmtId="2" fontId="10" fillId="0" borderId="0" xfId="0" quotePrefix="1" applyNumberFormat="1" applyFont="1"/>
    <xf numFmtId="0" fontId="33" fillId="0" borderId="0" xfId="0" applyFont="1"/>
    <xf numFmtId="0" fontId="15" fillId="0" borderId="0" xfId="0" applyFont="1"/>
    <xf numFmtId="0" fontId="15" fillId="0" borderId="1" xfId="0" applyFont="1" applyBorder="1"/>
    <xf numFmtId="17" fontId="15" fillId="0" borderId="2" xfId="0" quotePrefix="1" applyNumberFormat="1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5" fillId="0" borderId="5" xfId="0" applyFont="1" applyBorder="1"/>
    <xf numFmtId="17" fontId="15" fillId="0" borderId="14" xfId="0" quotePrefix="1" applyNumberFormat="1" applyFont="1" applyBorder="1" applyAlignment="1">
      <alignment horizontal="center" vertical="center" wrapText="1"/>
    </xf>
    <xf numFmtId="17" fontId="15" fillId="0" borderId="3" xfId="0" quotePrefix="1" applyNumberFormat="1" applyFont="1" applyBorder="1" applyAlignment="1">
      <alignment vertical="center" wrapText="1"/>
    </xf>
    <xf numFmtId="17" fontId="15" fillId="0" borderId="4" xfId="0" quotePrefix="1" applyNumberFormat="1" applyFont="1" applyBorder="1" applyAlignment="1">
      <alignment horizontal="center" vertical="center"/>
    </xf>
    <xf numFmtId="17" fontId="15" fillId="0" borderId="1" xfId="0" quotePrefix="1" applyNumberFormat="1" applyFont="1" applyBorder="1" applyAlignment="1">
      <alignment vertical="center" wrapText="1"/>
    </xf>
    <xf numFmtId="0" fontId="15" fillId="0" borderId="3" xfId="0" quotePrefix="1" applyFont="1" applyBorder="1" applyAlignment="1">
      <alignment vertical="center" wrapText="1"/>
    </xf>
    <xf numFmtId="0" fontId="15" fillId="0" borderId="4" xfId="0" quotePrefix="1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4" fillId="0" borderId="13" xfId="0" applyFont="1" applyBorder="1" applyAlignment="1">
      <alignment horizontal="right"/>
    </xf>
    <xf numFmtId="0" fontId="34" fillId="0" borderId="13" xfId="0" applyFont="1" applyBorder="1"/>
    <xf numFmtId="17" fontId="15" fillId="0" borderId="6" xfId="0" quotePrefix="1" applyNumberFormat="1" applyFont="1" applyBorder="1" applyAlignment="1">
      <alignment horizontal="center" vertical="center" wrapText="1"/>
    </xf>
    <xf numFmtId="17" fontId="15" fillId="0" borderId="7" xfId="0" quotePrefix="1" applyNumberFormat="1" applyFont="1" applyBorder="1" applyAlignment="1">
      <alignment vertical="center" wrapText="1"/>
    </xf>
    <xf numFmtId="17" fontId="15" fillId="0" borderId="8" xfId="0" quotePrefix="1" applyNumberFormat="1" applyFont="1" applyBorder="1" applyAlignment="1">
      <alignment horizontal="center" vertical="center"/>
    </xf>
    <xf numFmtId="17" fontId="15" fillId="0" borderId="9" xfId="0" quotePrefix="1" applyNumberFormat="1" applyFont="1" applyBorder="1" applyAlignment="1">
      <alignment vertical="center" wrapText="1"/>
    </xf>
    <xf numFmtId="0" fontId="15" fillId="0" borderId="7" xfId="0" quotePrefix="1" applyFont="1" applyBorder="1" applyAlignment="1">
      <alignment vertical="center" wrapText="1"/>
    </xf>
    <xf numFmtId="0" fontId="15" fillId="0" borderId="8" xfId="0" quotePrefix="1" applyFont="1" applyBorder="1" applyAlignment="1">
      <alignment vertical="center" wrapText="1"/>
    </xf>
    <xf numFmtId="0" fontId="34" fillId="0" borderId="0" xfId="0" quotePrefix="1" applyFont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15" fillId="0" borderId="9" xfId="0" applyFont="1" applyBorder="1"/>
    <xf numFmtId="17" fontId="15" fillId="0" borderId="10" xfId="0" quotePrefix="1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0" xfId="0" quotePrefix="1" applyFont="1" applyBorder="1" applyAlignment="1">
      <alignment horizontal="center" vertical="center" wrapText="1"/>
    </xf>
    <xf numFmtId="0" fontId="34" fillId="0" borderId="11" xfId="0" quotePrefix="1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4" fontId="18" fillId="0" borderId="0" xfId="0" applyNumberFormat="1" applyFont="1" applyAlignment="1">
      <alignment horizontal="right" vertical="center" wrapText="1"/>
    </xf>
    <xf numFmtId="168" fontId="20" fillId="0" borderId="13" xfId="1" applyNumberFormat="1" applyFont="1" applyBorder="1" applyAlignment="1">
      <alignment vertical="center"/>
    </xf>
    <xf numFmtId="168" fontId="20" fillId="0" borderId="11" xfId="1" applyNumberFormat="1" applyFont="1" applyBorder="1" applyAlignment="1">
      <alignment vertical="center"/>
    </xf>
    <xf numFmtId="168" fontId="20" fillId="0" borderId="0" xfId="1" applyNumberFormat="1" applyFont="1" applyBorder="1" applyAlignment="1">
      <alignment vertical="center"/>
    </xf>
    <xf numFmtId="3" fontId="22" fillId="0" borderId="0" xfId="0" applyNumberFormat="1" applyFont="1" applyAlignment="1">
      <alignment horizontal="right" vertical="center" wrapText="1"/>
    </xf>
    <xf numFmtId="168" fontId="22" fillId="0" borderId="13" xfId="1" applyNumberFormat="1" applyFont="1" applyFill="1" applyBorder="1" applyAlignment="1">
      <alignment vertical="center"/>
    </xf>
    <xf numFmtId="168" fontId="22" fillId="0" borderId="11" xfId="1" applyNumberFormat="1" applyFont="1" applyFill="1" applyBorder="1" applyAlignment="1">
      <alignment vertical="center"/>
    </xf>
    <xf numFmtId="165" fontId="18" fillId="0" borderId="0" xfId="0" applyNumberFormat="1" applyFont="1" applyAlignment="1">
      <alignment horizontal="right" vertical="center" wrapText="1"/>
    </xf>
    <xf numFmtId="166" fontId="18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right" vertical="center" wrapText="1"/>
    </xf>
    <xf numFmtId="168" fontId="14" fillId="0" borderId="0" xfId="1" applyNumberFormat="1" applyFont="1" applyBorder="1" applyAlignment="1">
      <alignment vertical="center"/>
    </xf>
    <xf numFmtId="168" fontId="14" fillId="0" borderId="0" xfId="1" applyNumberFormat="1" applyFont="1" applyAlignment="1">
      <alignment vertical="center"/>
    </xf>
    <xf numFmtId="168" fontId="15" fillId="0" borderId="13" xfId="1" applyNumberFormat="1" applyFont="1" applyBorder="1" applyAlignment="1">
      <alignment vertical="center"/>
    </xf>
    <xf numFmtId="168" fontId="15" fillId="0" borderId="11" xfId="1" applyNumberFormat="1" applyFont="1" applyBorder="1" applyAlignment="1">
      <alignment vertical="center"/>
    </xf>
    <xf numFmtId="168" fontId="15" fillId="0" borderId="0" xfId="1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 vertical="top" indent="3"/>
    </xf>
    <xf numFmtId="3" fontId="14" fillId="0" borderId="0" xfId="0" applyNumberFormat="1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37" fillId="0" borderId="0" xfId="0" quotePrefix="1" applyNumberFormat="1" applyFont="1"/>
    <xf numFmtId="0" fontId="38" fillId="0" borderId="0" xfId="0" applyFont="1"/>
    <xf numFmtId="0" fontId="38" fillId="0" borderId="0" xfId="0" applyFont="1" applyAlignment="1">
      <alignment wrapText="1"/>
    </xf>
    <xf numFmtId="0" fontId="39" fillId="0" borderId="1" xfId="0" applyFont="1" applyBorder="1" applyAlignment="1">
      <alignment vertical="center"/>
    </xf>
    <xf numFmtId="0" fontId="34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vertical="center" wrapText="1"/>
    </xf>
    <xf numFmtId="0" fontId="34" fillId="0" borderId="11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40" fillId="0" borderId="11" xfId="0" applyFont="1" applyBorder="1" applyAlignment="1">
      <alignment vertical="center"/>
    </xf>
    <xf numFmtId="0" fontId="40" fillId="0" borderId="11" xfId="0" applyFont="1" applyBorder="1" applyAlignment="1">
      <alignment horizontal="center" vertical="center"/>
    </xf>
    <xf numFmtId="0" fontId="40" fillId="0" borderId="13" xfId="0" applyFont="1" applyBorder="1" applyAlignment="1">
      <alignment vertical="center"/>
    </xf>
    <xf numFmtId="0" fontId="39" fillId="0" borderId="9" xfId="0" applyFont="1" applyBorder="1" applyAlignment="1">
      <alignment vertical="center"/>
    </xf>
    <xf numFmtId="0" fontId="34" fillId="0" borderId="10" xfId="0" applyFont="1" applyBorder="1" applyAlignment="1">
      <alignment horizontal="center" wrapText="1"/>
    </xf>
    <xf numFmtId="0" fontId="41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3" fontId="43" fillId="0" borderId="0" xfId="0" applyNumberFormat="1" applyFont="1" applyAlignment="1">
      <alignment horizontal="right" wrapText="1"/>
    </xf>
    <xf numFmtId="3" fontId="41" fillId="0" borderId="0" xfId="0" applyNumberFormat="1" applyFont="1" applyAlignment="1">
      <alignment horizontal="right" wrapText="1"/>
    </xf>
    <xf numFmtId="0" fontId="43" fillId="0" borderId="15" xfId="0" applyFont="1" applyBorder="1" applyAlignment="1">
      <alignment vertical="center" wrapText="1"/>
    </xf>
    <xf numFmtId="3" fontId="43" fillId="0" borderId="16" xfId="0" applyNumberFormat="1" applyFont="1" applyBorder="1" applyAlignment="1">
      <alignment horizontal="right" vertical="center" wrapText="1"/>
    </xf>
    <xf numFmtId="3" fontId="43" fillId="0" borderId="17" xfId="0" applyNumberFormat="1" applyFont="1" applyBorder="1" applyAlignment="1">
      <alignment horizontal="right" vertical="center" wrapText="1"/>
    </xf>
    <xf numFmtId="3" fontId="43" fillId="0" borderId="18" xfId="0" applyNumberFormat="1" applyFont="1" applyBorder="1" applyAlignment="1">
      <alignment horizontal="right" vertical="center" wrapText="1"/>
    </xf>
    <xf numFmtId="3" fontId="41" fillId="0" borderId="16" xfId="0" applyNumberFormat="1" applyFont="1" applyBorder="1" applyAlignment="1">
      <alignment horizontal="right" vertical="center" wrapText="1"/>
    </xf>
    <xf numFmtId="3" fontId="41" fillId="0" borderId="17" xfId="0" applyNumberFormat="1" applyFont="1" applyBorder="1" applyAlignment="1">
      <alignment horizontal="right" vertical="center" wrapText="1"/>
    </xf>
    <xf numFmtId="3" fontId="41" fillId="0" borderId="18" xfId="0" applyNumberFormat="1" applyFont="1" applyBorder="1" applyAlignment="1">
      <alignment horizontal="right" vertical="center" wrapText="1"/>
    </xf>
    <xf numFmtId="3" fontId="43" fillId="0" borderId="19" xfId="0" applyNumberFormat="1" applyFont="1" applyBorder="1" applyAlignment="1">
      <alignment horizontal="right" vertical="center" wrapText="1"/>
    </xf>
    <xf numFmtId="169" fontId="43" fillId="0" borderId="16" xfId="0" applyNumberFormat="1" applyFont="1" applyBorder="1" applyAlignment="1">
      <alignment horizontal="center" vertical="center" wrapText="1"/>
    </xf>
    <xf numFmtId="169" fontId="41" fillId="0" borderId="17" xfId="0" applyNumberFormat="1" applyFont="1" applyBorder="1" applyAlignment="1">
      <alignment horizontal="center" vertical="center" wrapText="1"/>
    </xf>
    <xf numFmtId="169" fontId="43" fillId="0" borderId="19" xfId="0" applyNumberFormat="1" applyFont="1" applyBorder="1" applyAlignment="1">
      <alignment horizontal="center" vertical="center" wrapText="1"/>
    </xf>
    <xf numFmtId="0" fontId="43" fillId="0" borderId="20" xfId="0" applyFont="1" applyBorder="1" applyAlignment="1">
      <alignment vertical="center" wrapText="1"/>
    </xf>
    <xf numFmtId="3" fontId="43" fillId="0" borderId="21" xfId="0" applyNumberFormat="1" applyFont="1" applyBorder="1" applyAlignment="1">
      <alignment horizontal="right" vertical="center" wrapText="1"/>
    </xf>
    <xf numFmtId="3" fontId="43" fillId="0" borderId="22" xfId="0" applyNumberFormat="1" applyFont="1" applyBorder="1" applyAlignment="1">
      <alignment horizontal="right" vertical="center" wrapText="1"/>
    </xf>
    <xf numFmtId="3" fontId="43" fillId="0" borderId="23" xfId="0" applyNumberFormat="1" applyFont="1" applyBorder="1" applyAlignment="1">
      <alignment horizontal="right" vertical="center" wrapText="1"/>
    </xf>
    <xf numFmtId="3" fontId="41" fillId="0" borderId="21" xfId="0" applyNumberFormat="1" applyFont="1" applyBorder="1" applyAlignment="1">
      <alignment horizontal="right" vertical="center" wrapText="1"/>
    </xf>
    <xf numFmtId="3" fontId="41" fillId="0" borderId="22" xfId="0" applyNumberFormat="1" applyFont="1" applyBorder="1" applyAlignment="1">
      <alignment horizontal="right" vertical="center" wrapText="1"/>
    </xf>
    <xf numFmtId="3" fontId="41" fillId="0" borderId="23" xfId="0" applyNumberFormat="1" applyFont="1" applyBorder="1" applyAlignment="1">
      <alignment horizontal="right" vertical="center" wrapText="1"/>
    </xf>
    <xf numFmtId="3" fontId="43" fillId="0" borderId="24" xfId="0" applyNumberFormat="1" applyFont="1" applyBorder="1" applyAlignment="1">
      <alignment horizontal="right" vertical="center" wrapText="1"/>
    </xf>
    <xf numFmtId="169" fontId="43" fillId="0" borderId="21" xfId="0" applyNumberFormat="1" applyFont="1" applyBorder="1" applyAlignment="1">
      <alignment horizontal="center" vertical="center" wrapText="1"/>
    </xf>
    <xf numFmtId="169" fontId="41" fillId="0" borderId="22" xfId="0" applyNumberFormat="1" applyFont="1" applyBorder="1" applyAlignment="1">
      <alignment horizontal="center" vertical="center" wrapText="1"/>
    </xf>
    <xf numFmtId="169" fontId="43" fillId="0" borderId="24" xfId="0" applyNumberFormat="1" applyFont="1" applyBorder="1" applyAlignment="1">
      <alignment horizontal="center" vertical="center" wrapText="1"/>
    </xf>
    <xf numFmtId="0" fontId="43" fillId="0" borderId="25" xfId="0" applyFont="1" applyBorder="1" applyAlignment="1">
      <alignment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43" fillId="0" borderId="27" xfId="0" applyNumberFormat="1" applyFont="1" applyBorder="1" applyAlignment="1">
      <alignment horizontal="right" vertical="center" wrapText="1"/>
    </xf>
    <xf numFmtId="3" fontId="43" fillId="0" borderId="28" xfId="0" applyNumberFormat="1" applyFont="1" applyBorder="1" applyAlignment="1">
      <alignment horizontal="right" vertical="center" wrapText="1"/>
    </xf>
    <xf numFmtId="3" fontId="41" fillId="0" borderId="26" xfId="0" applyNumberFormat="1" applyFont="1" applyBorder="1" applyAlignment="1">
      <alignment horizontal="right" vertical="center" wrapText="1"/>
    </xf>
    <xf numFmtId="3" fontId="41" fillId="0" borderId="27" xfId="0" applyNumberFormat="1" applyFont="1" applyBorder="1" applyAlignment="1">
      <alignment horizontal="right" vertical="center" wrapText="1"/>
    </xf>
    <xf numFmtId="3" fontId="41" fillId="0" borderId="28" xfId="0" applyNumberFormat="1" applyFont="1" applyBorder="1" applyAlignment="1">
      <alignment horizontal="right" vertical="center" wrapText="1"/>
    </xf>
    <xf numFmtId="3" fontId="43" fillId="0" borderId="29" xfId="0" applyNumberFormat="1" applyFont="1" applyBorder="1" applyAlignment="1">
      <alignment horizontal="right" vertical="center" wrapText="1"/>
    </xf>
    <xf numFmtId="169" fontId="43" fillId="0" borderId="30" xfId="0" applyNumberFormat="1" applyFont="1" applyBorder="1" applyAlignment="1">
      <alignment horizontal="center" vertical="center" wrapText="1"/>
    </xf>
    <xf numFmtId="169" fontId="41" fillId="0" borderId="27" xfId="0" applyNumberFormat="1" applyFont="1" applyBorder="1" applyAlignment="1">
      <alignment horizontal="center" vertical="center" wrapText="1"/>
    </xf>
    <xf numFmtId="169" fontId="43" fillId="0" borderId="29" xfId="0" applyNumberFormat="1" applyFont="1" applyBorder="1" applyAlignment="1">
      <alignment horizontal="center" vertical="center" wrapText="1"/>
    </xf>
    <xf numFmtId="0" fontId="42" fillId="0" borderId="13" xfId="0" applyFont="1" applyBorder="1" applyAlignment="1">
      <alignment vertical="center" wrapText="1"/>
    </xf>
    <xf numFmtId="3" fontId="42" fillId="0" borderId="31" xfId="0" applyNumberFormat="1" applyFont="1" applyBorder="1" applyAlignment="1">
      <alignment horizontal="right" vertical="center" wrapText="1"/>
    </xf>
    <xf numFmtId="3" fontId="42" fillId="0" borderId="32" xfId="0" applyNumberFormat="1" applyFont="1" applyBorder="1" applyAlignment="1">
      <alignment horizontal="right" vertical="center" wrapText="1"/>
    </xf>
    <xf numFmtId="3" fontId="42" fillId="0" borderId="33" xfId="0" applyNumberFormat="1" applyFont="1" applyBorder="1" applyAlignment="1">
      <alignment horizontal="right" vertical="center" wrapText="1"/>
    </xf>
    <xf numFmtId="3" fontId="44" fillId="0" borderId="31" xfId="0" applyNumberFormat="1" applyFont="1" applyBorder="1" applyAlignment="1">
      <alignment horizontal="right" vertical="center" wrapText="1"/>
    </xf>
    <xf numFmtId="3" fontId="44" fillId="0" borderId="32" xfId="0" applyNumberFormat="1" applyFont="1" applyBorder="1" applyAlignment="1">
      <alignment horizontal="right" vertical="center" wrapText="1"/>
    </xf>
    <xf numFmtId="3" fontId="44" fillId="0" borderId="33" xfId="0" applyNumberFormat="1" applyFont="1" applyBorder="1" applyAlignment="1">
      <alignment horizontal="right" vertical="center" wrapText="1"/>
    </xf>
    <xf numFmtId="3" fontId="42" fillId="0" borderId="34" xfId="0" applyNumberFormat="1" applyFont="1" applyBorder="1" applyAlignment="1">
      <alignment horizontal="right" vertical="center" wrapText="1"/>
    </xf>
    <xf numFmtId="169" fontId="42" fillId="0" borderId="31" xfId="0" applyNumberFormat="1" applyFont="1" applyBorder="1" applyAlignment="1">
      <alignment horizontal="center" vertical="center" wrapText="1"/>
    </xf>
    <xf numFmtId="169" fontId="44" fillId="0" borderId="32" xfId="0" applyNumberFormat="1" applyFont="1" applyBorder="1" applyAlignment="1">
      <alignment horizontal="center" vertical="center" wrapText="1"/>
    </xf>
    <xf numFmtId="169" fontId="42" fillId="0" borderId="34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3" fontId="43" fillId="0" borderId="0" xfId="0" applyNumberFormat="1" applyFont="1" applyAlignment="1">
      <alignment horizontal="right" vertical="center" wrapText="1"/>
    </xf>
    <xf numFmtId="3" fontId="41" fillId="0" borderId="0" xfId="0" applyNumberFormat="1" applyFont="1" applyAlignment="1">
      <alignment horizontal="right" vertical="center" wrapText="1"/>
    </xf>
    <xf numFmtId="169" fontId="43" fillId="0" borderId="0" xfId="0" applyNumberFormat="1" applyFont="1" applyAlignment="1">
      <alignment horizontal="right" vertical="center" wrapText="1"/>
    </xf>
    <xf numFmtId="169" fontId="41" fillId="0" borderId="0" xfId="0" applyNumberFormat="1" applyFont="1" applyAlignment="1">
      <alignment horizontal="right" vertical="center" wrapText="1"/>
    </xf>
    <xf numFmtId="169" fontId="43" fillId="0" borderId="26" xfId="0" applyNumberFormat="1" applyFont="1" applyBorder="1" applyAlignment="1">
      <alignment horizontal="center" vertical="center" wrapText="1"/>
    </xf>
    <xf numFmtId="169" fontId="43" fillId="0" borderId="0" xfId="0" applyNumberFormat="1" applyFont="1" applyAlignment="1">
      <alignment horizontal="center" vertical="center" wrapText="1"/>
    </xf>
    <xf numFmtId="169" fontId="41" fillId="0" borderId="0" xfId="0" applyNumberFormat="1" applyFont="1" applyAlignment="1">
      <alignment horizontal="center" vertical="center" wrapText="1"/>
    </xf>
    <xf numFmtId="3" fontId="42" fillId="0" borderId="35" xfId="0" applyNumberFormat="1" applyFont="1" applyBorder="1" applyAlignment="1">
      <alignment horizontal="right" vertical="center" wrapText="1"/>
    </xf>
    <xf numFmtId="3" fontId="43" fillId="0" borderId="36" xfId="0" applyNumberFormat="1" applyFont="1" applyBorder="1" applyAlignment="1">
      <alignment horizontal="right" vertical="center" wrapText="1"/>
    </xf>
    <xf numFmtId="17" fontId="43" fillId="0" borderId="20" xfId="0" applyNumberFormat="1" applyFont="1" applyBorder="1" applyAlignment="1">
      <alignment vertical="center" wrapText="1"/>
    </xf>
    <xf numFmtId="3" fontId="43" fillId="0" borderId="37" xfId="0" applyNumberFormat="1" applyFont="1" applyBorder="1" applyAlignment="1">
      <alignment horizontal="right" vertical="center" wrapText="1"/>
    </xf>
    <xf numFmtId="0" fontId="42" fillId="0" borderId="38" xfId="0" applyFont="1" applyBorder="1" applyAlignment="1">
      <alignment vertical="center" wrapText="1"/>
    </xf>
    <xf numFmtId="3" fontId="42" fillId="0" borderId="30" xfId="0" applyNumberFormat="1" applyFont="1" applyBorder="1" applyAlignment="1">
      <alignment horizontal="right" vertical="center" wrapText="1"/>
    </xf>
    <xf numFmtId="3" fontId="42" fillId="0" borderId="39" xfId="0" applyNumberFormat="1" applyFont="1" applyBorder="1" applyAlignment="1">
      <alignment horizontal="right"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3" fontId="44" fillId="0" borderId="30" xfId="0" applyNumberFormat="1" applyFont="1" applyBorder="1" applyAlignment="1">
      <alignment horizontal="right" vertical="center" wrapText="1"/>
    </xf>
    <xf numFmtId="3" fontId="44" fillId="0" borderId="39" xfId="0" applyNumberFormat="1" applyFont="1" applyBorder="1" applyAlignment="1">
      <alignment horizontal="right" vertical="center" wrapText="1"/>
    </xf>
    <xf numFmtId="3" fontId="44" fillId="0" borderId="40" xfId="0" applyNumberFormat="1" applyFont="1" applyBorder="1" applyAlignment="1">
      <alignment horizontal="right" vertical="center" wrapText="1"/>
    </xf>
    <xf numFmtId="3" fontId="42" fillId="0" borderId="41" xfId="0" applyNumberFormat="1" applyFont="1" applyBorder="1" applyAlignment="1">
      <alignment horizontal="right" vertical="center" wrapText="1"/>
    </xf>
    <xf numFmtId="3" fontId="42" fillId="0" borderId="42" xfId="0" applyNumberFormat="1" applyFont="1" applyBorder="1" applyAlignment="1">
      <alignment horizontal="right" vertical="center" wrapText="1"/>
    </xf>
    <xf numFmtId="169" fontId="42" fillId="0" borderId="30" xfId="0" applyNumberFormat="1" applyFont="1" applyBorder="1" applyAlignment="1">
      <alignment horizontal="center" vertical="center" wrapText="1"/>
    </xf>
    <xf numFmtId="169" fontId="44" fillId="0" borderId="39" xfId="0" applyNumberFormat="1" applyFont="1" applyBorder="1" applyAlignment="1">
      <alignment horizontal="center" vertical="center" wrapText="1"/>
    </xf>
    <xf numFmtId="169" fontId="42" fillId="0" borderId="42" xfId="0" applyNumberFormat="1" applyFont="1" applyBorder="1" applyAlignment="1">
      <alignment horizontal="center" vertical="center" wrapText="1"/>
    </xf>
    <xf numFmtId="3" fontId="43" fillId="0" borderId="43" xfId="0" applyNumberFormat="1" applyFont="1" applyBorder="1" applyAlignment="1">
      <alignment horizontal="right" vertical="center" wrapText="1"/>
    </xf>
    <xf numFmtId="0" fontId="32" fillId="0" borderId="0" xfId="0" applyFont="1" applyAlignment="1">
      <alignment wrapText="1"/>
    </xf>
    <xf numFmtId="2" fontId="45" fillId="0" borderId="0" xfId="0" quotePrefix="1" applyNumberFormat="1" applyFont="1"/>
    <xf numFmtId="0" fontId="47" fillId="0" borderId="0" xfId="5" applyFont="1" applyAlignment="1"/>
    <xf numFmtId="0" fontId="48" fillId="0" borderId="0" xfId="0" applyFont="1"/>
    <xf numFmtId="2" fontId="0" fillId="0" borderId="0" xfId="0" applyNumberFormat="1"/>
    <xf numFmtId="0" fontId="49" fillId="0" borderId="0" xfId="6" applyFont="1" applyAlignment="1">
      <alignment vertical="center"/>
    </xf>
    <xf numFmtId="0" fontId="50" fillId="0" borderId="0" xfId="0" applyFont="1"/>
    <xf numFmtId="17" fontId="51" fillId="0" borderId="0" xfId="0" applyNumberFormat="1" applyFont="1"/>
    <xf numFmtId="2" fontId="52" fillId="0" borderId="0" xfId="0" quotePrefix="1" applyNumberFormat="1" applyFont="1"/>
    <xf numFmtId="2" fontId="53" fillId="0" borderId="0" xfId="0" quotePrefix="1" applyNumberFormat="1" applyFont="1"/>
    <xf numFmtId="0" fontId="47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17" fontId="32" fillId="0" borderId="4" xfId="0" applyNumberFormat="1" applyFont="1" applyBorder="1"/>
    <xf numFmtId="17" fontId="15" fillId="0" borderId="2" xfId="0" quotePrefix="1" applyNumberFormat="1" applyFont="1" applyBorder="1" applyAlignment="1">
      <alignment horizontal="center" vertical="center" wrapText="1"/>
    </xf>
    <xf numFmtId="17" fontId="15" fillId="0" borderId="3" xfId="0" quotePrefix="1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3" xfId="0" quotePrefix="1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17" fontId="32" fillId="0" borderId="0" xfId="0" applyNumberFormat="1" applyFont="1"/>
    <xf numFmtId="17" fontId="15" fillId="0" borderId="7" xfId="0" quotePrefix="1" applyNumberFormat="1" applyFont="1" applyBorder="1" applyAlignment="1">
      <alignment horizontal="center" vertical="center" wrapText="1"/>
    </xf>
    <xf numFmtId="17" fontId="15" fillId="0" borderId="8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7" xfId="0" quotePrefix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" fontId="32" fillId="0" borderId="8" xfId="0" applyNumberFormat="1" applyFont="1" applyBorder="1"/>
    <xf numFmtId="17" fontId="32" fillId="0" borderId="10" xfId="0" quotePrefix="1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55" fillId="0" borderId="10" xfId="0" quotePrefix="1" applyFont="1" applyBorder="1" applyAlignment="1">
      <alignment horizontal="center" vertical="center" wrapText="1"/>
    </xf>
    <xf numFmtId="0" fontId="55" fillId="0" borderId="11" xfId="0" quotePrefix="1" applyFont="1" applyBorder="1" applyAlignment="1">
      <alignment horizontal="center" vertical="center" wrapText="1"/>
    </xf>
    <xf numFmtId="0" fontId="56" fillId="0" borderId="0" xfId="0" applyFont="1" applyAlignment="1">
      <alignment wrapText="1"/>
    </xf>
    <xf numFmtId="3" fontId="57" fillId="0" borderId="0" xfId="0" applyNumberFormat="1" applyFont="1" applyAlignment="1">
      <alignment horizontal="right" wrapText="1"/>
    </xf>
    <xf numFmtId="0" fontId="57" fillId="0" borderId="15" xfId="0" applyFont="1" applyBorder="1" applyAlignment="1">
      <alignment vertical="center" wrapText="1"/>
    </xf>
    <xf numFmtId="3" fontId="58" fillId="0" borderId="44" xfId="0" applyNumberFormat="1" applyFont="1" applyBorder="1" applyAlignment="1">
      <alignment horizontal="right" vertical="center" wrapText="1"/>
    </xf>
    <xf numFmtId="165" fontId="57" fillId="0" borderId="16" xfId="0" applyNumberFormat="1" applyFont="1" applyBorder="1" applyAlignment="1">
      <alignment horizontal="right" vertical="center" wrapText="1"/>
    </xf>
    <xf numFmtId="166" fontId="57" fillId="0" borderId="17" xfId="0" applyNumberFormat="1" applyFont="1" applyBorder="1" applyAlignment="1">
      <alignment horizontal="right" vertical="center" wrapText="1"/>
    </xf>
    <xf numFmtId="3" fontId="59" fillId="0" borderId="18" xfId="0" applyNumberFormat="1" applyFont="1" applyBorder="1" applyAlignment="1">
      <alignment horizontal="right" vertical="center" wrapText="1"/>
    </xf>
    <xf numFmtId="3" fontId="59" fillId="0" borderId="19" xfId="0" applyNumberFormat="1" applyFont="1" applyBorder="1" applyAlignment="1">
      <alignment horizontal="right" vertical="center" wrapText="1"/>
    </xf>
    <xf numFmtId="0" fontId="57" fillId="0" borderId="20" xfId="0" applyFont="1" applyBorder="1" applyAlignment="1">
      <alignment vertical="center" wrapText="1"/>
    </xf>
    <xf numFmtId="3" fontId="58" fillId="0" borderId="45" xfId="0" applyNumberFormat="1" applyFont="1" applyBorder="1" applyAlignment="1">
      <alignment horizontal="right" vertical="center" wrapText="1"/>
    </xf>
    <xf numFmtId="165" fontId="57" fillId="0" borderId="21" xfId="0" applyNumberFormat="1" applyFont="1" applyBorder="1" applyAlignment="1">
      <alignment horizontal="right" vertical="center" wrapText="1"/>
    </xf>
    <xf numFmtId="166" fontId="57" fillId="0" borderId="22" xfId="0" applyNumberFormat="1" applyFont="1" applyBorder="1" applyAlignment="1">
      <alignment horizontal="right" vertical="center" wrapText="1"/>
    </xf>
    <xf numFmtId="3" fontId="59" fillId="0" borderId="23" xfId="0" applyNumberFormat="1" applyFont="1" applyBorder="1" applyAlignment="1">
      <alignment horizontal="right" vertical="center" wrapText="1"/>
    </xf>
    <xf numFmtId="3" fontId="59" fillId="0" borderId="24" xfId="0" applyNumberFormat="1" applyFont="1" applyBorder="1" applyAlignment="1">
      <alignment horizontal="right" vertical="center" wrapText="1"/>
    </xf>
    <xf numFmtId="0" fontId="57" fillId="0" borderId="25" xfId="0" applyFont="1" applyBorder="1" applyAlignment="1">
      <alignment vertical="center" wrapText="1"/>
    </xf>
    <xf numFmtId="3" fontId="58" fillId="0" borderId="46" xfId="0" applyNumberFormat="1" applyFont="1" applyBorder="1" applyAlignment="1">
      <alignment horizontal="right" vertical="center" wrapText="1"/>
    </xf>
    <xf numFmtId="165" fontId="57" fillId="0" borderId="26" xfId="0" applyNumberFormat="1" applyFont="1" applyBorder="1" applyAlignment="1">
      <alignment horizontal="right" vertical="center" wrapText="1"/>
    </xf>
    <xf numFmtId="166" fontId="57" fillId="0" borderId="27" xfId="0" applyNumberFormat="1" applyFont="1" applyBorder="1" applyAlignment="1">
      <alignment horizontal="right" vertical="center" wrapText="1"/>
    </xf>
    <xf numFmtId="3" fontId="59" fillId="0" borderId="28" xfId="0" applyNumberFormat="1" applyFont="1" applyBorder="1" applyAlignment="1">
      <alignment horizontal="right" vertical="center" wrapText="1"/>
    </xf>
    <xf numFmtId="3" fontId="59" fillId="0" borderId="29" xfId="0" applyNumberFormat="1" applyFont="1" applyBorder="1" applyAlignment="1">
      <alignment horizontal="right" vertical="center" wrapText="1"/>
    </xf>
    <xf numFmtId="0" fontId="56" fillId="0" borderId="13" xfId="0" applyFont="1" applyBorder="1" applyAlignment="1">
      <alignment vertical="center" wrapText="1"/>
    </xf>
    <xf numFmtId="3" fontId="60" fillId="0" borderId="10" xfId="0" applyNumberFormat="1" applyFont="1" applyBorder="1" applyAlignment="1">
      <alignment horizontal="right" vertical="center" wrapText="1"/>
    </xf>
    <xf numFmtId="165" fontId="56" fillId="0" borderId="31" xfId="0" applyNumberFormat="1" applyFont="1" applyBorder="1" applyAlignment="1">
      <alignment horizontal="right" vertical="center" wrapText="1"/>
    </xf>
    <xf numFmtId="166" fontId="56" fillId="0" borderId="32" xfId="0" applyNumberFormat="1" applyFont="1" applyBorder="1" applyAlignment="1">
      <alignment horizontal="right" vertical="center" wrapText="1"/>
    </xf>
    <xf numFmtId="3" fontId="61" fillId="0" borderId="33" xfId="0" applyNumberFormat="1" applyFont="1" applyBorder="1" applyAlignment="1">
      <alignment horizontal="right" vertical="center" wrapText="1"/>
    </xf>
    <xf numFmtId="3" fontId="61" fillId="0" borderId="34" xfId="0" applyNumberFormat="1" applyFont="1" applyBorder="1" applyAlignment="1">
      <alignment horizontal="right" vertical="center" wrapText="1"/>
    </xf>
    <xf numFmtId="0" fontId="56" fillId="0" borderId="0" xfId="0" applyFont="1" applyAlignment="1">
      <alignment vertical="center" wrapText="1"/>
    </xf>
    <xf numFmtId="3" fontId="58" fillId="0" borderId="0" xfId="0" applyNumberFormat="1" applyFont="1" applyAlignment="1">
      <alignment horizontal="right" vertical="center" wrapText="1"/>
    </xf>
    <xf numFmtId="165" fontId="57" fillId="0" borderId="0" xfId="0" applyNumberFormat="1" applyFont="1" applyAlignment="1">
      <alignment horizontal="right" vertical="center" wrapText="1"/>
    </xf>
    <xf numFmtId="166" fontId="57" fillId="0" borderId="0" xfId="0" applyNumberFormat="1" applyFont="1" applyAlignment="1">
      <alignment horizontal="right" vertical="center" wrapText="1"/>
    </xf>
    <xf numFmtId="3" fontId="59" fillId="0" borderId="0" xfId="0" applyNumberFormat="1" applyFont="1" applyAlignment="1">
      <alignment horizontal="right" vertical="center" wrapText="1"/>
    </xf>
    <xf numFmtId="165" fontId="56" fillId="0" borderId="35" xfId="0" applyNumberFormat="1" applyFont="1" applyBorder="1" applyAlignment="1">
      <alignment horizontal="right" vertical="center" wrapText="1"/>
    </xf>
    <xf numFmtId="17" fontId="57" fillId="0" borderId="25" xfId="0" applyNumberFormat="1" applyFont="1" applyBorder="1" applyAlignment="1">
      <alignment vertical="center" wrapText="1"/>
    </xf>
    <xf numFmtId="0" fontId="28" fillId="0" borderId="0" xfId="0" applyFont="1" applyAlignment="1">
      <alignment horizontal="left" indent="3"/>
    </xf>
    <xf numFmtId="0" fontId="9" fillId="0" borderId="0" xfId="6" applyFont="1"/>
    <xf numFmtId="0" fontId="9" fillId="0" borderId="0" xfId="6" applyFont="1" applyAlignment="1">
      <alignment horizontal="center"/>
    </xf>
    <xf numFmtId="17" fontId="51" fillId="0" borderId="0" xfId="6" applyNumberFormat="1" applyFont="1"/>
    <xf numFmtId="2" fontId="10" fillId="0" borderId="0" xfId="6" quotePrefix="1" applyNumberFormat="1" applyFont="1"/>
    <xf numFmtId="2" fontId="52" fillId="0" borderId="0" xfId="6" quotePrefix="1" applyNumberFormat="1" applyFont="1"/>
    <xf numFmtId="2" fontId="53" fillId="0" borderId="0" xfId="6" quotePrefix="1" applyNumberFormat="1" applyFont="1"/>
    <xf numFmtId="0" fontId="15" fillId="0" borderId="0" xfId="6" applyFont="1"/>
    <xf numFmtId="0" fontId="33" fillId="0" borderId="0" xfId="6" applyFont="1"/>
    <xf numFmtId="0" fontId="12" fillId="0" borderId="0" xfId="6" applyFont="1"/>
    <xf numFmtId="0" fontId="54" fillId="0" borderId="0" xfId="6" applyFont="1" applyAlignment="1">
      <alignment vertical="center"/>
    </xf>
    <xf numFmtId="17" fontId="32" fillId="0" borderId="4" xfId="6" applyNumberFormat="1" applyFont="1" applyBorder="1"/>
    <xf numFmtId="17" fontId="32" fillId="0" borderId="0" xfId="6" applyNumberFormat="1" applyFont="1"/>
    <xf numFmtId="17" fontId="32" fillId="0" borderId="8" xfId="6" applyNumberFormat="1" applyFont="1" applyBorder="1"/>
    <xf numFmtId="0" fontId="56" fillId="0" borderId="0" xfId="6" applyFont="1" applyAlignment="1">
      <alignment wrapText="1"/>
    </xf>
    <xf numFmtId="3" fontId="57" fillId="0" borderId="0" xfId="6" applyNumberFormat="1" applyFont="1" applyAlignment="1">
      <alignment horizontal="right" wrapText="1"/>
    </xf>
    <xf numFmtId="0" fontId="12" fillId="0" borderId="0" xfId="6" applyFont="1" applyAlignment="1">
      <alignment vertical="center"/>
    </xf>
    <xf numFmtId="0" fontId="57" fillId="0" borderId="15" xfId="6" applyFont="1" applyBorder="1" applyAlignment="1">
      <alignment vertical="center" wrapText="1"/>
    </xf>
    <xf numFmtId="3" fontId="57" fillId="0" borderId="44" xfId="6" applyNumberFormat="1" applyFont="1" applyBorder="1" applyAlignment="1">
      <alignment horizontal="right" vertical="center" wrapText="1"/>
    </xf>
    <xf numFmtId="3" fontId="59" fillId="0" borderId="18" xfId="6" applyNumberFormat="1" applyFont="1" applyBorder="1" applyAlignment="1">
      <alignment horizontal="right" vertical="center" wrapText="1"/>
    </xf>
    <xf numFmtId="3" fontId="59" fillId="0" borderId="19" xfId="6" applyNumberFormat="1" applyFont="1" applyBorder="1" applyAlignment="1">
      <alignment horizontal="right" vertical="center" wrapText="1"/>
    </xf>
    <xf numFmtId="0" fontId="57" fillId="0" borderId="20" xfId="6" applyFont="1" applyBorder="1" applyAlignment="1">
      <alignment vertical="center" wrapText="1"/>
    </xf>
    <xf numFmtId="3" fontId="57" fillId="0" borderId="45" xfId="6" applyNumberFormat="1" applyFont="1" applyBorder="1" applyAlignment="1">
      <alignment horizontal="right" vertical="center" wrapText="1"/>
    </xf>
    <xf numFmtId="3" fontId="59" fillId="0" borderId="23" xfId="6" applyNumberFormat="1" applyFont="1" applyBorder="1" applyAlignment="1">
      <alignment horizontal="right" vertical="center" wrapText="1"/>
    </xf>
    <xf numFmtId="3" fontId="59" fillId="0" borderId="24" xfId="6" applyNumberFormat="1" applyFont="1" applyBorder="1" applyAlignment="1">
      <alignment horizontal="right" vertical="center" wrapText="1"/>
    </xf>
    <xf numFmtId="0" fontId="57" fillId="0" borderId="25" xfId="6" applyFont="1" applyBorder="1" applyAlignment="1">
      <alignment vertical="center" wrapText="1"/>
    </xf>
    <xf numFmtId="3" fontId="57" fillId="0" borderId="46" xfId="6" applyNumberFormat="1" applyFont="1" applyBorder="1" applyAlignment="1">
      <alignment horizontal="right" vertical="center" wrapText="1"/>
    </xf>
    <xf numFmtId="3" fontId="59" fillId="0" borderId="28" xfId="6" applyNumberFormat="1" applyFont="1" applyBorder="1" applyAlignment="1">
      <alignment horizontal="right" vertical="center" wrapText="1"/>
    </xf>
    <xf numFmtId="3" fontId="59" fillId="0" borderId="29" xfId="6" applyNumberFormat="1" applyFont="1" applyBorder="1" applyAlignment="1">
      <alignment horizontal="right" vertical="center" wrapText="1"/>
    </xf>
    <xf numFmtId="0" fontId="56" fillId="0" borderId="13" xfId="6" applyFont="1" applyBorder="1" applyAlignment="1">
      <alignment vertical="center" wrapText="1"/>
    </xf>
    <xf numFmtId="3" fontId="56" fillId="0" borderId="10" xfId="6" applyNumberFormat="1" applyFont="1" applyBorder="1" applyAlignment="1">
      <alignment horizontal="right" vertical="center" wrapText="1"/>
    </xf>
    <xf numFmtId="3" fontId="61" fillId="0" borderId="33" xfId="6" applyNumberFormat="1" applyFont="1" applyBorder="1" applyAlignment="1">
      <alignment horizontal="right" vertical="center" wrapText="1"/>
    </xf>
    <xf numFmtId="3" fontId="61" fillId="0" borderId="34" xfId="6" applyNumberFormat="1" applyFont="1" applyBorder="1" applyAlignment="1">
      <alignment horizontal="right" vertical="center" wrapText="1"/>
    </xf>
    <xf numFmtId="0" fontId="56" fillId="0" borderId="0" xfId="6" applyFont="1" applyAlignment="1">
      <alignment vertical="center" wrapText="1"/>
    </xf>
    <xf numFmtId="3" fontId="57" fillId="0" borderId="0" xfId="6" applyNumberFormat="1" applyFont="1" applyAlignment="1">
      <alignment horizontal="right" vertical="center" wrapText="1"/>
    </xf>
    <xf numFmtId="3" fontId="59" fillId="0" borderId="0" xfId="6" applyNumberFormat="1" applyFont="1" applyAlignment="1">
      <alignment horizontal="right" vertical="center" wrapText="1"/>
    </xf>
    <xf numFmtId="17" fontId="57" fillId="0" borderId="25" xfId="6" applyNumberFormat="1" applyFont="1" applyBorder="1" applyAlignment="1">
      <alignment vertical="center" wrapText="1"/>
    </xf>
    <xf numFmtId="3" fontId="12" fillId="0" borderId="0" xfId="6" applyNumberFormat="1" applyFont="1" applyAlignment="1">
      <alignment vertical="center"/>
    </xf>
    <xf numFmtId="3" fontId="12" fillId="0" borderId="0" xfId="6" applyNumberFormat="1" applyFont="1"/>
    <xf numFmtId="0" fontId="28" fillId="0" borderId="0" xfId="6" applyFont="1"/>
    <xf numFmtId="0" fontId="28" fillId="0" borderId="0" xfId="6" applyFont="1" applyAlignment="1">
      <alignment horizontal="left" indent="3"/>
    </xf>
    <xf numFmtId="165" fontId="57" fillId="0" borderId="16" xfId="6" applyNumberFormat="1" applyFont="1" applyBorder="1" applyAlignment="1">
      <alignment horizontal="right" vertical="center" wrapText="1"/>
    </xf>
    <xf numFmtId="166" fontId="57" fillId="0" borderId="17" xfId="6" applyNumberFormat="1" applyFont="1" applyBorder="1" applyAlignment="1">
      <alignment horizontal="right" vertical="center" wrapText="1"/>
    </xf>
    <xf numFmtId="165" fontId="57" fillId="0" borderId="21" xfId="6" applyNumberFormat="1" applyFont="1" applyBorder="1" applyAlignment="1">
      <alignment horizontal="right" vertical="center" wrapText="1"/>
    </xf>
    <xf numFmtId="166" fontId="57" fillId="0" borderId="22" xfId="6" applyNumberFormat="1" applyFont="1" applyBorder="1" applyAlignment="1">
      <alignment horizontal="right" vertical="center" wrapText="1"/>
    </xf>
    <xf numFmtId="165" fontId="57" fillId="0" borderId="26" xfId="6" applyNumberFormat="1" applyFont="1" applyBorder="1" applyAlignment="1">
      <alignment horizontal="right" vertical="center" wrapText="1"/>
    </xf>
    <xf numFmtId="166" fontId="57" fillId="0" borderId="27" xfId="6" applyNumberFormat="1" applyFont="1" applyBorder="1" applyAlignment="1">
      <alignment horizontal="right" vertical="center" wrapText="1"/>
    </xf>
    <xf numFmtId="165" fontId="56" fillId="0" borderId="31" xfId="6" applyNumberFormat="1" applyFont="1" applyBorder="1" applyAlignment="1">
      <alignment horizontal="right" vertical="center" wrapText="1"/>
    </xf>
    <xf numFmtId="166" fontId="56" fillId="0" borderId="32" xfId="6" applyNumberFormat="1" applyFont="1" applyBorder="1" applyAlignment="1">
      <alignment horizontal="right" vertical="center" wrapText="1"/>
    </xf>
    <xf numFmtId="165" fontId="57" fillId="0" borderId="0" xfId="6" applyNumberFormat="1" applyFont="1" applyAlignment="1">
      <alignment horizontal="right" vertical="center" wrapText="1"/>
    </xf>
    <xf numFmtId="166" fontId="57" fillId="0" borderId="0" xfId="6" applyNumberFormat="1" applyFont="1" applyAlignment="1">
      <alignment horizontal="right" vertical="center" wrapText="1"/>
    </xf>
    <xf numFmtId="0" fontId="14" fillId="0" borderId="0" xfId="7" applyFont="1"/>
    <xf numFmtId="0" fontId="9" fillId="0" borderId="0" xfId="7" applyFont="1"/>
    <xf numFmtId="49" fontId="34" fillId="0" borderId="4" xfId="7" applyNumberFormat="1" applyFont="1" applyBorder="1" applyAlignment="1">
      <alignment horizontal="center" vertical="center" wrapText="1"/>
    </xf>
    <xf numFmtId="3" fontId="34" fillId="0" borderId="4" xfId="7" applyNumberFormat="1" applyFont="1" applyBorder="1" applyAlignment="1">
      <alignment horizontal="right" vertical="center" wrapText="1"/>
    </xf>
    <xf numFmtId="3" fontId="62" fillId="0" borderId="4" xfId="7" applyNumberFormat="1" applyFont="1" applyBorder="1" applyAlignment="1">
      <alignment horizontal="right" vertical="center" wrapText="1"/>
    </xf>
    <xf numFmtId="49" fontId="34" fillId="0" borderId="36" xfId="8" applyNumberFormat="1" applyFont="1" applyFill="1" applyBorder="1" applyAlignment="1">
      <alignment horizontal="center" vertical="center" wrapText="1"/>
    </xf>
    <xf numFmtId="3" fontId="34" fillId="0" borderId="17" xfId="7" applyNumberFormat="1" applyFont="1" applyFill="1" applyBorder="1" applyAlignment="1">
      <alignment horizontal="right" vertical="center" wrapText="1"/>
    </xf>
    <xf numFmtId="3" fontId="41" fillId="0" borderId="17" xfId="7" applyNumberFormat="1" applyFont="1" applyFill="1" applyBorder="1" applyAlignment="1">
      <alignment horizontal="right" vertical="center" wrapText="1"/>
    </xf>
    <xf numFmtId="3" fontId="34" fillId="0" borderId="19" xfId="7" applyNumberFormat="1" applyFont="1" applyFill="1" applyBorder="1" applyAlignment="1">
      <alignment horizontal="right" vertical="center" wrapText="1"/>
    </xf>
    <xf numFmtId="49" fontId="34" fillId="0" borderId="37" xfId="8" applyNumberFormat="1" applyFont="1" applyFill="1" applyBorder="1" applyAlignment="1">
      <alignment horizontal="center" vertical="center" wrapText="1"/>
    </xf>
    <xf numFmtId="3" fontId="34" fillId="0" borderId="22" xfId="7" applyNumberFormat="1" applyFont="1" applyFill="1" applyBorder="1" applyAlignment="1">
      <alignment horizontal="right" vertical="center" wrapText="1"/>
    </xf>
    <xf numFmtId="3" fontId="41" fillId="0" borderId="22" xfId="7" applyNumberFormat="1" applyFont="1" applyFill="1" applyBorder="1" applyAlignment="1">
      <alignment horizontal="right" vertical="center" wrapText="1"/>
    </xf>
    <xf numFmtId="3" fontId="34" fillId="0" borderId="24" xfId="7" applyNumberFormat="1" applyFont="1" applyFill="1" applyBorder="1" applyAlignment="1">
      <alignment horizontal="right" vertical="center" wrapText="1"/>
    </xf>
    <xf numFmtId="49" fontId="34" fillId="0" borderId="4" xfId="8" applyNumberFormat="1" applyFont="1" applyFill="1" applyBorder="1" applyAlignment="1">
      <alignment horizontal="center" vertical="center" wrapText="1"/>
    </xf>
    <xf numFmtId="3" fontId="34" fillId="0" borderId="4" xfId="7" applyNumberFormat="1" applyFont="1" applyFill="1" applyBorder="1" applyAlignment="1">
      <alignment horizontal="right" vertical="center" wrapText="1"/>
    </xf>
    <xf numFmtId="3" fontId="41" fillId="0" borderId="4" xfId="7" applyNumberFormat="1" applyFont="1" applyFill="1" applyBorder="1" applyAlignment="1">
      <alignment horizontal="right" vertical="center" wrapText="1"/>
    </xf>
    <xf numFmtId="49" fontId="34" fillId="0" borderId="37" xfId="8" quotePrefix="1" applyNumberFormat="1" applyFont="1" applyFill="1" applyBorder="1" applyAlignment="1">
      <alignment horizontal="center" vertical="center" wrapText="1"/>
    </xf>
    <xf numFmtId="17" fontId="32" fillId="0" borderId="0" xfId="0" applyNumberFormat="1" applyFont="1" applyAlignment="1">
      <alignment horizontal="left" indent="3"/>
    </xf>
    <xf numFmtId="17" fontId="9" fillId="0" borderId="0" xfId="7" applyNumberFormat="1" applyFont="1" applyAlignment="1">
      <alignment horizontal="center"/>
    </xf>
    <xf numFmtId="0" fontId="9" fillId="0" borderId="0" xfId="7" applyFont="1" applyAlignment="1">
      <alignment horizontal="center"/>
    </xf>
    <xf numFmtId="166" fontId="34" fillId="0" borderId="17" xfId="7" applyNumberFormat="1" applyFont="1" applyFill="1" applyBorder="1" applyAlignment="1">
      <alignment horizontal="center" vertical="center" wrapText="1"/>
    </xf>
    <xf numFmtId="166" fontId="41" fillId="0" borderId="17" xfId="7" applyNumberFormat="1" applyFont="1" applyFill="1" applyBorder="1" applyAlignment="1">
      <alignment horizontal="center" vertical="center" wrapText="1"/>
    </xf>
    <xf numFmtId="166" fontId="34" fillId="0" borderId="19" xfId="7" applyNumberFormat="1" applyFont="1" applyFill="1" applyBorder="1" applyAlignment="1">
      <alignment horizontal="center" vertical="center" wrapText="1"/>
    </xf>
    <xf numFmtId="166" fontId="34" fillId="0" borderId="22" xfId="7" applyNumberFormat="1" applyFont="1" applyFill="1" applyBorder="1" applyAlignment="1">
      <alignment horizontal="center" vertical="center" wrapText="1"/>
    </xf>
    <xf numFmtId="166" fontId="41" fillId="0" borderId="22" xfId="7" applyNumberFormat="1" applyFont="1" applyFill="1" applyBorder="1" applyAlignment="1">
      <alignment horizontal="center" vertical="center" wrapText="1"/>
    </xf>
    <xf numFmtId="166" fontId="34" fillId="0" borderId="24" xfId="7" applyNumberFormat="1" applyFont="1" applyFill="1" applyBorder="1" applyAlignment="1">
      <alignment horizontal="center" vertical="center" wrapText="1"/>
    </xf>
    <xf numFmtId="166" fontId="34" fillId="0" borderId="4" xfId="7" applyNumberFormat="1" applyFont="1" applyFill="1" applyBorder="1" applyAlignment="1">
      <alignment horizontal="center" vertical="center" wrapText="1"/>
    </xf>
    <xf numFmtId="166" fontId="41" fillId="0" borderId="4" xfId="7" applyNumberFormat="1" applyFont="1" applyFill="1" applyBorder="1" applyAlignment="1">
      <alignment horizontal="center" vertical="center" wrapText="1"/>
    </xf>
    <xf numFmtId="3" fontId="43" fillId="0" borderId="0" xfId="7" applyNumberFormat="1" applyFont="1" applyAlignment="1">
      <alignment horizontal="right" wrapText="1"/>
    </xf>
    <xf numFmtId="0" fontId="14" fillId="0" borderId="0" xfId="6" applyFont="1"/>
    <xf numFmtId="0" fontId="63" fillId="0" borderId="0" xfId="6" applyFont="1"/>
    <xf numFmtId="49" fontId="64" fillId="0" borderId="0" xfId="6" applyNumberFormat="1" applyFont="1"/>
    <xf numFmtId="0" fontId="38" fillId="0" borderId="0" xfId="6" applyFont="1"/>
    <xf numFmtId="0" fontId="65" fillId="0" borderId="0" xfId="6" applyFont="1"/>
    <xf numFmtId="0" fontId="47" fillId="0" borderId="0" xfId="6" applyFont="1" applyAlignment="1">
      <alignment vertical="center"/>
    </xf>
    <xf numFmtId="0" fontId="15" fillId="0" borderId="2" xfId="6" applyFont="1" applyBorder="1" applyAlignment="1">
      <alignment horizontal="center" vertical="center" wrapText="1"/>
    </xf>
    <xf numFmtId="0" fontId="15" fillId="0" borderId="13" xfId="6" applyFont="1" applyBorder="1" applyAlignment="1">
      <alignment vertical="center"/>
    </xf>
    <xf numFmtId="0" fontId="34" fillId="0" borderId="14" xfId="6" applyFont="1" applyBorder="1" applyAlignment="1">
      <alignment horizontal="center" vertical="center"/>
    </xf>
    <xf numFmtId="0" fontId="34" fillId="0" borderId="2" xfId="6" applyFont="1" applyBorder="1" applyAlignment="1">
      <alignment horizontal="center" vertical="center"/>
    </xf>
    <xf numFmtId="0" fontId="34" fillId="0" borderId="2" xfId="6" applyFont="1" applyBorder="1" applyAlignment="1">
      <alignment horizontal="center"/>
    </xf>
    <xf numFmtId="0" fontId="34" fillId="0" borderId="3" xfId="6" applyFont="1" applyBorder="1" applyAlignment="1">
      <alignment horizontal="center"/>
    </xf>
    <xf numFmtId="0" fontId="34" fillId="0" borderId="6" xfId="6" applyFont="1" applyBorder="1" applyAlignment="1">
      <alignment horizontal="center" vertical="center" wrapText="1"/>
    </xf>
    <xf numFmtId="0" fontId="34" fillId="0" borderId="6" xfId="6" applyFont="1" applyBorder="1" applyAlignment="1">
      <alignment horizontal="center"/>
    </xf>
    <xf numFmtId="0" fontId="34" fillId="0" borderId="7" xfId="6" applyFont="1" applyBorder="1" applyAlignment="1">
      <alignment horizontal="center"/>
    </xf>
    <xf numFmtId="0" fontId="57" fillId="0" borderId="47" xfId="6" applyFont="1" applyBorder="1" applyAlignment="1">
      <alignment vertical="center" wrapText="1"/>
    </xf>
    <xf numFmtId="3" fontId="57" fillId="0" borderId="44" xfId="6" applyNumberFormat="1" applyFont="1" applyBorder="1" applyAlignment="1">
      <alignment horizontal="right" vertical="center" wrapText="1" indent="1"/>
    </xf>
    <xf numFmtId="3" fontId="58" fillId="0" borderId="16" xfId="6" applyNumberFormat="1" applyFont="1" applyBorder="1" applyAlignment="1">
      <alignment horizontal="right" vertical="center" wrapText="1" indent="1"/>
    </xf>
    <xf numFmtId="10" fontId="58" fillId="0" borderId="17" xfId="2" applyNumberFormat="1" applyFont="1" applyFill="1" applyBorder="1" applyAlignment="1">
      <alignment horizontal="right" vertical="center" wrapText="1" indent="1"/>
    </xf>
    <xf numFmtId="10" fontId="58" fillId="0" borderId="19" xfId="2" applyNumberFormat="1" applyFont="1" applyFill="1" applyBorder="1" applyAlignment="1">
      <alignment horizontal="right" vertical="center" wrapText="1" indent="1"/>
    </xf>
    <xf numFmtId="10" fontId="58" fillId="0" borderId="19" xfId="2" applyNumberFormat="1" applyFont="1" applyFill="1" applyBorder="1" applyAlignment="1">
      <alignment horizontal="right" vertical="center" wrapText="1"/>
    </xf>
    <xf numFmtId="0" fontId="57" fillId="0" borderId="48" xfId="6" applyFont="1" applyBorder="1" applyAlignment="1">
      <alignment vertical="center" wrapText="1"/>
    </xf>
    <xf numFmtId="3" fontId="57" fillId="0" borderId="45" xfId="6" applyNumberFormat="1" applyFont="1" applyBorder="1" applyAlignment="1">
      <alignment horizontal="right" vertical="center" wrapText="1" indent="1"/>
    </xf>
    <xf numFmtId="3" fontId="58" fillId="0" borderId="21" xfId="6" applyNumberFormat="1" applyFont="1" applyBorder="1" applyAlignment="1">
      <alignment horizontal="right" vertical="center" wrapText="1" indent="1"/>
    </xf>
    <xf numFmtId="10" fontId="58" fillId="0" borderId="22" xfId="6" applyNumberFormat="1" applyFont="1" applyBorder="1" applyAlignment="1">
      <alignment horizontal="right" vertical="center" wrapText="1" indent="1"/>
    </xf>
    <xf numFmtId="10" fontId="58" fillId="0" borderId="24" xfId="6" applyNumberFormat="1" applyFont="1" applyBorder="1" applyAlignment="1">
      <alignment horizontal="right" vertical="center" wrapText="1" indent="1"/>
    </xf>
    <xf numFmtId="10" fontId="58" fillId="0" borderId="24" xfId="6" applyNumberFormat="1" applyFont="1" applyBorder="1" applyAlignment="1">
      <alignment horizontal="right" vertical="center" wrapText="1"/>
    </xf>
    <xf numFmtId="10" fontId="58" fillId="0" borderId="29" xfId="6" applyNumberFormat="1" applyFont="1" applyBorder="1" applyAlignment="1">
      <alignment horizontal="right" vertical="center" wrapText="1"/>
    </xf>
    <xf numFmtId="0" fontId="56" fillId="0" borderId="49" xfId="6" applyFont="1" applyBorder="1" applyAlignment="1">
      <alignment vertical="center" wrapText="1"/>
    </xf>
    <xf numFmtId="3" fontId="56" fillId="0" borderId="50" xfId="6" applyNumberFormat="1" applyFont="1" applyBorder="1" applyAlignment="1">
      <alignment horizontal="right" vertical="center" wrapText="1" indent="1"/>
    </xf>
    <xf numFmtId="3" fontId="60" fillId="0" borderId="30" xfId="6" applyNumberFormat="1" applyFont="1" applyBorder="1" applyAlignment="1">
      <alignment horizontal="right" vertical="center" wrapText="1" indent="1"/>
    </xf>
    <xf numFmtId="10" fontId="60" fillId="0" borderId="39" xfId="6" applyNumberFormat="1" applyFont="1" applyBorder="1" applyAlignment="1">
      <alignment horizontal="right" vertical="center" wrapText="1" indent="1"/>
    </xf>
    <xf numFmtId="10" fontId="60" fillId="0" borderId="42" xfId="6" applyNumberFormat="1" applyFont="1" applyBorder="1" applyAlignment="1">
      <alignment horizontal="right" vertical="center" wrapText="1" indent="1"/>
    </xf>
    <xf numFmtId="10" fontId="60" fillId="0" borderId="42" xfId="6" applyNumberFormat="1" applyFont="1" applyBorder="1" applyAlignment="1">
      <alignment horizontal="right" vertical="center" wrapText="1"/>
    </xf>
    <xf numFmtId="3" fontId="57" fillId="0" borderId="0" xfId="6" applyNumberFormat="1" applyFont="1" applyAlignment="1">
      <alignment horizontal="right" vertical="center" wrapText="1" indent="1"/>
    </xf>
    <xf numFmtId="3" fontId="58" fillId="0" borderId="0" xfId="6" applyNumberFormat="1" applyFont="1" applyAlignment="1">
      <alignment horizontal="right" vertical="center" wrapText="1" indent="1"/>
    </xf>
    <xf numFmtId="10" fontId="58" fillId="0" borderId="17" xfId="6" applyNumberFormat="1" applyFont="1" applyBorder="1" applyAlignment="1">
      <alignment horizontal="right" vertical="center" wrapText="1" indent="1"/>
    </xf>
    <xf numFmtId="10" fontId="58" fillId="0" borderId="19" xfId="6" applyNumberFormat="1" applyFont="1" applyBorder="1" applyAlignment="1">
      <alignment horizontal="right" vertical="center" wrapText="1" indent="1"/>
    </xf>
    <xf numFmtId="10" fontId="58" fillId="0" borderId="19" xfId="6" applyNumberFormat="1" applyFont="1" applyBorder="1" applyAlignment="1">
      <alignment horizontal="right" vertical="center" wrapText="1"/>
    </xf>
    <xf numFmtId="0" fontId="56" fillId="0" borderId="12" xfId="6" applyFont="1" applyBorder="1" applyAlignment="1">
      <alignment vertical="center" wrapText="1"/>
    </xf>
    <xf numFmtId="3" fontId="56" fillId="0" borderId="10" xfId="6" applyNumberFormat="1" applyFont="1" applyBorder="1" applyAlignment="1">
      <alignment horizontal="right" vertical="center" wrapText="1" indent="1"/>
    </xf>
    <xf numFmtId="3" fontId="60" fillId="0" borderId="31" xfId="6" applyNumberFormat="1" applyFont="1" applyBorder="1" applyAlignment="1">
      <alignment horizontal="right" vertical="center" wrapText="1" indent="1"/>
    </xf>
    <xf numFmtId="10" fontId="60" fillId="0" borderId="32" xfId="6" applyNumberFormat="1" applyFont="1" applyBorder="1" applyAlignment="1">
      <alignment horizontal="right" vertical="center" wrapText="1" indent="1"/>
    </xf>
    <xf numFmtId="10" fontId="60" fillId="0" borderId="34" xfId="6" applyNumberFormat="1" applyFont="1" applyBorder="1" applyAlignment="1">
      <alignment horizontal="right" vertical="center" wrapText="1" indent="1"/>
    </xf>
    <xf numFmtId="10" fontId="60" fillId="0" borderId="0" xfId="6" applyNumberFormat="1" applyFont="1" applyAlignment="1">
      <alignment horizontal="right" vertical="center" wrapText="1"/>
    </xf>
    <xf numFmtId="17" fontId="57" fillId="0" borderId="48" xfId="6" applyNumberFormat="1" applyFont="1" applyBorder="1" applyAlignment="1">
      <alignment vertical="center" wrapText="1"/>
    </xf>
    <xf numFmtId="10" fontId="58" fillId="0" borderId="0" xfId="6" applyNumberFormat="1" applyFont="1" applyAlignment="1">
      <alignment horizontal="right" vertical="center" wrapText="1" indent="1"/>
    </xf>
    <xf numFmtId="3" fontId="60" fillId="0" borderId="10" xfId="6" applyNumberFormat="1" applyFont="1" applyBorder="1" applyAlignment="1">
      <alignment horizontal="right" vertical="center" wrapText="1" indent="1"/>
    </xf>
    <xf numFmtId="10" fontId="60" fillId="0" borderId="31" xfId="6" applyNumberFormat="1" applyFont="1" applyBorder="1" applyAlignment="1">
      <alignment horizontal="right" vertical="center" wrapText="1" indent="1"/>
    </xf>
    <xf numFmtId="10" fontId="67" fillId="0" borderId="0" xfId="6" applyNumberFormat="1" applyFont="1" applyAlignment="1">
      <alignment horizontal="right" vertical="center" wrapText="1"/>
    </xf>
    <xf numFmtId="0" fontId="34" fillId="0" borderId="6" xfId="6" applyFont="1" applyBorder="1" applyAlignment="1">
      <alignment horizontal="center" vertical="top"/>
    </xf>
    <xf numFmtId="10" fontId="58" fillId="0" borderId="29" xfId="6" applyNumberFormat="1" applyFont="1" applyBorder="1" applyAlignment="1">
      <alignment horizontal="right" vertical="center" wrapText="1" indent="1"/>
    </xf>
    <xf numFmtId="0" fontId="68" fillId="0" borderId="0" xfId="0" applyFont="1" applyAlignment="1">
      <alignment vertical="center"/>
    </xf>
    <xf numFmtId="17" fontId="15" fillId="0" borderId="6" xfId="0" quotePrefix="1" applyNumberFormat="1" applyFont="1" applyFill="1" applyBorder="1" applyAlignment="1">
      <alignment horizontal="center" vertical="center" wrapText="1"/>
    </xf>
    <xf numFmtId="49" fontId="34" fillId="0" borderId="36" xfId="8" quotePrefix="1" applyNumberFormat="1" applyFont="1" applyFill="1" applyBorder="1" applyAlignment="1">
      <alignment horizontal="center" vertical="center" wrapText="1"/>
    </xf>
    <xf numFmtId="3" fontId="58" fillId="0" borderId="0" xfId="6" applyNumberFormat="1" applyFont="1" applyAlignment="1">
      <alignment vertical="center"/>
    </xf>
    <xf numFmtId="3" fontId="66" fillId="0" borderId="0" xfId="6" applyNumberFormat="1" applyFont="1" applyAlignment="1">
      <alignment vertical="center"/>
    </xf>
    <xf numFmtId="2" fontId="69" fillId="0" borderId="0" xfId="6" quotePrefix="1" applyNumberFormat="1" applyFont="1" applyAlignment="1">
      <alignment vertical="center"/>
    </xf>
    <xf numFmtId="0" fontId="70" fillId="0" borderId="0" xfId="9" applyAlignment="1">
      <alignment vertical="top"/>
    </xf>
    <xf numFmtId="0" fontId="72" fillId="0" borderId="0" xfId="9" applyFont="1" applyAlignment="1">
      <alignment vertical="top"/>
    </xf>
    <xf numFmtId="0" fontId="9" fillId="0" borderId="0" xfId="7" applyFont="1" applyFill="1" applyAlignment="1">
      <alignment horizontal="center"/>
    </xf>
    <xf numFmtId="0" fontId="9" fillId="0" borderId="0" xfId="7" applyFont="1" applyFill="1"/>
    <xf numFmtId="0" fontId="14" fillId="0" borderId="0" xfId="7" applyFont="1" applyFill="1" applyAlignment="1">
      <alignment horizontal="center"/>
    </xf>
    <xf numFmtId="0" fontId="14" fillId="0" borderId="0" xfId="7" applyFont="1" applyFill="1"/>
    <xf numFmtId="0" fontId="38" fillId="0" borderId="0" xfId="7" applyFont="1" applyFill="1"/>
    <xf numFmtId="0" fontId="14" fillId="0" borderId="0" xfId="7" quotePrefix="1" applyFont="1" applyFill="1"/>
    <xf numFmtId="0" fontId="39" fillId="0" borderId="1" xfId="7" applyFont="1" applyFill="1" applyBorder="1" applyAlignment="1">
      <alignment wrapText="1"/>
    </xf>
    <xf numFmtId="0" fontId="15" fillId="0" borderId="11" xfId="7" applyFont="1" applyFill="1" applyBorder="1" applyAlignment="1">
      <alignment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2" xfId="7" applyFont="1" applyFill="1" applyBorder="1" applyAlignment="1">
      <alignment vertical="center"/>
    </xf>
    <xf numFmtId="0" fontId="15" fillId="0" borderId="11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vertical="center"/>
    </xf>
    <xf numFmtId="0" fontId="39" fillId="0" borderId="9" xfId="7" applyFont="1" applyFill="1" applyBorder="1" applyAlignment="1">
      <alignment wrapText="1"/>
    </xf>
    <xf numFmtId="0" fontId="15" fillId="0" borderId="10" xfId="7" applyFont="1" applyFill="1" applyBorder="1" applyAlignment="1">
      <alignment horizontal="center" vertical="center"/>
    </xf>
    <xf numFmtId="17" fontId="42" fillId="0" borderId="8" xfId="7" applyNumberFormat="1" applyFont="1" applyFill="1" applyBorder="1" applyAlignment="1">
      <alignment horizontal="center" wrapText="1"/>
    </xf>
    <xf numFmtId="3" fontId="43" fillId="0" borderId="8" xfId="7" applyNumberFormat="1" applyFont="1" applyFill="1" applyBorder="1" applyAlignment="1">
      <alignment horizontal="right" wrapText="1"/>
    </xf>
    <xf numFmtId="49" fontId="34" fillId="0" borderId="41" xfId="8" quotePrefix="1" applyNumberFormat="1" applyFont="1" applyFill="1" applyBorder="1" applyAlignment="1">
      <alignment horizontal="center" vertical="center" wrapText="1"/>
    </xf>
    <xf numFmtId="3" fontId="34" fillId="0" borderId="39" xfId="7" applyNumberFormat="1" applyFont="1" applyFill="1" applyBorder="1" applyAlignment="1">
      <alignment horizontal="right" vertical="center" wrapText="1"/>
    </xf>
    <xf numFmtId="3" fontId="41" fillId="0" borderId="39" xfId="7" applyNumberFormat="1" applyFont="1" applyFill="1" applyBorder="1" applyAlignment="1">
      <alignment horizontal="right" vertical="center" wrapText="1"/>
    </xf>
    <xf numFmtId="3" fontId="34" fillId="0" borderId="42" xfId="7" applyNumberFormat="1" applyFont="1" applyFill="1" applyBorder="1" applyAlignment="1">
      <alignment horizontal="right" vertical="center" wrapText="1"/>
    </xf>
    <xf numFmtId="0" fontId="38" fillId="0" borderId="0" xfId="7" quotePrefix="1" applyFont="1" applyFill="1"/>
    <xf numFmtId="166" fontId="34" fillId="0" borderId="39" xfId="7" applyNumberFormat="1" applyFont="1" applyFill="1" applyBorder="1" applyAlignment="1">
      <alignment horizontal="center" vertical="center" wrapText="1"/>
    </xf>
    <xf numFmtId="166" fontId="41" fillId="0" borderId="39" xfId="7" applyNumberFormat="1" applyFont="1" applyFill="1" applyBorder="1" applyAlignment="1">
      <alignment horizontal="center" vertical="center" wrapText="1"/>
    </xf>
    <xf numFmtId="166" fontId="34" fillId="0" borderId="42" xfId="7" applyNumberFormat="1" applyFont="1" applyFill="1" applyBorder="1" applyAlignment="1">
      <alignment horizontal="center" vertical="center" wrapText="1"/>
    </xf>
    <xf numFmtId="0" fontId="2" fillId="2" borderId="0" xfId="4" applyFont="1" applyFill="1" applyAlignment="1">
      <alignment horizontal="center" vertical="center"/>
    </xf>
    <xf numFmtId="0" fontId="3" fillId="0" borderId="0" xfId="4" applyFont="1" applyAlignment="1">
      <alignment horizontal="left" vertical="center" wrapText="1" indent="10"/>
    </xf>
    <xf numFmtId="0" fontId="6" fillId="0" borderId="0" xfId="4" applyFont="1" applyAlignment="1">
      <alignment horizontal="left" vertical="center" wrapText="1" indent="10"/>
    </xf>
    <xf numFmtId="0" fontId="7" fillId="2" borderId="0" xfId="4" applyFont="1" applyFill="1" applyAlignment="1">
      <alignment horizontal="center" vertical="center" wrapText="1"/>
    </xf>
    <xf numFmtId="0" fontId="73" fillId="3" borderId="0" xfId="4" applyFont="1" applyFill="1" applyAlignment="1">
      <alignment horizontal="center" vertical="center" wrapText="1"/>
    </xf>
    <xf numFmtId="0" fontId="1" fillId="4" borderId="0" xfId="4" applyFill="1" applyAlignment="1">
      <alignment horizontal="center" vertical="center" wrapText="1"/>
    </xf>
    <xf numFmtId="0" fontId="71" fillId="0" borderId="0" xfId="0" applyFont="1" applyAlignment="1">
      <alignment horizontal="center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34" fillId="0" borderId="13" xfId="0" quotePrefix="1" applyNumberFormat="1" applyFont="1" applyBorder="1" applyAlignment="1">
      <alignment horizontal="center" vertical="center"/>
    </xf>
  </cellXfs>
  <cellStyles count="10">
    <cellStyle name="H2" xfId="5" xr:uid="{00000000-0005-0000-0000-000000000000}"/>
    <cellStyle name="Hipervínculo" xfId="9" builtinId="8"/>
    <cellStyle name="Millares" xfId="1" builtinId="3"/>
    <cellStyle name="Normal" xfId="0" builtinId="0"/>
    <cellStyle name="Normal 2" xfId="6" xr:uid="{00000000-0005-0000-0000-000004000000}"/>
    <cellStyle name="Normal 2 2" xfId="7" xr:uid="{00000000-0005-0000-0000-000005000000}"/>
    <cellStyle name="Normal 2 2 2" xfId="8" xr:uid="{00000000-0005-0000-0000-000006000000}"/>
    <cellStyle name="Normal 3 2" xfId="4" xr:uid="{00000000-0005-0000-0000-000007000000}"/>
    <cellStyle name="Porcentaje" xfId="2" builtinId="5"/>
    <cellStyle name="Título" xfId="3" builtinId="15"/>
  </cellStyles>
  <dxfs count="0"/>
  <tableStyles count="0" defaultTableStyle="TableStyleMedium2" defaultPivotStyle="PivotStyleLight16"/>
  <colors>
    <mruColors>
      <color rgb="FF007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111407952537607E-2"/>
          <c:y val="1.2277777777777787E-2"/>
          <c:w val="0.95394537465490759"/>
          <c:h val="0.88690840840840846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NOV 2025</c:v>
              </c:pt>
              <c:pt idx="1">
                <c:v>OCT 2025</c:v>
              </c:pt>
              <c:pt idx="2">
                <c:v>NOV 2024</c:v>
              </c:pt>
            </c:strLit>
          </c:cat>
          <c:val>
            <c:numLit>
              <c:formatCode>0.00%</c:formatCode>
              <c:ptCount val="3"/>
              <c:pt idx="0">
                <c:v>7.7659805662853965E-2</c:v>
              </c:pt>
              <c:pt idx="1">
                <c:v>7.9303010190010015E-2</c:v>
              </c:pt>
              <c:pt idx="2">
                <c:v>7.606443574638691E-2</c:v>
              </c:pt>
            </c:numLit>
          </c:val>
          <c:extLst>
            <c:ext xmlns:c16="http://schemas.microsoft.com/office/drawing/2014/chart" uri="{C3380CC4-5D6E-409C-BE32-E72D297353CC}">
              <c16:uniqueId val="{00000000-7959-49F9-A24B-D2E37D643001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NOV 2025</c:v>
              </c:pt>
              <c:pt idx="1">
                <c:v>OCT 2025</c:v>
              </c:pt>
              <c:pt idx="2">
                <c:v>NOV 2024</c:v>
              </c:pt>
            </c:strLit>
          </c:cat>
          <c:val>
            <c:numLit>
              <c:formatCode>0.00%</c:formatCode>
              <c:ptCount val="3"/>
              <c:pt idx="0">
                <c:v>6.1039018617483863E-2</c:v>
              </c:pt>
              <c:pt idx="1">
                <c:v>6.253170456579521E-2</c:v>
              </c:pt>
              <c:pt idx="2">
                <c:v>6.0584532374100719E-2</c:v>
              </c:pt>
            </c:numLit>
          </c:val>
          <c:extLst>
            <c:ext xmlns:c16="http://schemas.microsoft.com/office/drawing/2014/chart" uri="{C3380CC4-5D6E-409C-BE32-E72D297353CC}">
              <c16:uniqueId val="{00000001-7959-49F9-A24B-D2E37D643001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NOV 2025</c:v>
              </c:pt>
              <c:pt idx="1">
                <c:v>OCT 2025</c:v>
              </c:pt>
              <c:pt idx="2">
                <c:v>NOV 2024</c:v>
              </c:pt>
            </c:strLit>
          </c:cat>
          <c:val>
            <c:numLit>
              <c:formatCode>0.00%</c:formatCode>
              <c:ptCount val="3"/>
              <c:pt idx="0">
                <c:v>0.10307279640742294</c:v>
              </c:pt>
              <c:pt idx="1">
                <c:v>0.1050782673328482</c:v>
              </c:pt>
              <c:pt idx="2">
                <c:v>9.9479410581626043E-2</c:v>
              </c:pt>
            </c:numLit>
          </c:val>
          <c:extLst>
            <c:ext xmlns:c16="http://schemas.microsoft.com/office/drawing/2014/chart" uri="{C3380CC4-5D6E-409C-BE32-E72D297353CC}">
              <c16:uniqueId val="{00000002-7959-49F9-A24B-D2E37D643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0768"/>
        <c:axId val="-540644032"/>
      </c:barChart>
      <c:catAx>
        <c:axId val="-5406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4032"/>
        <c:crosses val="autoZero"/>
        <c:auto val="1"/>
        <c:lblAlgn val="ctr"/>
        <c:lblOffset val="100"/>
        <c:noMultiLvlLbl val="0"/>
      </c:catAx>
      <c:valAx>
        <c:axId val="-540644032"/>
        <c:scaling>
          <c:orientation val="minMax"/>
          <c:max val="0.15000000000000002"/>
        </c:scaling>
        <c:delete val="1"/>
        <c:axPos val="l"/>
        <c:numFmt formatCode="0%" sourceLinked="0"/>
        <c:majorTickMark val="out"/>
        <c:minorTickMark val="in"/>
        <c:tickLblPos val="nextTo"/>
        <c:crossAx val="-540640768"/>
        <c:crosses val="autoZero"/>
        <c:crossBetween val="between"/>
        <c:majorUnit val="5.000000000000001E-2"/>
        <c:minorUnit val="1.0000000000000002E-2"/>
      </c:valAx>
    </c:plotArea>
    <c:legend>
      <c:legendPos val="t"/>
      <c:layout>
        <c:manualLayout>
          <c:xMode val="edge"/>
          <c:yMode val="edge"/>
          <c:x val="0.1499867844223656"/>
          <c:y val="1.6540564008446345E-2"/>
          <c:w val="0.74238933522553685"/>
          <c:h val="9.3956238641215148E-2"/>
        </c:manualLayout>
      </c:layout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1.3149999999999979" header="0.30000000000000032" footer="0.3000000000000003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155392602681285E-2"/>
          <c:y val="0.12077477477477486"/>
          <c:w val="0.96165083636577553"/>
          <c:h val="0.75386296296296162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NOV 2025</c:v>
              </c:pt>
              <c:pt idx="1">
                <c:v>OCT 2025</c:v>
              </c:pt>
              <c:pt idx="2">
                <c:v>NOV 2024</c:v>
              </c:pt>
            </c:strLit>
          </c:cat>
          <c:val>
            <c:numLit>
              <c:formatCode>0.00%</c:formatCode>
              <c:ptCount val="3"/>
              <c:pt idx="0">
                <c:v>6.698294463657592E-2</c:v>
              </c:pt>
              <c:pt idx="1">
                <c:v>6.685004907766802E-2</c:v>
              </c:pt>
              <c:pt idx="2">
                <c:v>6.337562315797178E-2</c:v>
              </c:pt>
            </c:numLit>
          </c:val>
          <c:extLst>
            <c:ext xmlns:c16="http://schemas.microsoft.com/office/drawing/2014/chart" uri="{C3380CC4-5D6E-409C-BE32-E72D297353CC}">
              <c16:uniqueId val="{00000000-B1FB-4E01-BC17-034A2E47E572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NOV 2025</c:v>
              </c:pt>
              <c:pt idx="1">
                <c:v>OCT 2025</c:v>
              </c:pt>
              <c:pt idx="2">
                <c:v>NOV 2024</c:v>
              </c:pt>
            </c:strLit>
          </c:cat>
          <c:val>
            <c:numLit>
              <c:formatCode>0.00%</c:formatCode>
              <c:ptCount val="3"/>
              <c:pt idx="0">
                <c:v>4.973699948671341E-2</c:v>
              </c:pt>
              <c:pt idx="1">
                <c:v>4.9191006214251411E-2</c:v>
              </c:pt>
              <c:pt idx="2">
                <c:v>4.7159044591179589E-2</c:v>
              </c:pt>
            </c:numLit>
          </c:val>
          <c:extLst>
            <c:ext xmlns:c16="http://schemas.microsoft.com/office/drawing/2014/chart" uri="{C3380CC4-5D6E-409C-BE32-E72D297353CC}">
              <c16:uniqueId val="{00000001-B1FB-4E01-BC17-034A2E47E572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NOV 2025</c:v>
              </c:pt>
              <c:pt idx="1">
                <c:v>OCT 2025</c:v>
              </c:pt>
              <c:pt idx="2">
                <c:v>NOV 2024</c:v>
              </c:pt>
            </c:strLit>
          </c:cat>
          <c:val>
            <c:numLit>
              <c:formatCode>0.00%</c:formatCode>
              <c:ptCount val="3"/>
              <c:pt idx="0">
                <c:v>9.6059641294768683E-2</c:v>
              </c:pt>
              <c:pt idx="1">
                <c:v>9.6596187730257882E-2</c:v>
              </c:pt>
              <c:pt idx="2">
                <c:v>9.0009744051293875E-2</c:v>
              </c:pt>
            </c:numLit>
          </c:val>
          <c:extLst>
            <c:ext xmlns:c16="http://schemas.microsoft.com/office/drawing/2014/chart" uri="{C3380CC4-5D6E-409C-BE32-E72D297353CC}">
              <c16:uniqueId val="{00000002-B1FB-4E01-BC17-034A2E47E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1312"/>
        <c:axId val="-540645664"/>
      </c:barChart>
      <c:catAx>
        <c:axId val="-5406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5664"/>
        <c:crossesAt val="0"/>
        <c:auto val="1"/>
        <c:lblAlgn val="ctr"/>
        <c:lblOffset val="100"/>
        <c:noMultiLvlLbl val="0"/>
      </c:catAx>
      <c:valAx>
        <c:axId val="-540645664"/>
        <c:scaling>
          <c:orientation val="minMax"/>
        </c:scaling>
        <c:delete val="1"/>
        <c:axPos val="l"/>
        <c:numFmt formatCode="0%" sourceLinked="0"/>
        <c:majorTickMark val="out"/>
        <c:minorTickMark val="in"/>
        <c:tickLblPos val="nextTo"/>
        <c:crossAx val="-540641312"/>
        <c:crosses val="autoZero"/>
        <c:crossBetween val="between"/>
        <c:majorUnit val="5.000000000000001E-2"/>
      </c:valAx>
    </c:plotArea>
    <c:legend>
      <c:legendPos val="t"/>
      <c:layout>
        <c:manualLayout>
          <c:xMode val="edge"/>
          <c:yMode val="edge"/>
          <c:x val="0.21041905339171132"/>
          <c:y val="2.0463517060367496E-2"/>
          <c:w val="0.60916587300522695"/>
          <c:h val="0.1112608923884514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29223688349056E-2"/>
          <c:y val="0.13110272174882237"/>
          <c:w val="0.94572739498230651"/>
          <c:h val="0.75810112776998761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NOV 2025</c:v>
              </c:pt>
              <c:pt idx="1">
                <c:v>OCT 2025</c:v>
              </c:pt>
              <c:pt idx="2">
                <c:v>NOV 2024</c:v>
              </c:pt>
            </c:strLit>
          </c:cat>
          <c:val>
            <c:numLit>
              <c:formatCode>0.00%</c:formatCode>
              <c:ptCount val="3"/>
              <c:pt idx="0">
                <c:v>0.120331134970954</c:v>
              </c:pt>
              <c:pt idx="1">
                <c:v>0.11562038823930071</c:v>
              </c:pt>
              <c:pt idx="2">
                <c:v>0.11445623881568244</c:v>
              </c:pt>
            </c:numLit>
          </c:val>
          <c:extLst>
            <c:ext xmlns:c16="http://schemas.microsoft.com/office/drawing/2014/chart" uri="{C3380CC4-5D6E-409C-BE32-E72D297353CC}">
              <c16:uniqueId val="{00000000-4A0D-4166-A4EF-C0D50D90D2E9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NOV 2025</c:v>
              </c:pt>
              <c:pt idx="1">
                <c:v>OCT 2025</c:v>
              </c:pt>
              <c:pt idx="2">
                <c:v>NOV 2024</c:v>
              </c:pt>
            </c:strLit>
          </c:cat>
          <c:val>
            <c:numLit>
              <c:formatCode>0.00%</c:formatCode>
              <c:ptCount val="3"/>
              <c:pt idx="0">
                <c:v>0.11802567913374828</c:v>
              </c:pt>
              <c:pt idx="1">
                <c:v>0.11175682682336675</c:v>
              </c:pt>
              <c:pt idx="2">
                <c:v>0.11040310439152654</c:v>
              </c:pt>
            </c:numLit>
          </c:val>
          <c:extLst>
            <c:ext xmlns:c16="http://schemas.microsoft.com/office/drawing/2014/chart" uri="{C3380CC4-5D6E-409C-BE32-E72D297353CC}">
              <c16:uniqueId val="{00000001-4A0D-4166-A4EF-C0D50D90D2E9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NOV 2025</c:v>
              </c:pt>
              <c:pt idx="1">
                <c:v>OCT 2025</c:v>
              </c:pt>
              <c:pt idx="2">
                <c:v>NOV 2024</c:v>
              </c:pt>
            </c:strLit>
          </c:cat>
          <c:val>
            <c:numLit>
              <c:formatCode>0.00%</c:formatCode>
              <c:ptCount val="3"/>
              <c:pt idx="0">
                <c:v>0.12241862535792701</c:v>
              </c:pt>
              <c:pt idx="1">
                <c:v>0.11915393886704471</c:v>
              </c:pt>
              <c:pt idx="2">
                <c:v>0.11818998691227316</c:v>
              </c:pt>
            </c:numLit>
          </c:val>
          <c:extLst>
            <c:ext xmlns:c16="http://schemas.microsoft.com/office/drawing/2014/chart" uri="{C3380CC4-5D6E-409C-BE32-E72D297353CC}">
              <c16:uniqueId val="{00000002-4A0D-4166-A4EF-C0D50D90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1856"/>
        <c:axId val="-540642944"/>
      </c:barChart>
      <c:catAx>
        <c:axId val="-5406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2944"/>
        <c:crosses val="autoZero"/>
        <c:auto val="1"/>
        <c:lblAlgn val="ctr"/>
        <c:lblOffset val="100"/>
        <c:noMultiLvlLbl val="0"/>
      </c:catAx>
      <c:valAx>
        <c:axId val="-540642944"/>
        <c:scaling>
          <c:orientation val="minMax"/>
          <c:max val="0.15000000000000002"/>
        </c:scaling>
        <c:delete val="1"/>
        <c:axPos val="l"/>
        <c:numFmt formatCode="0%" sourceLinked="0"/>
        <c:majorTickMark val="out"/>
        <c:minorTickMark val="in"/>
        <c:tickLblPos val="nextTo"/>
        <c:crossAx val="-540641856"/>
        <c:crosses val="autoZero"/>
        <c:crossBetween val="between"/>
        <c:majorUnit val="5.000000000000001E-2"/>
      </c:valAx>
    </c:plotArea>
    <c:legend>
      <c:legendPos val="t"/>
      <c:layout>
        <c:manualLayout>
          <c:xMode val="edge"/>
          <c:yMode val="edge"/>
          <c:x val="0.21269383073220646"/>
          <c:y val="2.7771186135979627E-3"/>
          <c:w val="0.60916587300522695"/>
          <c:h val="0.1112608923884514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60310558103241E-2"/>
          <c:y val="0.10875212289640269"/>
          <c:w val="0.87998731448921164"/>
          <c:h val="0.80866223360987677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19050"/>
          </c:spPr>
          <c:marker>
            <c:symbol val="diamond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357123</c:v>
              </c:pt>
              <c:pt idx="1">
                <c:v>366403</c:v>
              </c:pt>
              <c:pt idx="2">
                <c:v>357793</c:v>
              </c:pt>
              <c:pt idx="3">
                <c:v>355884</c:v>
              </c:pt>
              <c:pt idx="4">
                <c:v>322894</c:v>
              </c:pt>
              <c:pt idx="5">
                <c:v>299337</c:v>
              </c:pt>
              <c:pt idx="6">
                <c:v>262411</c:v>
              </c:pt>
              <c:pt idx="7">
                <c:v>245291</c:v>
              </c:pt>
              <c:pt idx="8">
                <c:v>251129</c:v>
              </c:pt>
              <c:pt idx="9">
                <c:v>256996</c:v>
              </c:pt>
              <c:pt idx="10">
                <c:v>245442</c:v>
              </c:pt>
              <c:pt idx="11">
                <c:v>222594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95-4673-9244-F5FB500EAAAC}"/>
            </c:ext>
          </c:extLst>
        </c:ser>
        <c:ser>
          <c:idx val="1"/>
          <c:order val="1"/>
          <c:tx>
            <c:v>2022</c:v>
          </c:tx>
          <c:spPr>
            <a:ln w="19050"/>
          </c:spPr>
          <c:marker>
            <c:symbol val="squar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219475</c:v>
              </c:pt>
              <c:pt idx="1">
                <c:v>225480</c:v>
              </c:pt>
              <c:pt idx="2">
                <c:v>232845</c:v>
              </c:pt>
              <c:pt idx="3">
                <c:v>221893</c:v>
              </c:pt>
              <c:pt idx="4">
                <c:v>199920</c:v>
              </c:pt>
              <c:pt idx="5">
                <c:v>201209</c:v>
              </c:pt>
              <c:pt idx="6">
                <c:v>188605</c:v>
              </c:pt>
              <c:pt idx="7">
                <c:v>197486</c:v>
              </c:pt>
              <c:pt idx="8">
                <c:v>210273</c:v>
              </c:pt>
              <c:pt idx="9">
                <c:v>212118</c:v>
              </c:pt>
              <c:pt idx="10">
                <c:v>207936</c:v>
              </c:pt>
              <c:pt idx="11">
                <c:v>195751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95-4673-9244-F5FB500EAAAC}"/>
            </c:ext>
          </c:extLst>
        </c:ser>
        <c:ser>
          <c:idx val="2"/>
          <c:order val="2"/>
          <c:tx>
            <c:v>2023</c:v>
          </c:tx>
          <c:spPr>
            <a:ln w="19050"/>
          </c:spPr>
          <c:marker>
            <c:symbol val="triangl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203504</c:v>
              </c:pt>
              <c:pt idx="1">
                <c:v>215366</c:v>
              </c:pt>
              <c:pt idx="2">
                <c:v>215099</c:v>
              </c:pt>
              <c:pt idx="3">
                <c:v>195251</c:v>
              </c:pt>
              <c:pt idx="4">
                <c:v>188043</c:v>
              </c:pt>
              <c:pt idx="5">
                <c:v>184491</c:v>
              </c:pt>
              <c:pt idx="6">
                <c:v>184038</c:v>
              </c:pt>
              <c:pt idx="7">
                <c:v>187957</c:v>
              </c:pt>
              <c:pt idx="8">
                <c:v>205000</c:v>
              </c:pt>
              <c:pt idx="9">
                <c:v>211567</c:v>
              </c:pt>
              <c:pt idx="10">
                <c:v>205979</c:v>
              </c:pt>
              <c:pt idx="11">
                <c:v>193965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95-4673-9244-F5FB500EAAAC}"/>
            </c:ext>
          </c:extLst>
        </c:ser>
        <c:ser>
          <c:idx val="3"/>
          <c:order val="3"/>
          <c:tx>
            <c:v>2024</c:v>
          </c:tx>
          <c:spPr>
            <a:ln w="19050"/>
          </c:spPr>
          <c:marker>
            <c:symbol val="x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201154</c:v>
              </c:pt>
              <c:pt idx="1">
                <c:v>207755</c:v>
              </c:pt>
              <c:pt idx="2">
                <c:v>205007</c:v>
              </c:pt>
              <c:pt idx="3">
                <c:v>188082</c:v>
              </c:pt>
              <c:pt idx="4">
                <c:v>179075</c:v>
              </c:pt>
              <c:pt idx="5">
                <c:v>175136</c:v>
              </c:pt>
              <c:pt idx="6">
                <c:v>174926</c:v>
              </c:pt>
              <c:pt idx="7">
                <c:v>177112</c:v>
              </c:pt>
              <c:pt idx="8">
                <c:v>192139</c:v>
              </c:pt>
              <c:pt idx="9">
                <c:v>200500</c:v>
              </c:pt>
              <c:pt idx="10">
                <c:v>196704</c:v>
              </c:pt>
              <c:pt idx="11">
                <c:v>185801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95-4673-9244-F5FB500EAAAC}"/>
            </c:ext>
          </c:extLst>
        </c:ser>
        <c:ser>
          <c:idx val="4"/>
          <c:order val="4"/>
          <c:tx>
            <c:v>2025</c:v>
          </c:tx>
          <c:spPr>
            <a:ln w="25400">
              <a:solidFill>
                <a:schemeClr val="tx2"/>
              </a:solidFill>
            </a:ln>
          </c:spPr>
          <c:marker>
            <c:symbol val="circle"/>
            <c:size val="4"/>
          </c:marker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95-4673-9244-F5FB500EAAAC}"/>
                </c:ext>
              </c:extLst>
            </c:dLbl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sz="9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695-4673-9244-F5FB500EAAAC}"/>
                </c:ext>
              </c:extLst>
            </c:dLbl>
            <c:dLbl>
              <c:idx val="9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95-4673-9244-F5FB500EAAAC}"/>
                </c:ext>
              </c:extLst>
            </c:dLbl>
            <c:dLbl>
              <c:idx val="10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95-4673-9244-F5FB500EAAAC}"/>
                </c:ext>
              </c:extLst>
            </c:dLbl>
            <c:dLbl>
              <c:idx val="11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695-4673-9244-F5FB500EAA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188364</c:v>
              </c:pt>
              <c:pt idx="1">
                <c:v>194886</c:v>
              </c:pt>
              <c:pt idx="2">
                <c:v>197524</c:v>
              </c:pt>
              <c:pt idx="3">
                <c:v>177429</c:v>
              </c:pt>
              <c:pt idx="4">
                <c:v>171003</c:v>
              </c:pt>
              <c:pt idx="5">
                <c:v>166707</c:v>
              </c:pt>
              <c:pt idx="6">
                <c:v>164146</c:v>
              </c:pt>
              <c:pt idx="7">
                <c:v>167631</c:v>
              </c:pt>
              <c:pt idx="8">
                <c:v>183716</c:v>
              </c:pt>
              <c:pt idx="9">
                <c:v>193798</c:v>
              </c:pt>
              <c:pt idx="10">
                <c:v>188322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695-4673-9244-F5FB500EA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40646752"/>
        <c:axId val="-540646208"/>
      </c:lineChart>
      <c:catAx>
        <c:axId val="-5406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6208"/>
        <c:crosses val="autoZero"/>
        <c:auto val="1"/>
        <c:lblAlgn val="ctr"/>
        <c:lblOffset val="100"/>
        <c:noMultiLvlLbl val="0"/>
      </c:catAx>
      <c:valAx>
        <c:axId val="-540646208"/>
        <c:scaling>
          <c:orientation val="minMax"/>
          <c:min val="100000"/>
        </c:scaling>
        <c:delete val="0"/>
        <c:axPos val="l"/>
        <c:numFmt formatCode="#,##0_ ;\-#,##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67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1277143347050754"/>
          <c:y val="9.8042515677906703E-3"/>
          <c:w val="0.58722856652949262"/>
          <c:h val="9.0904053044682215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53102737453115E-2"/>
          <c:y val="2.7827281131527763E-2"/>
          <c:w val="0.92373989873650475"/>
          <c:h val="0.85753378378378375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-1.2522139017493708</c:v>
              </c:pt>
              <c:pt idx="1">
                <c:v>-2.5898010052198406</c:v>
              </c:pt>
              <c:pt idx="2">
                <c:v>7.8061618517046698</c:v>
              </c:pt>
              <c:pt idx="3">
                <c:v>26.745008865177738</c:v>
              </c:pt>
              <c:pt idx="4">
                <c:v>35.925813393046667</c:v>
              </c:pt>
              <c:pt idx="5">
                <c:v>52.998140791568026</c:v>
              </c:pt>
              <c:pt idx="6">
                <c:v>46.357281111237619</c:v>
              </c:pt>
              <c:pt idx="7">
                <c:v>45.806331586617475</c:v>
              </c:pt>
              <c:pt idx="8">
                <c:v>39.192436335534978</c:v>
              </c:pt>
              <c:pt idx="9">
                <c:v>35.930635143558817</c:v>
              </c:pt>
              <c:pt idx="10">
                <c:v>37.696443497315492</c:v>
              </c:pt>
              <c:pt idx="11">
                <c:v>47.137483482363621</c:v>
              </c:pt>
            </c:numLit>
          </c:val>
          <c:extLst>
            <c:ext xmlns:c16="http://schemas.microsoft.com/office/drawing/2014/chart" uri="{C3380CC4-5D6E-409C-BE32-E72D297353CC}">
              <c16:uniqueId val="{00000000-2EF3-4501-88D8-3F9D6C56E137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-38.543583023216087</c:v>
              </c:pt>
              <c:pt idx="1">
                <c:v>-38.46120255565593</c:v>
              </c:pt>
              <c:pt idx="2">
                <c:v>-34.921868231072153</c:v>
              </c:pt>
              <c:pt idx="3">
                <c:v>-37.650189387553247</c:v>
              </c:pt>
              <c:pt idx="4">
                <c:v>-38.084944285121431</c:v>
              </c:pt>
              <c:pt idx="5">
                <c:v>-32.781781069496922</c:v>
              </c:pt>
              <c:pt idx="6">
                <c:v>-28.126107518358605</c:v>
              </c:pt>
              <c:pt idx="7">
                <c:v>-19.48909662400985</c:v>
              </c:pt>
              <c:pt idx="8">
                <c:v>-16.26892951431336</c:v>
              </c:pt>
              <c:pt idx="9">
                <c:v>-17.462528599666921</c:v>
              </c:pt>
              <c:pt idx="10">
                <c:v>-15.281003251277287</c:v>
              </c:pt>
              <c:pt idx="11">
                <c:v>-12.059175000224624</c:v>
              </c:pt>
            </c:numLit>
          </c:val>
          <c:extLst>
            <c:ext xmlns:c16="http://schemas.microsoft.com/office/drawing/2014/chart" uri="{C3380CC4-5D6E-409C-BE32-E72D297353CC}">
              <c16:uniqueId val="{00000001-2EF3-4501-88D8-3F9D6C56E137}"/>
            </c:ext>
          </c:extLst>
        </c:ser>
        <c:ser>
          <c:idx val="2"/>
          <c:order val="2"/>
          <c:tx>
            <c:v>2023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-7.276910809887231</c:v>
              </c:pt>
              <c:pt idx="1">
                <c:v>-4.4855419549405706</c:v>
              </c:pt>
              <c:pt idx="2">
                <c:v>-7.6213790289677688</c:v>
              </c:pt>
              <c:pt idx="3">
                <c:v>-12.006687908135904</c:v>
              </c:pt>
              <c:pt idx="4">
                <c:v>-5.9408763505402158</c:v>
              </c:pt>
              <c:pt idx="5">
                <c:v>-8.3087734644076559</c:v>
              </c:pt>
              <c:pt idx="6">
                <c:v>-2.4214628456297556</c:v>
              </c:pt>
              <c:pt idx="7">
                <c:v>-4.8251521626849501</c:v>
              </c:pt>
              <c:pt idx="8">
                <c:v>-2.5076923808572666</c:v>
              </c:pt>
              <c:pt idx="9">
                <c:v>-0.25976107638201379</c:v>
              </c:pt>
              <c:pt idx="10">
                <c:v>-0.94115497076023391</c:v>
              </c:pt>
              <c:pt idx="11">
                <c:v>-0.91238358935586539</c:v>
              </c:pt>
            </c:numLit>
          </c:val>
          <c:extLst>
            <c:ext xmlns:c16="http://schemas.microsoft.com/office/drawing/2014/chart" uri="{C3380CC4-5D6E-409C-BE32-E72D297353CC}">
              <c16:uniqueId val="{00000002-2EF3-4501-88D8-3F9D6C56E137}"/>
            </c:ext>
          </c:extLst>
        </c:ser>
        <c:ser>
          <c:idx val="3"/>
          <c:order val="3"/>
          <c:tx>
            <c:v>2024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-1.154768456639673</c:v>
              </c:pt>
              <c:pt idx="1">
                <c:v>-3.5339840086178875</c:v>
              </c:pt>
              <c:pt idx="2">
                <c:v>-4.6917930813253435</c:v>
              </c:pt>
              <c:pt idx="3">
                <c:v>-3.6716841399019722</c:v>
              </c:pt>
              <c:pt idx="4">
                <c:v>-4.7691219561483278</c:v>
              </c:pt>
              <c:pt idx="5">
                <c:v>-5.0707080562195443</c:v>
              </c:pt>
              <c:pt idx="6">
                <c:v>-4.9511513926471702</c:v>
              </c:pt>
              <c:pt idx="7">
                <c:v>-5.7699367408503015</c:v>
              </c:pt>
              <c:pt idx="8">
                <c:v>-6.2736585365853665</c:v>
              </c:pt>
              <c:pt idx="9">
                <c:v>-5.230967022267178</c:v>
              </c:pt>
              <c:pt idx="10">
                <c:v>-4.5028862165560568</c:v>
              </c:pt>
              <c:pt idx="11">
                <c:v>-4.2090067795736346</c:v>
              </c:pt>
            </c:numLit>
          </c:val>
          <c:extLst>
            <c:ext xmlns:c16="http://schemas.microsoft.com/office/drawing/2014/chart" uri="{C3380CC4-5D6E-409C-BE32-E72D297353CC}">
              <c16:uniqueId val="{00000003-2EF3-4501-88D8-3F9D6C56E137}"/>
            </c:ext>
          </c:extLst>
        </c:ser>
        <c:ser>
          <c:idx val="4"/>
          <c:order val="4"/>
          <c:tx>
            <c:v>2025</c:v>
          </c:tx>
          <c:invertIfNegative val="0"/>
          <c:dLbls>
            <c:dLbl>
              <c:idx val="11"/>
              <c:layout>
                <c:manualLayout>
                  <c:x val="0"/>
                  <c:y val="3.7974664619423594E-2"/>
                </c:manualLayout>
              </c:layout>
              <c:numFmt formatCode="#,##0.00" sourceLinked="0"/>
              <c:spPr/>
              <c:txPr>
                <a:bodyPr rot="-5400000" vert="horz"/>
                <a:lstStyle/>
                <a:p>
                  <a:pPr>
                    <a:defRPr b="0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F3-4501-88D8-3F9D6C56E13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-6.3583125366634521</c:v>
              </c:pt>
              <c:pt idx="1">
                <c:v>-6.1943154196048225</c:v>
              </c:pt>
              <c:pt idx="2">
                <c:v>-3.6501192642202458</c:v>
              </c:pt>
              <c:pt idx="3">
                <c:v>-5.6640188853797815</c:v>
              </c:pt>
              <c:pt idx="4">
                <c:v>-4.5076085439061844</c:v>
              </c:pt>
              <c:pt idx="5">
                <c:v>-4.8128311712040928</c:v>
              </c:pt>
              <c:pt idx="6">
                <c:v>-6.1626059019242421</c:v>
              </c:pt>
              <c:pt idx="7">
                <c:v>-5.3531098965626276</c:v>
              </c:pt>
              <c:pt idx="8">
                <c:v>-4.3838054741619352</c:v>
              </c:pt>
              <c:pt idx="9">
                <c:v>-3.3426433915211966</c:v>
              </c:pt>
              <c:pt idx="10">
                <c:v>-4.2612249877989266</c:v>
              </c:pt>
            </c:numLit>
          </c:val>
          <c:extLst>
            <c:ext xmlns:c16="http://schemas.microsoft.com/office/drawing/2014/chart" uri="{C3380CC4-5D6E-409C-BE32-E72D297353CC}">
              <c16:uniqueId val="{00000005-2EF3-4501-88D8-3F9D6C56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40647840"/>
        <c:axId val="-540645120"/>
      </c:barChart>
      <c:catAx>
        <c:axId val="-5406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5120"/>
        <c:crosses val="autoZero"/>
        <c:auto val="1"/>
        <c:lblAlgn val="ctr"/>
        <c:lblOffset val="100"/>
        <c:noMultiLvlLbl val="0"/>
      </c:catAx>
      <c:valAx>
        <c:axId val="-540645120"/>
        <c:scaling>
          <c:orientation val="minMax"/>
          <c:min val="-40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78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2040054869684449"/>
          <c:y val="4.6297231713960324E-3"/>
          <c:w val="0.47959945130315501"/>
          <c:h val="9.004227403075941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19685039370078738" l="0.19685039370078738" r="0.19685039370078738" t="0.73685039370078764" header="0.30000000000000032" footer="0.30000000000000032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923620719952"/>
          <c:y val="0.10875212289640269"/>
          <c:w val="0.87421925575645942"/>
          <c:h val="0.7881818125307918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19050"/>
          </c:spPr>
          <c:marker>
            <c:symbol val="diamond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3964353</c:v>
              </c:pt>
              <c:pt idx="1">
                <c:v>4008789</c:v>
              </c:pt>
              <c:pt idx="2">
                <c:v>3949640</c:v>
              </c:pt>
              <c:pt idx="3">
                <c:v>3910628</c:v>
              </c:pt>
              <c:pt idx="4">
                <c:v>3781250</c:v>
              </c:pt>
              <c:pt idx="5">
                <c:v>3614339</c:v>
              </c:pt>
              <c:pt idx="6">
                <c:v>3416498</c:v>
              </c:pt>
              <c:pt idx="7">
                <c:v>3333915</c:v>
              </c:pt>
              <c:pt idx="8">
                <c:v>3257802</c:v>
              </c:pt>
              <c:pt idx="9">
                <c:v>3257068</c:v>
              </c:pt>
              <c:pt idx="10">
                <c:v>3182687</c:v>
              </c:pt>
              <c:pt idx="11">
                <c:v>3105905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C55-4AAA-8227-9763A3F226B6}"/>
            </c:ext>
          </c:extLst>
        </c:ser>
        <c:ser>
          <c:idx val="1"/>
          <c:order val="1"/>
          <c:tx>
            <c:v>2022</c:v>
          </c:tx>
          <c:spPr>
            <a:ln w="19050"/>
          </c:spPr>
          <c:marker>
            <c:symbol val="squar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3123078</c:v>
              </c:pt>
              <c:pt idx="1">
                <c:v>3111684</c:v>
              </c:pt>
              <c:pt idx="2">
                <c:v>3108763</c:v>
              </c:pt>
              <c:pt idx="3">
                <c:v>3022503</c:v>
              </c:pt>
              <c:pt idx="4">
                <c:v>2922991</c:v>
              </c:pt>
              <c:pt idx="5">
                <c:v>2880582</c:v>
              </c:pt>
              <c:pt idx="6">
                <c:v>2883812</c:v>
              </c:pt>
              <c:pt idx="7">
                <c:v>2924240</c:v>
              </c:pt>
              <c:pt idx="8">
                <c:v>2941919</c:v>
              </c:pt>
              <c:pt idx="9">
                <c:v>2914892</c:v>
              </c:pt>
              <c:pt idx="10">
                <c:v>2881380</c:v>
              </c:pt>
              <c:pt idx="11">
                <c:v>2837653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55-4AAA-8227-9763A3F226B6}"/>
            </c:ext>
          </c:extLst>
        </c:ser>
        <c:ser>
          <c:idx val="2"/>
          <c:order val="2"/>
          <c:tx>
            <c:v>2023</c:v>
          </c:tx>
          <c:spPr>
            <a:ln w="19050"/>
          </c:spPr>
          <c:marker>
            <c:symbol val="triangl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2908397</c:v>
              </c:pt>
              <c:pt idx="1">
                <c:v>2911015</c:v>
              </c:pt>
              <c:pt idx="2">
                <c:v>2862260</c:v>
              </c:pt>
              <c:pt idx="3">
                <c:v>2788370</c:v>
              </c:pt>
              <c:pt idx="4">
                <c:v>2739110</c:v>
              </c:pt>
              <c:pt idx="5">
                <c:v>2688842</c:v>
              </c:pt>
              <c:pt idx="6">
                <c:v>2677874</c:v>
              </c:pt>
              <c:pt idx="7">
                <c:v>2702700</c:v>
              </c:pt>
              <c:pt idx="8">
                <c:v>2722468</c:v>
              </c:pt>
              <c:pt idx="9">
                <c:v>2759404</c:v>
              </c:pt>
              <c:pt idx="10">
                <c:v>2734831</c:v>
              </c:pt>
              <c:pt idx="11">
                <c:v>2707456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C55-4AAA-8227-9763A3F226B6}"/>
            </c:ext>
          </c:extLst>
        </c:ser>
        <c:ser>
          <c:idx val="3"/>
          <c:order val="3"/>
          <c:tx>
            <c:v>2024</c:v>
          </c:tx>
          <c:spPr>
            <a:ln w="19050"/>
          </c:spPr>
          <c:marker>
            <c:symbol val="x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2767860</c:v>
              </c:pt>
              <c:pt idx="1">
                <c:v>2760408</c:v>
              </c:pt>
              <c:pt idx="2">
                <c:v>2727003</c:v>
              </c:pt>
              <c:pt idx="3">
                <c:v>2666500</c:v>
              </c:pt>
              <c:pt idx="4">
                <c:v>2607850</c:v>
              </c:pt>
              <c:pt idx="5">
                <c:v>2561067</c:v>
              </c:pt>
              <c:pt idx="6">
                <c:v>2550237</c:v>
              </c:pt>
              <c:pt idx="7">
                <c:v>2572121</c:v>
              </c:pt>
              <c:pt idx="8">
                <c:v>2575285</c:v>
              </c:pt>
              <c:pt idx="9">
                <c:v>2602054</c:v>
              </c:pt>
              <c:pt idx="10">
                <c:v>2586018</c:v>
              </c:pt>
              <c:pt idx="11">
                <c:v>2560718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C55-4AAA-8227-9763A3F226B6}"/>
            </c:ext>
          </c:extLst>
        </c:ser>
        <c:ser>
          <c:idx val="4"/>
          <c:order val="4"/>
          <c:tx>
            <c:v>2025</c:v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</c:marker>
          <c:dLbls>
            <c:dLbl>
              <c:idx val="0"/>
              <c:layout>
                <c:manualLayout>
                  <c:x val="-3.6467288011695985E-2"/>
                  <c:y val="6.153515174104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55-4AAA-8227-9763A3F226B6}"/>
                </c:ext>
              </c:extLst>
            </c:dLbl>
            <c:dLbl>
              <c:idx val="1"/>
              <c:layout>
                <c:manualLayout>
                  <c:x val="-4.2679428783461135E-2"/>
                  <c:y val="2.8974214436900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55-4AAA-8227-9763A3F226B6}"/>
                </c:ext>
              </c:extLst>
            </c:dLbl>
            <c:dLbl>
              <c:idx val="2"/>
              <c:layout>
                <c:manualLayout>
                  <c:x val="-7.2982057703388184E-2"/>
                  <c:y val="8.6932064415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55-4AAA-8227-9763A3F226B6}"/>
                </c:ext>
              </c:extLst>
            </c:dLbl>
            <c:dLbl>
              <c:idx val="3"/>
              <c:layout>
                <c:manualLayout>
                  <c:x val="-5.9533434775861357E-2"/>
                  <c:y val="3.7698157231953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55-4AAA-8227-9763A3F226B6}"/>
                </c:ext>
              </c:extLst>
            </c:dLbl>
            <c:dLbl>
              <c:idx val="4"/>
              <c:layout>
                <c:manualLayout>
                  <c:x val="-6.1997303258804003E-2"/>
                  <c:y val="4.6153598547893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55-4AAA-8227-9763A3F226B6}"/>
                </c:ext>
              </c:extLst>
            </c:dLbl>
            <c:dLbl>
              <c:idx val="5"/>
              <c:layout>
                <c:manualLayout>
                  <c:x val="-6.2044915973403468E-2"/>
                  <c:y val="5.6455183805749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55-4AAA-8227-9763A3F226B6}"/>
                </c:ext>
              </c:extLst>
            </c:dLbl>
            <c:dLbl>
              <c:idx val="6"/>
              <c:layout>
                <c:manualLayout>
                  <c:x val="-5.2713633040935674E-2"/>
                  <c:y val="4.648444444444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55-4AAA-8227-9763A3F226B6}"/>
                </c:ext>
              </c:extLst>
            </c:dLbl>
            <c:dLbl>
              <c:idx val="7"/>
              <c:layout>
                <c:manualLayout>
                  <c:x val="-4.3033481225107369E-2"/>
                  <c:y val="4.2179070074175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55-4AAA-8227-9763A3F226B6}"/>
                </c:ext>
              </c:extLst>
            </c:dLbl>
            <c:dLbl>
              <c:idx val="8"/>
              <c:layout>
                <c:manualLayout>
                  <c:x val="-4.2538022601003839E-2"/>
                  <c:y val="7.4194338544250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FE-4061-807A-2982BEAAE88C}"/>
                </c:ext>
              </c:extLst>
            </c:dLbl>
            <c:dLbl>
              <c:idx val="9"/>
              <c:layout>
                <c:manualLayout>
                  <c:x val="-5.7622482365843566E-2"/>
                  <c:y val="2.690863726863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55-4AAA-8227-9763A3F226B6}"/>
                </c:ext>
              </c:extLst>
            </c:dLbl>
            <c:dLbl>
              <c:idx val="10"/>
              <c:layout>
                <c:manualLayout>
                  <c:x val="-5.5301352339181285E-2"/>
                  <c:y val="5.5891851851851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55-4AAA-8227-9763A3F226B6}"/>
                </c:ext>
              </c:extLst>
            </c:dLbl>
            <c:dLbl>
              <c:idx val="11"/>
              <c:layout>
                <c:manualLayout>
                  <c:x val="-2.3209064327485381E-3"/>
                  <c:y val="-5.2293333333333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55-4AAA-8227-9763A3F226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2599443</c:v>
              </c:pt>
              <c:pt idx="1">
                <c:v>2593449</c:v>
              </c:pt>
              <c:pt idx="2">
                <c:v>2580138</c:v>
              </c:pt>
              <c:pt idx="3">
                <c:v>2512718</c:v>
              </c:pt>
              <c:pt idx="4">
                <c:v>2454883</c:v>
              </c:pt>
              <c:pt idx="5">
                <c:v>2405963</c:v>
              </c:pt>
              <c:pt idx="6">
                <c:v>2404606</c:v>
              </c:pt>
              <c:pt idx="7">
                <c:v>2426511</c:v>
              </c:pt>
              <c:pt idx="8">
                <c:v>2421665</c:v>
              </c:pt>
              <c:pt idx="9">
                <c:v>2443766</c:v>
              </c:pt>
              <c:pt idx="10">
                <c:v>2424961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C55-4AAA-8227-9763A3F22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29001280"/>
        <c:axId val="-528998016"/>
      </c:lineChart>
      <c:catAx>
        <c:axId val="-5290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8016"/>
        <c:crosses val="autoZero"/>
        <c:auto val="1"/>
        <c:lblAlgn val="ctr"/>
        <c:lblOffset val="100"/>
        <c:noMultiLvlLbl val="0"/>
      </c:catAx>
      <c:valAx>
        <c:axId val="-528998016"/>
        <c:scaling>
          <c:orientation val="minMax"/>
          <c:min val="2000000"/>
        </c:scaling>
        <c:delete val="0"/>
        <c:axPos val="l"/>
        <c:numFmt formatCode="#,##0_ ;\-#,##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9001280"/>
        <c:crosses val="autoZero"/>
        <c:crossBetween val="between"/>
        <c:majorUnit val="200000"/>
      </c:valAx>
    </c:plotArea>
    <c:legend>
      <c:legendPos val="t"/>
      <c:layout>
        <c:manualLayout>
          <c:xMode val="edge"/>
          <c:yMode val="edge"/>
          <c:x val="0.4496520089803438"/>
          <c:y val="9.8038868736913982E-3"/>
          <c:w val="0.55034799101965626"/>
          <c:h val="8.9222082186586768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49963450292396E-2"/>
          <c:y val="8.2996621621621622E-2"/>
          <c:w val="0.92145665301718294"/>
          <c:h val="0.82002890390390393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-0.97109923698041334</c:v>
              </c:pt>
              <c:pt idx="1">
                <c:v>-1.3071595359132149</c:v>
              </c:pt>
              <c:pt idx="2">
                <c:v>9.0083082341346632</c:v>
              </c:pt>
              <c:pt idx="3">
                <c:v>21.103937771489516</c:v>
              </c:pt>
              <c:pt idx="4">
                <c:v>25.273170144027045</c:v>
              </c:pt>
              <c:pt idx="5">
                <c:v>28.093011009766933</c:v>
              </c:pt>
              <c:pt idx="6">
                <c:v>25.290318595831284</c:v>
              </c:pt>
              <c:pt idx="7">
                <c:v>24.039697253966661</c:v>
              </c:pt>
              <c:pt idx="8">
                <c:v>22.624655365389803</c:v>
              </c:pt>
              <c:pt idx="9">
                <c:v>20.404454977705285</c:v>
              </c:pt>
              <c:pt idx="10">
                <c:v>20.421839393856015</c:v>
              </c:pt>
              <c:pt idx="11">
                <c:v>22.902100609905471</c:v>
              </c:pt>
            </c:numLit>
          </c:val>
          <c:extLst>
            <c:ext xmlns:c16="http://schemas.microsoft.com/office/drawing/2014/chart" uri="{C3380CC4-5D6E-409C-BE32-E72D297353CC}">
              <c16:uniqueId val="{00000000-21C0-4038-B08D-16540FE2779A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-21.220991168041799</c:v>
              </c:pt>
              <c:pt idx="1">
                <c:v>-22.378453942075772</c:v>
              </c:pt>
              <c:pt idx="2">
                <c:v>-21.289965667757059</c:v>
              </c:pt>
              <c:pt idx="3">
                <c:v>-22.71054674594464</c:v>
              </c:pt>
              <c:pt idx="4">
                <c:v>-22.69775867768595</c:v>
              </c:pt>
              <c:pt idx="5">
                <c:v>-20.30127777167554</c:v>
              </c:pt>
              <c:pt idx="6">
                <c:v>-15.591579447726883</c:v>
              </c:pt>
              <c:pt idx="7">
                <c:v>-12.28810572555089</c:v>
              </c:pt>
              <c:pt idx="8">
                <c:v>-9.6962000760021638</c:v>
              </c:pt>
              <c:pt idx="9">
                <c:v>-10.505644954296319</c:v>
              </c:pt>
              <c:pt idx="10">
                <c:v>-9.4670635221119763</c:v>
              </c:pt>
              <c:pt idx="11">
                <c:v>-8.6368385382038415</c:v>
              </c:pt>
            </c:numLit>
          </c:val>
          <c:extLst>
            <c:ext xmlns:c16="http://schemas.microsoft.com/office/drawing/2014/chart" uri="{C3380CC4-5D6E-409C-BE32-E72D297353CC}">
              <c16:uniqueId val="{00000001-21C0-4038-B08D-16540FE2779A}"/>
            </c:ext>
          </c:extLst>
        </c:ser>
        <c:ser>
          <c:idx val="2"/>
          <c:order val="2"/>
          <c:tx>
            <c:v>2023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-6.8740197971360297</c:v>
              </c:pt>
              <c:pt idx="1">
                <c:v>-6.448887483433408</c:v>
              </c:pt>
              <c:pt idx="2">
                <c:v>-7.9292953499510901</c:v>
              </c:pt>
              <c:pt idx="3">
                <c:v>-7.7463281260597592</c:v>
              </c:pt>
              <c:pt idx="4">
                <c:v>-6.2908507073747399</c:v>
              </c:pt>
              <c:pt idx="5">
                <c:v>-6.6562937628576444</c:v>
              </c:pt>
              <c:pt idx="6">
                <c:v>-7.141172864250513</c:v>
              </c:pt>
              <c:pt idx="7">
                <c:v>-7.5759855552211857</c:v>
              </c:pt>
              <c:pt idx="8">
                <c:v>-7.4594507870543003</c:v>
              </c:pt>
              <c:pt idx="9">
                <c:v>-5.3342628131676921</c:v>
              </c:pt>
              <c:pt idx="10">
                <c:v>-5.0860698692987389</c:v>
              </c:pt>
              <c:pt idx="11">
                <c:v>-4.5881931300268217</c:v>
              </c:pt>
            </c:numLit>
          </c:val>
          <c:extLst>
            <c:ext xmlns:c16="http://schemas.microsoft.com/office/drawing/2014/chart" uri="{C3380CC4-5D6E-409C-BE32-E72D297353CC}">
              <c16:uniqueId val="{00000002-21C0-4038-B08D-16540FE2779A}"/>
            </c:ext>
          </c:extLst>
        </c:ser>
        <c:ser>
          <c:idx val="3"/>
          <c:order val="3"/>
          <c:tx>
            <c:v>2024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-4.8321119847118528</c:v>
              </c:pt>
              <c:pt idx="1">
                <c:v>-5.1736937116435326</c:v>
              </c:pt>
              <c:pt idx="2">
                <c:v>-4.7255315729528418</c:v>
              </c:pt>
              <c:pt idx="3">
                <c:v>-4.3706538228427361</c:v>
              </c:pt>
              <c:pt idx="4">
                <c:v>-4.7920674963765606</c:v>
              </c:pt>
              <c:pt idx="5">
                <c:v>-4.752045676168402</c:v>
              </c:pt>
              <c:pt idx="6">
                <c:v>-4.7663556985877609</c:v>
              </c:pt>
              <c:pt idx="7">
                <c:v>-4.8314278314278312</c:v>
              </c:pt>
              <c:pt idx="8">
                <c:v>-5.4062343432503157</c:v>
              </c:pt>
              <c:pt idx="9">
                <c:v>-5.7023183267111301</c:v>
              </c:pt>
              <c:pt idx="10">
                <c:v>-5.4413965616156901</c:v>
              </c:pt>
              <c:pt idx="11">
                <c:v>-5.4197741348335855</c:v>
              </c:pt>
            </c:numLit>
          </c:val>
          <c:extLst>
            <c:ext xmlns:c16="http://schemas.microsoft.com/office/drawing/2014/chart" uri="{C3380CC4-5D6E-409C-BE32-E72D297353CC}">
              <c16:uniqueId val="{00000003-21C0-4038-B08D-16540FE2779A}"/>
            </c:ext>
          </c:extLst>
        </c:ser>
        <c:ser>
          <c:idx val="4"/>
          <c:order val="4"/>
          <c:tx>
            <c:v>2025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-6.0847369447876698</c:v>
              </c:pt>
              <c:pt idx="1">
                <c:v>-6.0483450272568398</c:v>
              </c:pt>
              <c:pt idx="2">
                <c:v>-5.3855826341225148</c:v>
              </c:pt>
              <c:pt idx="3">
                <c:v>-5.7671854490905679</c:v>
              </c:pt>
              <c:pt idx="4">
                <c:v>-5.8656364438138695</c:v>
              </c:pt>
              <c:pt idx="5">
                <c:v>-6.0562257840189266</c:v>
              </c:pt>
              <c:pt idx="6">
                <c:v>-5.7104888682894961</c:v>
              </c:pt>
              <c:pt idx="7">
                <c:v>-5.661086706263041</c:v>
              </c:pt>
              <c:pt idx="8">
                <c:v>-5.9651650205705389</c:v>
              </c:pt>
              <c:pt idx="9">
                <c:v>-6.0831942765215485</c:v>
              </c:pt>
              <c:pt idx="10">
                <c:v>-6.2279922258855116</c:v>
              </c:pt>
            </c:numLit>
          </c:val>
          <c:extLst>
            <c:ext xmlns:c16="http://schemas.microsoft.com/office/drawing/2014/chart" uri="{C3380CC4-5D6E-409C-BE32-E72D297353CC}">
              <c16:uniqueId val="{00000004-21C0-4038-B08D-16540FE27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28999648"/>
        <c:axId val="-528995296"/>
      </c:barChart>
      <c:catAx>
        <c:axId val="-5289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5296"/>
        <c:crosses val="autoZero"/>
        <c:auto val="1"/>
        <c:lblAlgn val="ctr"/>
        <c:lblOffset val="100"/>
        <c:noMultiLvlLbl val="0"/>
      </c:catAx>
      <c:valAx>
        <c:axId val="-52899529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9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9252503654970766"/>
          <c:y val="4.629879879879879E-3"/>
          <c:w val="0.53784770144882543"/>
          <c:h val="9.004227403075941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3015</xdr:rowOff>
    </xdr:from>
    <xdr:to>
      <xdr:col>9</xdr:col>
      <xdr:colOff>112722</xdr:colOff>
      <xdr:row>27</xdr:row>
      <xdr:rowOff>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5"/>
          <a:ext cx="7104072" cy="5089844"/>
        </a:xfrm>
        <a:prstGeom prst="rect">
          <a:avLst/>
        </a:prstGeom>
      </xdr:spPr>
    </xdr:pic>
    <xdr:clientData/>
  </xdr:twoCellAnchor>
  <xdr:oneCellAnchor>
    <xdr:from>
      <xdr:col>6</xdr:col>
      <xdr:colOff>514350</xdr:colOff>
      <xdr:row>50</xdr:row>
      <xdr:rowOff>15880</xdr:rowOff>
    </xdr:from>
    <xdr:ext cx="1623681" cy="3809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9493255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315061</xdr:colOff>
      <xdr:row>0</xdr:row>
      <xdr:rowOff>14654</xdr:rowOff>
    </xdr:from>
    <xdr:to>
      <xdr:col>9</xdr:col>
      <xdr:colOff>637830</xdr:colOff>
      <xdr:row>1</xdr:row>
      <xdr:rowOff>184154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786" y="14654"/>
          <a:ext cx="1618169" cy="36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315515</xdr:colOff>
      <xdr:row>0</xdr:row>
      <xdr:rowOff>17860</xdr:rowOff>
    </xdr:from>
    <xdr:to>
      <xdr:col>9</xdr:col>
      <xdr:colOff>638284</xdr:colOff>
      <xdr:row>1</xdr:row>
      <xdr:rowOff>187360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240" y="17860"/>
          <a:ext cx="1618169" cy="36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234461</xdr:colOff>
      <xdr:row>0</xdr:row>
      <xdr:rowOff>25185</xdr:rowOff>
    </xdr:from>
    <xdr:to>
      <xdr:col>8</xdr:col>
      <xdr:colOff>498615</xdr:colOff>
      <xdr:row>2</xdr:row>
      <xdr:rowOff>4185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036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25185</xdr:rowOff>
    </xdr:from>
    <xdr:to>
      <xdr:col>8</xdr:col>
      <xdr:colOff>495848</xdr:colOff>
      <xdr:row>2</xdr:row>
      <xdr:rowOff>4185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21980</xdr:rowOff>
    </xdr:from>
    <xdr:to>
      <xdr:col>8</xdr:col>
      <xdr:colOff>495848</xdr:colOff>
      <xdr:row>2</xdr:row>
      <xdr:rowOff>980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1980"/>
          <a:ext cx="1616704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181038</xdr:rowOff>
    </xdr:from>
    <xdr:to>
      <xdr:col>4</xdr:col>
      <xdr:colOff>304800</xdr:colOff>
      <xdr:row>5</xdr:row>
      <xdr:rowOff>71895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63"/>
          <a:ext cx="2438400" cy="690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322386</xdr:colOff>
      <xdr:row>0</xdr:row>
      <xdr:rowOff>21979</xdr:rowOff>
    </xdr:from>
    <xdr:to>
      <xdr:col>9</xdr:col>
      <xdr:colOff>689117</xdr:colOff>
      <xdr:row>2</xdr:row>
      <xdr:rowOff>979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11" y="21979"/>
          <a:ext cx="1604981" cy="36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9</xdr:col>
      <xdr:colOff>7327</xdr:colOff>
      <xdr:row>49</xdr:row>
      <xdr:rowOff>62942</xdr:rowOff>
    </xdr:to>
    <xdr:graphicFrame macro="">
      <xdr:nvGraphicFramePr>
        <xdr:cNvPr id="4" name="3 Gráfico" descr="Menores de 25 años en el paro registrado">
          <a:extLst>
            <a:ext uri="{FF2B5EF4-FFF2-40B4-BE49-F238E27FC236}">
              <a16:creationId xmlns:a16="http://schemas.microsoft.com/office/drawing/2014/main" id="{B9B6ED55-BD41-4DF6-947C-CD87381CD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505557</xdr:colOff>
      <xdr:row>0</xdr:row>
      <xdr:rowOff>21980</xdr:rowOff>
    </xdr:from>
    <xdr:to>
      <xdr:col>12</xdr:col>
      <xdr:colOff>176231</xdr:colOff>
      <xdr:row>2</xdr:row>
      <xdr:rowOff>980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332" y="21980"/>
          <a:ext cx="1604249" cy="36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617193</xdr:colOff>
      <xdr:row>41</xdr:row>
      <xdr:rowOff>71427</xdr:rowOff>
    </xdr:to>
    <xdr:graphicFrame macro="">
      <xdr:nvGraphicFramePr>
        <xdr:cNvPr id="5" name="3 Gráfico" descr="Menores de 25 años extranjeros en el paro registrado extranjeros">
          <a:extLst>
            <a:ext uri="{FF2B5EF4-FFF2-40B4-BE49-F238E27FC236}">
              <a16:creationId xmlns:a16="http://schemas.microsoft.com/office/drawing/2014/main" id="{73F31391-8266-47E5-A7FB-72668BCE5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10</xdr:col>
      <xdr:colOff>582232</xdr:colOff>
      <xdr:row>56</xdr:row>
      <xdr:rowOff>77777</xdr:rowOff>
    </xdr:to>
    <xdr:graphicFrame macro="">
      <xdr:nvGraphicFramePr>
        <xdr:cNvPr id="6" name="5 Gráfico" descr="Menores de 25 años extranjeros en el paro regisrtado joven">
          <a:extLst>
            <a:ext uri="{FF2B5EF4-FFF2-40B4-BE49-F238E27FC236}">
              <a16:creationId xmlns:a16="http://schemas.microsoft.com/office/drawing/2014/main" id="{4C7B325A-777E-424E-82BE-92F989D2F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249239</xdr:colOff>
      <xdr:row>0</xdr:row>
      <xdr:rowOff>21511</xdr:rowOff>
    </xdr:from>
    <xdr:to>
      <xdr:col>12</xdr:col>
      <xdr:colOff>390129</xdr:colOff>
      <xdr:row>2</xdr:row>
      <xdr:rowOff>511</xdr:rowOff>
    </xdr:to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289" y="21511"/>
          <a:ext cx="164237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26876</xdr:colOff>
      <xdr:row>0</xdr:row>
      <xdr:rowOff>28455</xdr:rowOff>
    </xdr:from>
    <xdr:to>
      <xdr:col>9</xdr:col>
      <xdr:colOff>941957</xdr:colOff>
      <xdr:row>2</xdr:row>
      <xdr:rowOff>71447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901" y="28455"/>
          <a:ext cx="1600881" cy="36684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8</xdr:col>
      <xdr:colOff>659804</xdr:colOff>
      <xdr:row>22</xdr:row>
      <xdr:rowOff>112956</xdr:rowOff>
    </xdr:to>
    <xdr:graphicFrame macro="">
      <xdr:nvGraphicFramePr>
        <xdr:cNvPr id="5" name="3 Gráfico" descr="Evolución mensual paro registrado menores de 25 años">
          <a:extLst>
            <a:ext uri="{FF2B5EF4-FFF2-40B4-BE49-F238E27FC236}">
              <a16:creationId xmlns:a16="http://schemas.microsoft.com/office/drawing/2014/main" id="{164F2030-5932-4870-96BB-6DC0A4A0C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623804</xdr:colOff>
      <xdr:row>41</xdr:row>
      <xdr:rowOff>112957</xdr:rowOff>
    </xdr:to>
    <xdr:graphicFrame macro="">
      <xdr:nvGraphicFramePr>
        <xdr:cNvPr id="7" name="5 Gráfico" descr="Evolución variación anual paro registrado menores de 25 años">
          <a:extLst>
            <a:ext uri="{FF2B5EF4-FFF2-40B4-BE49-F238E27FC236}">
              <a16:creationId xmlns:a16="http://schemas.microsoft.com/office/drawing/2014/main" id="{89907B12-7CE0-496D-BEA6-881B09C7C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37646</xdr:colOff>
      <xdr:row>0</xdr:row>
      <xdr:rowOff>18591</xdr:rowOff>
    </xdr:from>
    <xdr:to>
      <xdr:col>9</xdr:col>
      <xdr:colOff>963513</xdr:colOff>
      <xdr:row>2</xdr:row>
      <xdr:rowOff>57123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671" y="18591"/>
          <a:ext cx="1611667" cy="36238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8</xdr:col>
      <xdr:colOff>623804</xdr:colOff>
      <xdr:row>22</xdr:row>
      <xdr:rowOff>135577</xdr:rowOff>
    </xdr:to>
    <xdr:graphicFrame macro="">
      <xdr:nvGraphicFramePr>
        <xdr:cNvPr id="6" name="1 Gráfico" descr="Evolución mensual del paro registrado - Total 16y+años">
          <a:extLst>
            <a:ext uri="{FF2B5EF4-FFF2-40B4-BE49-F238E27FC236}">
              <a16:creationId xmlns:a16="http://schemas.microsoft.com/office/drawing/2014/main" id="{78DF5B17-FF01-4CCF-8492-C0BC68B8F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623804</xdr:colOff>
      <xdr:row>41</xdr:row>
      <xdr:rowOff>101489</xdr:rowOff>
    </xdr:to>
    <xdr:graphicFrame macro="">
      <xdr:nvGraphicFramePr>
        <xdr:cNvPr id="7" name="5 Gráfico" descr="Evolución variación relativa anual del paro registrado - Total 16y+años">
          <a:extLst>
            <a:ext uri="{FF2B5EF4-FFF2-40B4-BE49-F238E27FC236}">
              <a16:creationId xmlns:a16="http://schemas.microsoft.com/office/drawing/2014/main" id="{261CF5EE-5CAB-49BC-977E-C0222F26E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7:J67"/>
  <sheetViews>
    <sheetView view="pageBreakPreview" zoomScaleNormal="100" zoomScaleSheetLayoutView="100" workbookViewId="0">
      <selection activeCell="K21" sqref="K21"/>
    </sheetView>
  </sheetViews>
  <sheetFormatPr baseColWidth="10" defaultColWidth="11.44140625" defaultRowHeight="14.4" x14ac:dyDescent="0.3"/>
  <cols>
    <col min="1" max="2" width="11.44140625" style="1"/>
    <col min="3" max="3" width="12.44140625" style="1" customWidth="1"/>
    <col min="4" max="5" width="11.44140625" style="1"/>
    <col min="6" max="6" width="12.44140625" style="1" customWidth="1"/>
    <col min="7" max="9" width="11.44140625" style="1"/>
    <col min="10" max="10" width="1.6640625" style="1" customWidth="1"/>
    <col min="11" max="16384" width="11.44140625" style="1"/>
  </cols>
  <sheetData>
    <row r="27" spans="1:10" ht="11.25" customHeight="1" x14ac:dyDescent="0.3"/>
    <row r="28" spans="1:10" ht="15" customHeight="1" x14ac:dyDescent="0.3">
      <c r="A28" s="454" t="s">
        <v>0</v>
      </c>
      <c r="B28" s="454"/>
      <c r="C28" s="454"/>
      <c r="D28" s="454"/>
      <c r="E28" s="454"/>
      <c r="F28" s="454"/>
      <c r="G28" s="454"/>
      <c r="H28" s="454"/>
      <c r="I28" s="454"/>
      <c r="J28" s="454"/>
    </row>
    <row r="29" spans="1:10" ht="15" customHeight="1" x14ac:dyDescent="0.3">
      <c r="A29" s="454"/>
      <c r="B29" s="454"/>
      <c r="C29" s="454"/>
      <c r="D29" s="454"/>
      <c r="E29" s="454"/>
      <c r="F29" s="454"/>
      <c r="G29" s="454"/>
      <c r="H29" s="454"/>
      <c r="I29" s="454"/>
      <c r="J29" s="454"/>
    </row>
    <row r="30" spans="1:10" ht="15" customHeight="1" x14ac:dyDescent="0.3">
      <c r="A30" s="454"/>
      <c r="B30" s="454"/>
      <c r="C30" s="454"/>
      <c r="D30" s="454"/>
      <c r="E30" s="454"/>
      <c r="F30" s="454"/>
      <c r="G30" s="454"/>
      <c r="H30" s="454"/>
      <c r="I30" s="454"/>
      <c r="J30" s="454"/>
    </row>
    <row r="31" spans="1:10" ht="15" customHeight="1" x14ac:dyDescent="0.3">
      <c r="A31" s="455" t="s">
        <v>1</v>
      </c>
      <c r="B31" s="456"/>
      <c r="C31" s="456"/>
      <c r="D31" s="456"/>
      <c r="E31" s="456"/>
      <c r="F31" s="456"/>
      <c r="G31" s="456"/>
      <c r="H31" s="456"/>
      <c r="I31" s="456"/>
      <c r="J31" s="456"/>
    </row>
    <row r="32" spans="1:10" ht="15" customHeight="1" x14ac:dyDescent="0.3">
      <c r="A32" s="456"/>
      <c r="B32" s="456"/>
      <c r="C32" s="456"/>
      <c r="D32" s="456"/>
      <c r="E32" s="456"/>
      <c r="F32" s="456"/>
      <c r="G32" s="456"/>
      <c r="H32" s="456"/>
      <c r="I32" s="456"/>
      <c r="J32" s="456"/>
    </row>
    <row r="33" spans="1:10" ht="15" customHeight="1" x14ac:dyDescent="0.3">
      <c r="A33" s="456"/>
      <c r="B33" s="456"/>
      <c r="C33" s="456"/>
      <c r="D33" s="456"/>
      <c r="E33" s="456"/>
      <c r="F33" s="456"/>
      <c r="G33" s="456"/>
      <c r="H33" s="456"/>
      <c r="I33" s="456"/>
      <c r="J33" s="456"/>
    </row>
    <row r="34" spans="1:10" ht="15" customHeight="1" x14ac:dyDescent="0.3">
      <c r="A34" s="456"/>
      <c r="B34" s="456"/>
      <c r="C34" s="456"/>
      <c r="D34" s="456"/>
      <c r="E34" s="456"/>
      <c r="F34" s="456"/>
      <c r="G34" s="456"/>
      <c r="H34" s="456"/>
      <c r="I34" s="456"/>
      <c r="J34" s="456"/>
    </row>
    <row r="35" spans="1:10" ht="15" customHeight="1" x14ac:dyDescent="0.3">
      <c r="A35" s="456"/>
      <c r="B35" s="456"/>
      <c r="C35" s="456"/>
      <c r="D35" s="456"/>
      <c r="E35" s="456"/>
      <c r="F35" s="456"/>
      <c r="G35" s="456"/>
      <c r="H35" s="456"/>
      <c r="I35" s="456"/>
      <c r="J35" s="456"/>
    </row>
    <row r="36" spans="1:10" ht="15" customHeight="1" x14ac:dyDescent="0.3">
      <c r="A36" s="456"/>
      <c r="B36" s="456"/>
      <c r="C36" s="456"/>
      <c r="D36" s="456"/>
      <c r="E36" s="456"/>
      <c r="F36" s="456"/>
      <c r="G36" s="456"/>
      <c r="H36" s="456"/>
      <c r="I36" s="456"/>
      <c r="J36" s="456"/>
    </row>
    <row r="37" spans="1:10" ht="15" customHeight="1" x14ac:dyDescent="0.3">
      <c r="A37" s="456"/>
      <c r="B37" s="456"/>
      <c r="C37" s="456"/>
      <c r="D37" s="456"/>
      <c r="E37" s="456"/>
      <c r="F37" s="456"/>
      <c r="G37" s="456"/>
      <c r="H37" s="456"/>
      <c r="I37" s="456"/>
      <c r="J37" s="456"/>
    </row>
    <row r="38" spans="1:10" ht="15" customHeight="1" x14ac:dyDescent="0.3">
      <c r="A38" s="456"/>
      <c r="B38" s="456"/>
      <c r="C38" s="456"/>
      <c r="D38" s="456"/>
      <c r="E38" s="456"/>
      <c r="F38" s="456"/>
      <c r="G38" s="456"/>
      <c r="H38" s="456"/>
      <c r="I38" s="456"/>
      <c r="J38" s="456"/>
    </row>
    <row r="39" spans="1:10" ht="15" customHeight="1" x14ac:dyDescent="0.3">
      <c r="A39" s="456"/>
      <c r="B39" s="456"/>
      <c r="C39" s="456"/>
      <c r="D39" s="456"/>
      <c r="E39" s="456"/>
      <c r="F39" s="456"/>
      <c r="G39" s="456"/>
      <c r="H39" s="456"/>
      <c r="I39" s="456"/>
      <c r="J39" s="456"/>
    </row>
    <row r="40" spans="1:10" ht="15" customHeight="1" x14ac:dyDescent="0.3">
      <c r="A40" s="456"/>
      <c r="B40" s="456"/>
      <c r="C40" s="456"/>
      <c r="D40" s="456"/>
      <c r="E40" s="456"/>
      <c r="F40" s="456"/>
      <c r="G40" s="456"/>
      <c r="H40" s="456"/>
      <c r="I40" s="456"/>
      <c r="J40" s="456"/>
    </row>
    <row r="41" spans="1:10" ht="15" customHeight="1" x14ac:dyDescent="0.3">
      <c r="A41" s="456"/>
      <c r="B41" s="456"/>
      <c r="C41" s="456"/>
      <c r="D41" s="456"/>
      <c r="E41" s="456"/>
      <c r="F41" s="456"/>
      <c r="G41" s="456"/>
      <c r="H41" s="456"/>
      <c r="I41" s="456"/>
      <c r="J41" s="456"/>
    </row>
    <row r="42" spans="1:10" ht="15" customHeight="1" x14ac:dyDescent="0.3">
      <c r="A42" s="457" t="str">
        <f>'Pag1'!$C$9&amp;CHAR(10)&amp;'Pag1'!$C$10</f>
        <v>noviembre
 2025</v>
      </c>
      <c r="B42" s="457"/>
      <c r="C42" s="457"/>
      <c r="D42" s="458" t="s">
        <v>2</v>
      </c>
      <c r="E42" s="458"/>
      <c r="F42" s="458"/>
      <c r="G42" s="459"/>
      <c r="H42" s="459"/>
      <c r="I42" s="459"/>
      <c r="J42" s="459"/>
    </row>
    <row r="43" spans="1:10" ht="15" customHeight="1" x14ac:dyDescent="0.3">
      <c r="A43" s="457"/>
      <c r="B43" s="457"/>
      <c r="C43" s="457"/>
      <c r="D43" s="458"/>
      <c r="E43" s="458"/>
      <c r="F43" s="458"/>
      <c r="G43" s="459"/>
      <c r="H43" s="459"/>
      <c r="I43" s="459"/>
      <c r="J43" s="459"/>
    </row>
    <row r="44" spans="1:10" ht="15" customHeight="1" x14ac:dyDescent="0.3">
      <c r="A44" s="457"/>
      <c r="B44" s="457"/>
      <c r="C44" s="457"/>
      <c r="D44" s="458"/>
      <c r="E44" s="458"/>
      <c r="F44" s="458"/>
      <c r="G44" s="459"/>
      <c r="H44" s="459"/>
      <c r="I44" s="459"/>
      <c r="J44" s="459"/>
    </row>
    <row r="45" spans="1:10" ht="15" customHeight="1" x14ac:dyDescent="0.3">
      <c r="A45" s="457"/>
      <c r="B45" s="457"/>
      <c r="C45" s="457"/>
      <c r="D45" s="458"/>
      <c r="E45" s="458"/>
      <c r="F45" s="458"/>
      <c r="G45" s="459"/>
      <c r="H45" s="459"/>
      <c r="I45" s="459"/>
      <c r="J45" s="459"/>
    </row>
    <row r="46" spans="1:10" ht="15" customHeight="1" x14ac:dyDescent="0.3">
      <c r="A46" s="457"/>
      <c r="B46" s="457"/>
      <c r="C46" s="457"/>
      <c r="D46" s="458"/>
      <c r="E46" s="458"/>
      <c r="F46" s="458"/>
      <c r="G46" s="459"/>
      <c r="H46" s="459"/>
      <c r="I46" s="459"/>
      <c r="J46" s="459"/>
    </row>
    <row r="47" spans="1:10" ht="15" customHeight="1" x14ac:dyDescent="0.3">
      <c r="A47" s="457"/>
      <c r="B47" s="457"/>
      <c r="C47" s="457"/>
      <c r="D47" s="458"/>
      <c r="E47" s="458"/>
      <c r="F47" s="458"/>
      <c r="G47" s="459"/>
      <c r="H47" s="459"/>
      <c r="I47" s="459"/>
      <c r="J47" s="459"/>
    </row>
    <row r="48" spans="1:10" ht="15" customHeight="1" x14ac:dyDescent="0.3">
      <c r="A48" s="457"/>
      <c r="B48" s="457"/>
      <c r="C48" s="457"/>
      <c r="D48" s="458"/>
      <c r="E48" s="458"/>
      <c r="F48" s="458"/>
      <c r="G48" s="459"/>
      <c r="H48" s="459"/>
      <c r="I48" s="459"/>
      <c r="J48" s="459"/>
    </row>
    <row r="49" spans="1:10" ht="15" customHeight="1" x14ac:dyDescent="0.3">
      <c r="A49" s="457"/>
      <c r="B49" s="457"/>
      <c r="C49" s="457"/>
      <c r="D49" s="458"/>
      <c r="E49" s="458"/>
      <c r="F49" s="458"/>
      <c r="G49" s="459"/>
      <c r="H49" s="459"/>
      <c r="I49" s="459"/>
      <c r="J49" s="459"/>
    </row>
    <row r="50" spans="1:10" ht="15" customHeight="1" x14ac:dyDescent="0.3">
      <c r="A50" s="457"/>
      <c r="B50" s="457"/>
      <c r="C50" s="457"/>
      <c r="D50" s="458"/>
      <c r="E50" s="458"/>
      <c r="F50" s="458"/>
      <c r="G50" s="459"/>
      <c r="H50" s="459"/>
      <c r="I50" s="459"/>
      <c r="J50" s="459"/>
    </row>
    <row r="51" spans="1:10" ht="15" customHeight="1" x14ac:dyDescent="0.3">
      <c r="A51" s="457"/>
      <c r="B51" s="457"/>
      <c r="C51" s="457"/>
      <c r="D51" s="458"/>
      <c r="E51" s="458"/>
      <c r="F51" s="458"/>
      <c r="G51" s="459"/>
      <c r="H51" s="459"/>
      <c r="I51" s="459"/>
      <c r="J51" s="459"/>
    </row>
    <row r="52" spans="1:10" ht="15" customHeight="1" x14ac:dyDescent="0.3">
      <c r="A52" s="457"/>
      <c r="B52" s="457"/>
      <c r="C52" s="457"/>
      <c r="D52" s="458"/>
      <c r="E52" s="458"/>
      <c r="F52" s="458"/>
      <c r="G52" s="459"/>
      <c r="H52" s="459"/>
      <c r="I52" s="459"/>
      <c r="J52" s="459"/>
    </row>
    <row r="53" spans="1:10" x14ac:dyDescent="0.3">
      <c r="A53" s="457"/>
      <c r="B53" s="457"/>
      <c r="C53" s="457"/>
      <c r="D53" s="458"/>
      <c r="E53" s="458"/>
      <c r="F53" s="458"/>
      <c r="G53" s="459"/>
      <c r="H53" s="459"/>
      <c r="I53" s="459"/>
      <c r="J53" s="459"/>
    </row>
    <row r="58" spans="1:10" x14ac:dyDescent="0.3">
      <c r="F58" s="2"/>
    </row>
    <row r="67" spans="5:5" x14ac:dyDescent="0.3">
      <c r="E67" s="3"/>
    </row>
  </sheetData>
  <mergeCells count="5">
    <mergeCell ref="A28:J30"/>
    <mergeCell ref="A31:J41"/>
    <mergeCell ref="A42:C53"/>
    <mergeCell ref="D42:F53"/>
    <mergeCell ref="G42:J53"/>
  </mergeCells>
  <printOptions horizontalCentered="1" vertic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8"/>
  <sheetViews>
    <sheetView showGridLines="0" view="pageBreakPreview" topLeftCell="A103" zoomScale="110" zoomScaleNormal="130" zoomScaleSheetLayoutView="110" workbookViewId="0">
      <selection activeCell="K21" sqref="K21"/>
    </sheetView>
  </sheetViews>
  <sheetFormatPr baseColWidth="10" defaultColWidth="11.44140625" defaultRowHeight="13.2" x14ac:dyDescent="0.3"/>
  <cols>
    <col min="1" max="1" width="3.109375" style="9" customWidth="1"/>
    <col min="2" max="2" width="23.109375" style="9" customWidth="1"/>
    <col min="3" max="3" width="10.33203125" style="9" customWidth="1"/>
    <col min="4" max="6" width="9.6640625" style="9" customWidth="1"/>
    <col min="7" max="8" width="8.88671875" style="9" customWidth="1"/>
    <col min="9" max="9" width="9.6640625" style="9" customWidth="1"/>
    <col min="10" max="10" width="3.109375" style="9" customWidth="1"/>
    <col min="11" max="16384" width="11.44140625" style="9"/>
  </cols>
  <sheetData>
    <row r="1" spans="1:13" s="5" customFormat="1" ht="14.4" x14ac:dyDescent="0.35">
      <c r="B1" s="137"/>
    </row>
    <row r="2" spans="1:13" s="5" customFormat="1" ht="14.4" x14ac:dyDescent="0.35">
      <c r="B2" s="137"/>
    </row>
    <row r="3" spans="1:13" s="5" customFormat="1" ht="14.4" x14ac:dyDescent="0.35">
      <c r="B3" s="137"/>
    </row>
    <row r="4" spans="1:13" s="5" customFormat="1" ht="14.4" x14ac:dyDescent="0.35">
      <c r="B4" s="137"/>
    </row>
    <row r="5" spans="1:13" s="5" customFormat="1" ht="18" customHeight="1" x14ac:dyDescent="0.35">
      <c r="A5" s="76"/>
      <c r="B5" s="77" t="str">
        <f>'Pag1'!$B$5</f>
        <v>noviembre 2025</v>
      </c>
      <c r="C5" s="138"/>
      <c r="D5" s="76"/>
      <c r="E5" s="76"/>
      <c r="F5" s="76"/>
      <c r="G5" s="76"/>
      <c r="H5" s="76"/>
      <c r="I5" s="76"/>
      <c r="J5" s="76"/>
      <c r="K5" s="76"/>
    </row>
    <row r="6" spans="1:13" s="5" customFormat="1" ht="15" customHeight="1" x14ac:dyDescent="0.45">
      <c r="A6" s="234"/>
      <c r="C6" s="78"/>
      <c r="D6" s="78"/>
      <c r="E6" s="78"/>
      <c r="F6" s="78"/>
      <c r="G6" s="78"/>
      <c r="H6" s="78"/>
      <c r="I6" s="78"/>
      <c r="J6" s="78"/>
      <c r="K6" s="235"/>
      <c r="L6" s="236"/>
      <c r="M6" s="236"/>
    </row>
    <row r="7" spans="1:13" ht="16.8" x14ac:dyDescent="0.3">
      <c r="A7" s="80"/>
      <c r="B7" s="79" t="s">
        <v>106</v>
      </c>
      <c r="C7" s="79"/>
      <c r="D7" s="79"/>
      <c r="E7" s="79"/>
      <c r="F7" s="79"/>
      <c r="G7" s="79"/>
      <c r="H7" s="79"/>
      <c r="I7" s="79"/>
      <c r="J7" s="79"/>
      <c r="K7" s="80"/>
    </row>
    <row r="8" spans="1:13" ht="20.399999999999999" x14ac:dyDescent="0.3">
      <c r="A8" s="80"/>
      <c r="B8" s="237" t="s">
        <v>112</v>
      </c>
      <c r="C8" s="238"/>
      <c r="D8" s="238"/>
      <c r="E8" s="238"/>
      <c r="F8" s="238"/>
      <c r="G8" s="238"/>
      <c r="H8" s="238"/>
      <c r="I8" s="238"/>
      <c r="J8" s="238"/>
      <c r="K8" s="80"/>
    </row>
    <row r="9" spans="1:13" ht="5.25" customHeight="1" x14ac:dyDescent="0.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3" ht="12.9" customHeight="1" x14ac:dyDescent="0.3">
      <c r="A10" s="80"/>
      <c r="B10" s="239"/>
      <c r="C10" s="240" t="str">
        <f>'Pag1'!C9</f>
        <v>noviembre</v>
      </c>
      <c r="D10" s="241"/>
      <c r="E10" s="242" t="s">
        <v>4</v>
      </c>
      <c r="F10" s="243"/>
      <c r="G10" s="244"/>
      <c r="H10" s="242" t="s">
        <v>5</v>
      </c>
      <c r="I10" s="245"/>
      <c r="J10" s="80"/>
    </row>
    <row r="11" spans="1:13" ht="12.9" customHeight="1" x14ac:dyDescent="0.3">
      <c r="A11" s="80"/>
      <c r="B11" s="246" t="s">
        <v>108</v>
      </c>
      <c r="C11" s="96" t="str">
        <f>'Pag1'!C10</f>
        <v xml:space="preserve"> 2025</v>
      </c>
      <c r="D11" s="247"/>
      <c r="E11" s="248" t="str">
        <f>'Pag1'!$E$10</f>
        <v>octubre 2025</v>
      </c>
      <c r="F11" s="249"/>
      <c r="G11" s="250"/>
      <c r="H11" s="248" t="str">
        <f>'Pag1'!$H$10</f>
        <v>noviembre 2024</v>
      </c>
      <c r="I11" s="251"/>
      <c r="J11" s="80"/>
    </row>
    <row r="12" spans="1:13" ht="12.9" customHeight="1" x14ac:dyDescent="0.3">
      <c r="A12" s="80"/>
      <c r="B12" s="252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80"/>
    </row>
    <row r="13" spans="1:13" ht="6" customHeight="1" x14ac:dyDescent="0.3">
      <c r="B13" s="257"/>
      <c r="C13" s="258"/>
      <c r="D13" s="258"/>
      <c r="E13" s="258"/>
      <c r="F13" s="258"/>
      <c r="G13" s="258"/>
      <c r="H13" s="258"/>
      <c r="I13" s="258"/>
    </row>
    <row r="14" spans="1:13" s="33" customFormat="1" ht="12.9" customHeight="1" x14ac:dyDescent="0.25">
      <c r="B14" s="259" t="s">
        <v>38</v>
      </c>
      <c r="C14" s="260">
        <v>2174</v>
      </c>
      <c r="D14" s="261">
        <v>1</v>
      </c>
      <c r="E14" s="262">
        <v>4.6019328117809483E-2</v>
      </c>
      <c r="F14" s="263">
        <v>2173</v>
      </c>
      <c r="G14" s="261">
        <v>-21</v>
      </c>
      <c r="H14" s="262">
        <v>-0.95671981776765369</v>
      </c>
      <c r="I14" s="264">
        <v>2195</v>
      </c>
      <c r="L14" s="40"/>
    </row>
    <row r="15" spans="1:13" s="33" customFormat="1" ht="12.9" customHeight="1" x14ac:dyDescent="0.25">
      <c r="B15" s="265" t="s">
        <v>39</v>
      </c>
      <c r="C15" s="266">
        <v>4802</v>
      </c>
      <c r="D15" s="267">
        <v>37</v>
      </c>
      <c r="E15" s="268">
        <v>0.776495278069255</v>
      </c>
      <c r="F15" s="269">
        <v>4765</v>
      </c>
      <c r="G15" s="267">
        <v>-169</v>
      </c>
      <c r="H15" s="268">
        <v>-3.3997183665258501</v>
      </c>
      <c r="I15" s="270">
        <v>4971</v>
      </c>
      <c r="L15" s="40"/>
    </row>
    <row r="16" spans="1:13" s="33" customFormat="1" ht="12.9" customHeight="1" x14ac:dyDescent="0.25">
      <c r="B16" s="265" t="s">
        <v>40</v>
      </c>
      <c r="C16" s="266">
        <v>2144</v>
      </c>
      <c r="D16" s="267">
        <v>-161</v>
      </c>
      <c r="E16" s="268">
        <v>-6.9848156182212584</v>
      </c>
      <c r="F16" s="269">
        <v>2305</v>
      </c>
      <c r="G16" s="267">
        <v>-143</v>
      </c>
      <c r="H16" s="268">
        <v>-6.2527328377787486</v>
      </c>
      <c r="I16" s="270">
        <v>2287</v>
      </c>
      <c r="L16" s="40"/>
    </row>
    <row r="17" spans="2:12" s="33" customFormat="1" ht="12.9" customHeight="1" x14ac:dyDescent="0.25">
      <c r="B17" s="265" t="s">
        <v>41</v>
      </c>
      <c r="C17" s="266">
        <v>3187</v>
      </c>
      <c r="D17" s="267">
        <v>-136</v>
      </c>
      <c r="E17" s="268">
        <v>-4.0926873307252487</v>
      </c>
      <c r="F17" s="269">
        <v>3323</v>
      </c>
      <c r="G17" s="267">
        <v>-229</v>
      </c>
      <c r="H17" s="268">
        <v>-6.7037470725995325</v>
      </c>
      <c r="I17" s="270">
        <v>3416</v>
      </c>
      <c r="L17" s="40"/>
    </row>
    <row r="18" spans="2:12" s="33" customFormat="1" ht="12.9" customHeight="1" x14ac:dyDescent="0.25">
      <c r="B18" s="265" t="s">
        <v>42</v>
      </c>
      <c r="C18" s="266">
        <v>1817</v>
      </c>
      <c r="D18" s="267">
        <v>-8</v>
      </c>
      <c r="E18" s="268">
        <v>-0.43835616438356162</v>
      </c>
      <c r="F18" s="269">
        <v>1825</v>
      </c>
      <c r="G18" s="267">
        <v>49</v>
      </c>
      <c r="H18" s="268">
        <v>2.7714932126696832</v>
      </c>
      <c r="I18" s="270">
        <v>1768</v>
      </c>
      <c r="L18" s="40"/>
    </row>
    <row r="19" spans="2:12" s="33" customFormat="1" ht="12.9" customHeight="1" x14ac:dyDescent="0.25">
      <c r="B19" s="265" t="s">
        <v>43</v>
      </c>
      <c r="C19" s="266">
        <v>1505</v>
      </c>
      <c r="D19" s="267">
        <v>-171</v>
      </c>
      <c r="E19" s="268">
        <v>-10.202863961813842</v>
      </c>
      <c r="F19" s="269">
        <v>1676</v>
      </c>
      <c r="G19" s="267">
        <v>30</v>
      </c>
      <c r="H19" s="268">
        <v>2.0338983050847457</v>
      </c>
      <c r="I19" s="270">
        <v>1475</v>
      </c>
      <c r="L19" s="40"/>
    </row>
    <row r="20" spans="2:12" s="33" customFormat="1" ht="12.9" customHeight="1" x14ac:dyDescent="0.25">
      <c r="B20" s="265" t="s">
        <v>44</v>
      </c>
      <c r="C20" s="266">
        <v>4744</v>
      </c>
      <c r="D20" s="267">
        <v>198</v>
      </c>
      <c r="E20" s="268">
        <v>4.3554773427188742</v>
      </c>
      <c r="F20" s="269">
        <v>4546</v>
      </c>
      <c r="G20" s="267">
        <v>-94</v>
      </c>
      <c r="H20" s="268">
        <v>-1.9429516329061596</v>
      </c>
      <c r="I20" s="270">
        <v>4838</v>
      </c>
      <c r="L20" s="40"/>
    </row>
    <row r="21" spans="2:12" s="33" customFormat="1" ht="12.9" customHeight="1" x14ac:dyDescent="0.25">
      <c r="B21" s="271" t="s">
        <v>45</v>
      </c>
      <c r="C21" s="272">
        <v>6649</v>
      </c>
      <c r="D21" s="273">
        <v>-22</v>
      </c>
      <c r="E21" s="274">
        <v>-0.32978563933443261</v>
      </c>
      <c r="F21" s="275">
        <v>6671</v>
      </c>
      <c r="G21" s="273">
        <v>-205</v>
      </c>
      <c r="H21" s="274">
        <v>-2.9909541873358623</v>
      </c>
      <c r="I21" s="276">
        <v>6854</v>
      </c>
      <c r="L21" s="40"/>
    </row>
    <row r="22" spans="2:12" s="33" customFormat="1" ht="12.9" customHeight="1" x14ac:dyDescent="0.25">
      <c r="B22" s="277" t="s">
        <v>46</v>
      </c>
      <c r="C22" s="278">
        <v>27022</v>
      </c>
      <c r="D22" s="279">
        <v>-262</v>
      </c>
      <c r="E22" s="280">
        <v>-0.96026975516786384</v>
      </c>
      <c r="F22" s="281">
        <v>27284</v>
      </c>
      <c r="G22" s="279">
        <v>-782</v>
      </c>
      <c r="H22" s="280">
        <v>-2.8125449575600632</v>
      </c>
      <c r="I22" s="282">
        <v>27804</v>
      </c>
      <c r="L22" s="40"/>
    </row>
    <row r="23" spans="2:12" s="33" customFormat="1" ht="6" customHeight="1" x14ac:dyDescent="0.25">
      <c r="B23" s="283"/>
      <c r="C23" s="284"/>
      <c r="D23" s="285"/>
      <c r="E23" s="286"/>
      <c r="F23" s="287"/>
      <c r="G23" s="285"/>
      <c r="H23" s="286"/>
      <c r="I23" s="287"/>
      <c r="L23" s="40"/>
    </row>
    <row r="24" spans="2:12" s="33" customFormat="1" ht="12.9" customHeight="1" x14ac:dyDescent="0.25">
      <c r="B24" s="259" t="s">
        <v>47</v>
      </c>
      <c r="C24" s="260">
        <v>370</v>
      </c>
      <c r="D24" s="261">
        <v>-3</v>
      </c>
      <c r="E24" s="262">
        <v>-0.80428954423592491</v>
      </c>
      <c r="F24" s="263">
        <v>373</v>
      </c>
      <c r="G24" s="261">
        <v>-36</v>
      </c>
      <c r="H24" s="262">
        <v>-8.8669950738916263</v>
      </c>
      <c r="I24" s="264">
        <v>406</v>
      </c>
      <c r="L24" s="40"/>
    </row>
    <row r="25" spans="2:12" s="33" customFormat="1" ht="12.9" customHeight="1" x14ac:dyDescent="0.25">
      <c r="B25" s="265" t="s">
        <v>48</v>
      </c>
      <c r="C25" s="266">
        <v>273</v>
      </c>
      <c r="D25" s="267">
        <v>2</v>
      </c>
      <c r="E25" s="268">
        <v>0.73800738007380073</v>
      </c>
      <c r="F25" s="269">
        <v>271</v>
      </c>
      <c r="G25" s="267">
        <v>16</v>
      </c>
      <c r="H25" s="268">
        <v>6.2256809338521402</v>
      </c>
      <c r="I25" s="270">
        <v>257</v>
      </c>
      <c r="L25" s="40"/>
    </row>
    <row r="26" spans="2:12" s="33" customFormat="1" ht="12.9" customHeight="1" x14ac:dyDescent="0.25">
      <c r="B26" s="271" t="s">
        <v>49</v>
      </c>
      <c r="C26" s="272">
        <v>1860</v>
      </c>
      <c r="D26" s="273">
        <v>-7</v>
      </c>
      <c r="E26" s="274">
        <v>-0.37493304767005892</v>
      </c>
      <c r="F26" s="275">
        <v>1867</v>
      </c>
      <c r="G26" s="273">
        <v>-76</v>
      </c>
      <c r="H26" s="274">
        <v>-3.9256198347107438</v>
      </c>
      <c r="I26" s="276">
        <v>1936</v>
      </c>
      <c r="L26" s="40"/>
    </row>
    <row r="27" spans="2:12" s="33" customFormat="1" ht="12.9" customHeight="1" x14ac:dyDescent="0.25">
      <c r="B27" s="277" t="s">
        <v>50</v>
      </c>
      <c r="C27" s="278">
        <v>2503</v>
      </c>
      <c r="D27" s="279">
        <v>-8</v>
      </c>
      <c r="E27" s="280">
        <v>-0.31859816806053365</v>
      </c>
      <c r="F27" s="281">
        <v>2511</v>
      </c>
      <c r="G27" s="279">
        <v>-96</v>
      </c>
      <c r="H27" s="280">
        <v>-3.693728357060408</v>
      </c>
      <c r="I27" s="282">
        <v>2599</v>
      </c>
      <c r="L27" s="40"/>
    </row>
    <row r="28" spans="2:12" s="33" customFormat="1" ht="6" customHeight="1" x14ac:dyDescent="0.25">
      <c r="B28" s="283"/>
      <c r="C28" s="284"/>
      <c r="D28" s="285"/>
      <c r="E28" s="286"/>
      <c r="F28" s="287"/>
      <c r="G28" s="285"/>
      <c r="H28" s="286"/>
      <c r="I28" s="287"/>
      <c r="L28" s="40"/>
    </row>
    <row r="29" spans="2:12" s="33" customFormat="1" ht="12.9" customHeight="1" x14ac:dyDescent="0.25">
      <c r="B29" s="277" t="s">
        <v>51</v>
      </c>
      <c r="C29" s="278">
        <v>2125</v>
      </c>
      <c r="D29" s="279">
        <v>-87</v>
      </c>
      <c r="E29" s="280">
        <v>-3.9330922242314643</v>
      </c>
      <c r="F29" s="281">
        <v>2212</v>
      </c>
      <c r="G29" s="288">
        <v>-113</v>
      </c>
      <c r="H29" s="280">
        <v>-5.0491510277033065</v>
      </c>
      <c r="I29" s="282">
        <v>2238</v>
      </c>
      <c r="L29" s="40"/>
    </row>
    <row r="30" spans="2:12" s="33" customFormat="1" ht="6" customHeight="1" x14ac:dyDescent="0.25">
      <c r="B30" s="283"/>
      <c r="C30" s="284"/>
      <c r="D30" s="285"/>
      <c r="E30" s="286"/>
      <c r="F30" s="287"/>
      <c r="G30" s="285"/>
      <c r="H30" s="286"/>
      <c r="I30" s="287"/>
      <c r="L30" s="40"/>
    </row>
    <row r="31" spans="2:12" s="33" customFormat="1" ht="12.9" customHeight="1" x14ac:dyDescent="0.25">
      <c r="B31" s="277" t="s">
        <v>52</v>
      </c>
      <c r="C31" s="278">
        <v>2460</v>
      </c>
      <c r="D31" s="279">
        <v>311</v>
      </c>
      <c r="E31" s="280">
        <v>14.471847370870172</v>
      </c>
      <c r="F31" s="281">
        <v>2149</v>
      </c>
      <c r="G31" s="288">
        <v>145</v>
      </c>
      <c r="H31" s="280">
        <v>6.2634989200863922</v>
      </c>
      <c r="I31" s="282">
        <v>2315</v>
      </c>
      <c r="L31" s="40"/>
    </row>
    <row r="32" spans="2:12" s="33" customFormat="1" ht="6" customHeight="1" x14ac:dyDescent="0.25">
      <c r="B32" s="283"/>
      <c r="C32" s="284"/>
      <c r="D32" s="285"/>
      <c r="E32" s="286"/>
      <c r="F32" s="287"/>
      <c r="G32" s="285"/>
      <c r="H32" s="286"/>
      <c r="I32" s="287"/>
      <c r="L32" s="40"/>
    </row>
    <row r="33" spans="2:12" s="33" customFormat="1" ht="12.9" customHeight="1" x14ac:dyDescent="0.25">
      <c r="B33" s="259" t="s">
        <v>53</v>
      </c>
      <c r="C33" s="260">
        <v>2434</v>
      </c>
      <c r="D33" s="261">
        <v>-20</v>
      </c>
      <c r="E33" s="262">
        <v>-0.81499592502037488</v>
      </c>
      <c r="F33" s="263">
        <v>2454</v>
      </c>
      <c r="G33" s="261">
        <v>-213</v>
      </c>
      <c r="H33" s="262">
        <v>-8.0468454854552327</v>
      </c>
      <c r="I33" s="264">
        <v>2647</v>
      </c>
      <c r="L33" s="40"/>
    </row>
    <row r="34" spans="2:12" s="33" customFormat="1" ht="12.9" customHeight="1" x14ac:dyDescent="0.25">
      <c r="B34" s="289" t="s">
        <v>54</v>
      </c>
      <c r="C34" s="272">
        <v>2112</v>
      </c>
      <c r="D34" s="273">
        <v>-35</v>
      </c>
      <c r="E34" s="274">
        <v>-1.6301816488122962</v>
      </c>
      <c r="F34" s="275">
        <v>2147</v>
      </c>
      <c r="G34" s="273">
        <v>-305</v>
      </c>
      <c r="H34" s="274">
        <v>-12.618949110467522</v>
      </c>
      <c r="I34" s="276">
        <v>2417</v>
      </c>
      <c r="L34" s="40"/>
    </row>
    <row r="35" spans="2:12" s="33" customFormat="1" ht="12.9" customHeight="1" x14ac:dyDescent="0.25">
      <c r="B35" s="277" t="s">
        <v>55</v>
      </c>
      <c r="C35" s="278">
        <v>4546</v>
      </c>
      <c r="D35" s="279">
        <v>-55</v>
      </c>
      <c r="E35" s="280">
        <v>-1.1953923060204303</v>
      </c>
      <c r="F35" s="281">
        <v>4601</v>
      </c>
      <c r="G35" s="279">
        <v>-518</v>
      </c>
      <c r="H35" s="280">
        <v>-10.22906793048973</v>
      </c>
      <c r="I35" s="282">
        <v>5064</v>
      </c>
      <c r="L35" s="40"/>
    </row>
    <row r="36" spans="2:12" s="33" customFormat="1" ht="6" customHeight="1" x14ac:dyDescent="0.25">
      <c r="B36" s="283"/>
      <c r="C36" s="284"/>
      <c r="D36" s="285"/>
      <c r="E36" s="286"/>
      <c r="F36" s="287"/>
      <c r="G36" s="285"/>
      <c r="H36" s="286"/>
      <c r="I36" s="287"/>
      <c r="L36" s="40"/>
    </row>
    <row r="37" spans="2:12" s="33" customFormat="1" ht="12.9" customHeight="1" x14ac:dyDescent="0.25">
      <c r="B37" s="277" t="s">
        <v>56</v>
      </c>
      <c r="C37" s="278">
        <v>1147</v>
      </c>
      <c r="D37" s="279">
        <v>21</v>
      </c>
      <c r="E37" s="280">
        <v>1.8650088809946712</v>
      </c>
      <c r="F37" s="281">
        <v>1126</v>
      </c>
      <c r="G37" s="279">
        <v>101</v>
      </c>
      <c r="H37" s="280">
        <v>9.6558317399617586</v>
      </c>
      <c r="I37" s="282">
        <v>1046</v>
      </c>
      <c r="L37" s="40"/>
    </row>
    <row r="38" spans="2:12" s="33" customFormat="1" ht="6" customHeight="1" x14ac:dyDescent="0.25">
      <c r="B38" s="283"/>
      <c r="C38" s="284"/>
      <c r="D38" s="285"/>
      <c r="E38" s="286"/>
      <c r="F38" s="287"/>
      <c r="G38" s="285"/>
      <c r="H38" s="286"/>
      <c r="I38" s="287"/>
      <c r="L38" s="40"/>
    </row>
    <row r="39" spans="2:12" s="33" customFormat="1" ht="12.9" customHeight="1" x14ac:dyDescent="0.25">
      <c r="B39" s="259" t="s">
        <v>57</v>
      </c>
      <c r="C39" s="260">
        <v>965</v>
      </c>
      <c r="D39" s="261">
        <v>-6</v>
      </c>
      <c r="E39" s="262">
        <v>-0.61791967044284246</v>
      </c>
      <c r="F39" s="263">
        <v>971</v>
      </c>
      <c r="G39" s="261">
        <v>65</v>
      </c>
      <c r="H39" s="262">
        <v>7.2222222222222214</v>
      </c>
      <c r="I39" s="264">
        <v>900</v>
      </c>
      <c r="L39" s="40"/>
    </row>
    <row r="40" spans="2:12" s="33" customFormat="1" ht="12.9" customHeight="1" x14ac:dyDescent="0.25">
      <c r="B40" s="265" t="s">
        <v>58</v>
      </c>
      <c r="C40" s="266">
        <v>1240</v>
      </c>
      <c r="D40" s="267">
        <v>-86</v>
      </c>
      <c r="E40" s="268">
        <v>-6.4856711915535454</v>
      </c>
      <c r="F40" s="269">
        <v>1326</v>
      </c>
      <c r="G40" s="267">
        <v>-95</v>
      </c>
      <c r="H40" s="268">
        <v>-7.1161048689138573</v>
      </c>
      <c r="I40" s="270">
        <v>1335</v>
      </c>
      <c r="L40" s="40"/>
    </row>
    <row r="41" spans="2:12" s="33" customFormat="1" ht="12.9" customHeight="1" x14ac:dyDescent="0.25">
      <c r="B41" s="265" t="s">
        <v>59</v>
      </c>
      <c r="C41" s="266">
        <v>418</v>
      </c>
      <c r="D41" s="267">
        <v>-2</v>
      </c>
      <c r="E41" s="268">
        <v>-0.47619047619047622</v>
      </c>
      <c r="F41" s="269">
        <v>420</v>
      </c>
      <c r="G41" s="267">
        <v>-5</v>
      </c>
      <c r="H41" s="268">
        <v>-1.1820330969267139</v>
      </c>
      <c r="I41" s="270">
        <v>423</v>
      </c>
      <c r="L41" s="40"/>
    </row>
    <row r="42" spans="2:12" s="33" customFormat="1" ht="12.9" customHeight="1" x14ac:dyDescent="0.25">
      <c r="B42" s="265" t="s">
        <v>60</v>
      </c>
      <c r="C42" s="266">
        <v>525</v>
      </c>
      <c r="D42" s="267">
        <v>3</v>
      </c>
      <c r="E42" s="268">
        <v>0.57471264367816088</v>
      </c>
      <c r="F42" s="269">
        <v>522</v>
      </c>
      <c r="G42" s="267">
        <v>38</v>
      </c>
      <c r="H42" s="268">
        <v>7.8028747433264893</v>
      </c>
      <c r="I42" s="270">
        <v>487</v>
      </c>
      <c r="L42" s="40"/>
    </row>
    <row r="43" spans="2:12" s="33" customFormat="1" ht="12.9" customHeight="1" x14ac:dyDescent="0.25">
      <c r="B43" s="271" t="s">
        <v>61</v>
      </c>
      <c r="C43" s="272">
        <v>1761</v>
      </c>
      <c r="D43" s="273">
        <v>16</v>
      </c>
      <c r="E43" s="274">
        <v>0.91690544412607444</v>
      </c>
      <c r="F43" s="275">
        <v>1745</v>
      </c>
      <c r="G43" s="273">
        <v>32</v>
      </c>
      <c r="H43" s="274">
        <v>1.850780798149219</v>
      </c>
      <c r="I43" s="276">
        <v>1729</v>
      </c>
      <c r="L43" s="40"/>
    </row>
    <row r="44" spans="2:12" s="33" customFormat="1" ht="12.9" customHeight="1" x14ac:dyDescent="0.25">
      <c r="B44" s="277" t="s">
        <v>62</v>
      </c>
      <c r="C44" s="278">
        <v>4909</v>
      </c>
      <c r="D44" s="279">
        <v>-75</v>
      </c>
      <c r="E44" s="280">
        <v>-1.5048154093097914</v>
      </c>
      <c r="F44" s="281">
        <v>4984</v>
      </c>
      <c r="G44" s="279">
        <v>35</v>
      </c>
      <c r="H44" s="280">
        <v>0.71809601969634795</v>
      </c>
      <c r="I44" s="282">
        <v>4874</v>
      </c>
      <c r="L44" s="40"/>
    </row>
    <row r="45" spans="2:12" s="33" customFormat="1" ht="6" customHeight="1" x14ac:dyDescent="0.25">
      <c r="B45" s="283"/>
      <c r="C45" s="284"/>
      <c r="D45" s="285"/>
      <c r="E45" s="286"/>
      <c r="F45" s="287"/>
      <c r="G45" s="285"/>
      <c r="H45" s="286"/>
      <c r="I45" s="287"/>
      <c r="L45" s="40"/>
    </row>
    <row r="46" spans="2:12" s="33" customFormat="1" ht="12.9" customHeight="1" x14ac:dyDescent="0.25">
      <c r="B46" s="259" t="s">
        <v>63</v>
      </c>
      <c r="C46" s="260">
        <v>362</v>
      </c>
      <c r="D46" s="261">
        <v>4</v>
      </c>
      <c r="E46" s="262">
        <v>1.1173184357541899</v>
      </c>
      <c r="F46" s="263">
        <v>358</v>
      </c>
      <c r="G46" s="261">
        <v>5</v>
      </c>
      <c r="H46" s="262">
        <v>1.400560224089636</v>
      </c>
      <c r="I46" s="264">
        <v>357</v>
      </c>
      <c r="L46" s="40"/>
    </row>
    <row r="47" spans="2:12" s="33" customFormat="1" ht="12.9" customHeight="1" x14ac:dyDescent="0.25">
      <c r="B47" s="265" t="s">
        <v>64</v>
      </c>
      <c r="C47" s="266">
        <v>591</v>
      </c>
      <c r="D47" s="267">
        <v>-34</v>
      </c>
      <c r="E47" s="268">
        <v>-5.4399999999999995</v>
      </c>
      <c r="F47" s="269">
        <v>625</v>
      </c>
      <c r="G47" s="267">
        <v>-36</v>
      </c>
      <c r="H47" s="268">
        <v>-5.741626794258373</v>
      </c>
      <c r="I47" s="270">
        <v>627</v>
      </c>
      <c r="L47" s="40"/>
    </row>
    <row r="48" spans="2:12" s="33" customFormat="1" ht="12.9" customHeight="1" x14ac:dyDescent="0.25">
      <c r="B48" s="265" t="s">
        <v>65</v>
      </c>
      <c r="C48" s="266">
        <v>827</v>
      </c>
      <c r="D48" s="267">
        <v>32</v>
      </c>
      <c r="E48" s="268">
        <v>4.0251572327044025</v>
      </c>
      <c r="F48" s="269">
        <v>795</v>
      </c>
      <c r="G48" s="267">
        <v>7</v>
      </c>
      <c r="H48" s="268">
        <v>0.85365853658536595</v>
      </c>
      <c r="I48" s="270">
        <v>820</v>
      </c>
      <c r="L48" s="40"/>
    </row>
    <row r="49" spans="2:12" s="33" customFormat="1" ht="12.9" customHeight="1" x14ac:dyDescent="0.25">
      <c r="B49" s="265" t="s">
        <v>66</v>
      </c>
      <c r="C49" s="266">
        <v>281</v>
      </c>
      <c r="D49" s="267">
        <v>-6</v>
      </c>
      <c r="E49" s="268">
        <v>-2.0905923344947737</v>
      </c>
      <c r="F49" s="269">
        <v>287</v>
      </c>
      <c r="G49" s="267">
        <v>26</v>
      </c>
      <c r="H49" s="268">
        <v>10.196078431372548</v>
      </c>
      <c r="I49" s="270">
        <v>255</v>
      </c>
      <c r="L49" s="40"/>
    </row>
    <row r="50" spans="2:12" s="33" customFormat="1" ht="12.9" customHeight="1" x14ac:dyDescent="0.25">
      <c r="B50" s="265" t="s">
        <v>67</v>
      </c>
      <c r="C50" s="266">
        <v>735</v>
      </c>
      <c r="D50" s="267">
        <v>-10</v>
      </c>
      <c r="E50" s="268">
        <v>-1.3422818791946309</v>
      </c>
      <c r="F50" s="269">
        <v>745</v>
      </c>
      <c r="G50" s="267">
        <v>-79</v>
      </c>
      <c r="H50" s="268">
        <v>-9.7051597051597049</v>
      </c>
      <c r="I50" s="270">
        <v>814</v>
      </c>
      <c r="L50" s="40"/>
    </row>
    <row r="51" spans="2:12" s="33" customFormat="1" ht="12.9" customHeight="1" x14ac:dyDescent="0.25">
      <c r="B51" s="265" t="s">
        <v>68</v>
      </c>
      <c r="C51" s="266">
        <v>184</v>
      </c>
      <c r="D51" s="267">
        <v>21</v>
      </c>
      <c r="E51" s="268">
        <v>12.883435582822086</v>
      </c>
      <c r="F51" s="269">
        <v>163</v>
      </c>
      <c r="G51" s="267">
        <v>-30</v>
      </c>
      <c r="H51" s="268">
        <v>-14.018691588785046</v>
      </c>
      <c r="I51" s="270">
        <v>214</v>
      </c>
      <c r="L51" s="40"/>
    </row>
    <row r="52" spans="2:12" s="33" customFormat="1" ht="12.9" customHeight="1" x14ac:dyDescent="0.25">
      <c r="B52" s="265" t="s">
        <v>69</v>
      </c>
      <c r="C52" s="266">
        <v>163</v>
      </c>
      <c r="D52" s="267">
        <v>-5</v>
      </c>
      <c r="E52" s="268">
        <v>-2.9761904761904758</v>
      </c>
      <c r="F52" s="269">
        <v>168</v>
      </c>
      <c r="G52" s="267">
        <v>-21</v>
      </c>
      <c r="H52" s="268">
        <v>-11.413043478260869</v>
      </c>
      <c r="I52" s="270">
        <v>184</v>
      </c>
      <c r="L52" s="40"/>
    </row>
    <row r="53" spans="2:12" s="33" customFormat="1" ht="12.9" customHeight="1" x14ac:dyDescent="0.25">
      <c r="B53" s="265" t="s">
        <v>70</v>
      </c>
      <c r="C53" s="266">
        <v>1009</v>
      </c>
      <c r="D53" s="267">
        <v>23</v>
      </c>
      <c r="E53" s="268">
        <v>2.3326572008113589</v>
      </c>
      <c r="F53" s="269">
        <v>986</v>
      </c>
      <c r="G53" s="267">
        <v>53</v>
      </c>
      <c r="H53" s="268">
        <v>5.543933054393305</v>
      </c>
      <c r="I53" s="270">
        <v>956</v>
      </c>
      <c r="L53" s="40"/>
    </row>
    <row r="54" spans="2:12" s="33" customFormat="1" ht="12.9" customHeight="1" x14ac:dyDescent="0.25">
      <c r="B54" s="271" t="s">
        <v>71</v>
      </c>
      <c r="C54" s="272">
        <v>309</v>
      </c>
      <c r="D54" s="273">
        <v>-3</v>
      </c>
      <c r="E54" s="274">
        <v>-0.96153846153846156</v>
      </c>
      <c r="F54" s="275">
        <v>312</v>
      </c>
      <c r="G54" s="273">
        <v>-24</v>
      </c>
      <c r="H54" s="274">
        <v>-7.2072072072072073</v>
      </c>
      <c r="I54" s="276">
        <v>333</v>
      </c>
      <c r="L54" s="40"/>
    </row>
    <row r="55" spans="2:12" s="33" customFormat="1" ht="12.9" customHeight="1" x14ac:dyDescent="0.25">
      <c r="B55" s="277" t="s">
        <v>72</v>
      </c>
      <c r="C55" s="278">
        <v>4461</v>
      </c>
      <c r="D55" s="279">
        <v>22</v>
      </c>
      <c r="E55" s="280">
        <v>0.4956071187204325</v>
      </c>
      <c r="F55" s="281">
        <v>4439</v>
      </c>
      <c r="G55" s="279">
        <v>-99</v>
      </c>
      <c r="H55" s="280">
        <v>-2.1710526315789473</v>
      </c>
      <c r="I55" s="282">
        <v>4560</v>
      </c>
      <c r="L55" s="40"/>
    </row>
    <row r="56" spans="2:12" s="33" customFormat="1" ht="6" customHeight="1" x14ac:dyDescent="0.25">
      <c r="B56" s="283"/>
      <c r="C56" s="284"/>
      <c r="D56" s="285"/>
      <c r="E56" s="286"/>
      <c r="F56" s="287"/>
      <c r="G56" s="285"/>
      <c r="H56" s="286"/>
      <c r="I56" s="287"/>
      <c r="L56" s="40"/>
    </row>
    <row r="57" spans="2:12" s="33" customFormat="1" ht="12.9" customHeight="1" x14ac:dyDescent="0.25">
      <c r="B57" s="259" t="s">
        <v>73</v>
      </c>
      <c r="C57" s="260">
        <v>7953</v>
      </c>
      <c r="D57" s="261">
        <v>-1135</v>
      </c>
      <c r="E57" s="262">
        <v>-12.48899647887324</v>
      </c>
      <c r="F57" s="263">
        <v>9088</v>
      </c>
      <c r="G57" s="261">
        <v>206</v>
      </c>
      <c r="H57" s="262">
        <v>2.6590938427778497</v>
      </c>
      <c r="I57" s="264">
        <v>7747</v>
      </c>
      <c r="L57" s="40"/>
    </row>
    <row r="58" spans="2:12" s="33" customFormat="1" ht="12.9" customHeight="1" x14ac:dyDescent="0.25">
      <c r="B58" s="265" t="s">
        <v>74</v>
      </c>
      <c r="C58" s="266">
        <v>1330</v>
      </c>
      <c r="D58" s="267">
        <v>-164</v>
      </c>
      <c r="E58" s="268">
        <v>-10.977242302543507</v>
      </c>
      <c r="F58" s="269">
        <v>1494</v>
      </c>
      <c r="G58" s="267">
        <v>-41</v>
      </c>
      <c r="H58" s="268">
        <v>-2.9905178701677606</v>
      </c>
      <c r="I58" s="270">
        <v>1371</v>
      </c>
      <c r="L58" s="40"/>
    </row>
    <row r="59" spans="2:12" s="33" customFormat="1" ht="12.9" customHeight="1" x14ac:dyDescent="0.25">
      <c r="B59" s="265" t="s">
        <v>75</v>
      </c>
      <c r="C59" s="266">
        <v>803</v>
      </c>
      <c r="D59" s="267">
        <v>-103</v>
      </c>
      <c r="E59" s="268">
        <v>-11.368653421633553</v>
      </c>
      <c r="F59" s="269">
        <v>906</v>
      </c>
      <c r="G59" s="267">
        <v>80</v>
      </c>
      <c r="H59" s="268">
        <v>11.065006915629322</v>
      </c>
      <c r="I59" s="270">
        <v>723</v>
      </c>
      <c r="L59" s="40"/>
    </row>
    <row r="60" spans="2:12" s="33" customFormat="1" ht="12.9" customHeight="1" x14ac:dyDescent="0.25">
      <c r="B60" s="271" t="s">
        <v>76</v>
      </c>
      <c r="C60" s="272">
        <v>1614</v>
      </c>
      <c r="D60" s="273">
        <v>-187</v>
      </c>
      <c r="E60" s="274">
        <v>-10.383120488617434</v>
      </c>
      <c r="F60" s="275">
        <v>1801</v>
      </c>
      <c r="G60" s="273">
        <v>9</v>
      </c>
      <c r="H60" s="274">
        <v>0.56074766355140182</v>
      </c>
      <c r="I60" s="276">
        <v>1605</v>
      </c>
      <c r="L60" s="40"/>
    </row>
    <row r="61" spans="2:12" s="33" customFormat="1" ht="12.9" customHeight="1" x14ac:dyDescent="0.25">
      <c r="B61" s="277" t="s">
        <v>77</v>
      </c>
      <c r="C61" s="278">
        <v>11700</v>
      </c>
      <c r="D61" s="279">
        <v>-1589</v>
      </c>
      <c r="E61" s="280">
        <v>-11.957257882459176</v>
      </c>
      <c r="F61" s="281">
        <v>13289</v>
      </c>
      <c r="G61" s="279">
        <v>254</v>
      </c>
      <c r="H61" s="280">
        <v>2.2191158483312949</v>
      </c>
      <c r="I61" s="282">
        <v>11446</v>
      </c>
      <c r="L61" s="40"/>
    </row>
    <row r="62" spans="2:12" s="33" customFormat="1" ht="6" customHeight="1" x14ac:dyDescent="0.25">
      <c r="B62" s="283"/>
      <c r="C62" s="284"/>
      <c r="D62" s="285"/>
      <c r="E62" s="286"/>
      <c r="F62" s="287"/>
      <c r="G62" s="285"/>
      <c r="H62" s="286"/>
      <c r="I62" s="287"/>
      <c r="L62" s="40"/>
    </row>
    <row r="63" spans="2:12" s="33" customFormat="1" ht="12.9" customHeight="1" x14ac:dyDescent="0.25">
      <c r="B63" s="259" t="s">
        <v>78</v>
      </c>
      <c r="C63" s="260">
        <v>3797</v>
      </c>
      <c r="D63" s="261">
        <v>81</v>
      </c>
      <c r="E63" s="262">
        <v>2.1797631862217437</v>
      </c>
      <c r="F63" s="263">
        <v>3716</v>
      </c>
      <c r="G63" s="261">
        <v>-310</v>
      </c>
      <c r="H63" s="262">
        <v>-7.5480886291697109</v>
      </c>
      <c r="I63" s="264">
        <v>4107</v>
      </c>
      <c r="L63" s="40"/>
    </row>
    <row r="64" spans="2:12" s="33" customFormat="1" ht="12.9" customHeight="1" x14ac:dyDescent="0.25">
      <c r="B64" s="265" t="s">
        <v>79</v>
      </c>
      <c r="C64" s="266">
        <v>1268</v>
      </c>
      <c r="D64" s="267">
        <v>-25</v>
      </c>
      <c r="E64" s="268">
        <v>-1.9334880123743232</v>
      </c>
      <c r="F64" s="269">
        <v>1293</v>
      </c>
      <c r="G64" s="267">
        <v>-201</v>
      </c>
      <c r="H64" s="268">
        <v>-13.682777399591558</v>
      </c>
      <c r="I64" s="270">
        <v>1469</v>
      </c>
      <c r="L64" s="40"/>
    </row>
    <row r="65" spans="2:12" s="33" customFormat="1" ht="12.9" customHeight="1" x14ac:dyDescent="0.25">
      <c r="B65" s="271" t="s">
        <v>80</v>
      </c>
      <c r="C65" s="272">
        <v>4951</v>
      </c>
      <c r="D65" s="273">
        <v>-57</v>
      </c>
      <c r="E65" s="274">
        <v>-1.1381789137380192</v>
      </c>
      <c r="F65" s="275">
        <v>5008</v>
      </c>
      <c r="G65" s="273">
        <v>-851</v>
      </c>
      <c r="H65" s="274">
        <v>-14.667356084108929</v>
      </c>
      <c r="I65" s="276">
        <v>5802</v>
      </c>
      <c r="L65" s="40"/>
    </row>
    <row r="66" spans="2:12" s="33" customFormat="1" ht="12.9" customHeight="1" x14ac:dyDescent="0.25">
      <c r="B66" s="277" t="s">
        <v>81</v>
      </c>
      <c r="C66" s="278">
        <v>10016</v>
      </c>
      <c r="D66" s="279">
        <v>-1</v>
      </c>
      <c r="E66" s="280">
        <v>-9.9830288509533786E-3</v>
      </c>
      <c r="F66" s="281">
        <v>10017</v>
      </c>
      <c r="G66" s="279">
        <v>-1362</v>
      </c>
      <c r="H66" s="280">
        <v>-11.970469326770962</v>
      </c>
      <c r="I66" s="282">
        <v>11378</v>
      </c>
      <c r="L66" s="40"/>
    </row>
    <row r="67" spans="2:12" s="33" customFormat="1" ht="6" customHeight="1" x14ac:dyDescent="0.25">
      <c r="B67" s="283"/>
      <c r="C67" s="284"/>
      <c r="D67" s="285"/>
      <c r="E67" s="286"/>
      <c r="F67" s="287"/>
      <c r="G67" s="285"/>
      <c r="H67" s="286"/>
      <c r="I67" s="287"/>
      <c r="L67" s="40"/>
    </row>
    <row r="68" spans="2:12" s="33" customFormat="1" ht="12.9" customHeight="1" x14ac:dyDescent="0.25">
      <c r="B68" s="259" t="s">
        <v>82</v>
      </c>
      <c r="C68" s="260">
        <v>1698</v>
      </c>
      <c r="D68" s="261">
        <v>23</v>
      </c>
      <c r="E68" s="262">
        <v>1.3731343283582089</v>
      </c>
      <c r="F68" s="263">
        <v>1675</v>
      </c>
      <c r="G68" s="261">
        <v>-69</v>
      </c>
      <c r="H68" s="262">
        <v>-3.9049235993208828</v>
      </c>
      <c r="I68" s="264">
        <v>1767</v>
      </c>
      <c r="L68" s="40"/>
    </row>
    <row r="69" spans="2:12" s="33" customFormat="1" ht="12.9" customHeight="1" x14ac:dyDescent="0.25">
      <c r="B69" s="271" t="s">
        <v>83</v>
      </c>
      <c r="C69" s="272">
        <v>870</v>
      </c>
      <c r="D69" s="273">
        <v>49</v>
      </c>
      <c r="E69" s="274">
        <v>5.9683313032886725</v>
      </c>
      <c r="F69" s="275">
        <v>821</v>
      </c>
      <c r="G69" s="273">
        <v>-120</v>
      </c>
      <c r="H69" s="274">
        <v>-12.121212121212121</v>
      </c>
      <c r="I69" s="276">
        <v>990</v>
      </c>
      <c r="L69" s="40"/>
    </row>
    <row r="70" spans="2:12" s="33" customFormat="1" ht="12.9" customHeight="1" x14ac:dyDescent="0.25">
      <c r="B70" s="277" t="s">
        <v>84</v>
      </c>
      <c r="C70" s="278">
        <v>2568</v>
      </c>
      <c r="D70" s="279">
        <v>72</v>
      </c>
      <c r="E70" s="280">
        <v>2.8846153846153846</v>
      </c>
      <c r="F70" s="281">
        <v>2496</v>
      </c>
      <c r="G70" s="279">
        <v>-189</v>
      </c>
      <c r="H70" s="280">
        <v>-6.8552774755168659</v>
      </c>
      <c r="I70" s="282">
        <v>2757</v>
      </c>
      <c r="L70" s="40"/>
    </row>
    <row r="71" spans="2:12" s="33" customFormat="1" ht="6" customHeight="1" x14ac:dyDescent="0.25">
      <c r="B71" s="283"/>
      <c r="C71" s="284"/>
      <c r="D71" s="285"/>
      <c r="E71" s="286"/>
      <c r="F71" s="287"/>
      <c r="G71" s="285"/>
      <c r="H71" s="286"/>
      <c r="I71" s="287"/>
      <c r="L71" s="40"/>
    </row>
    <row r="72" spans="2:12" s="33" customFormat="1" ht="12.9" customHeight="1" x14ac:dyDescent="0.25">
      <c r="B72" s="259" t="s">
        <v>85</v>
      </c>
      <c r="C72" s="260">
        <v>989</v>
      </c>
      <c r="D72" s="261">
        <v>0</v>
      </c>
      <c r="E72" s="262">
        <v>0</v>
      </c>
      <c r="F72" s="263">
        <v>989</v>
      </c>
      <c r="G72" s="261">
        <v>-88</v>
      </c>
      <c r="H72" s="262">
        <v>-8.1708449396471678</v>
      </c>
      <c r="I72" s="264">
        <v>1077</v>
      </c>
      <c r="L72" s="40"/>
    </row>
    <row r="73" spans="2:12" s="33" customFormat="1" ht="12.9" customHeight="1" x14ac:dyDescent="0.25">
      <c r="B73" s="265" t="s">
        <v>86</v>
      </c>
      <c r="C73" s="266">
        <v>306</v>
      </c>
      <c r="D73" s="267">
        <v>30</v>
      </c>
      <c r="E73" s="268">
        <v>10.869565217391305</v>
      </c>
      <c r="F73" s="269">
        <v>276</v>
      </c>
      <c r="G73" s="267">
        <v>-16</v>
      </c>
      <c r="H73" s="268">
        <v>-4.9689440993788816</v>
      </c>
      <c r="I73" s="270">
        <v>322</v>
      </c>
      <c r="L73" s="40"/>
    </row>
    <row r="74" spans="2:12" s="33" customFormat="1" ht="12.9" customHeight="1" x14ac:dyDescent="0.25">
      <c r="B74" s="265" t="s">
        <v>87</v>
      </c>
      <c r="C74" s="266">
        <v>363</v>
      </c>
      <c r="D74" s="267">
        <v>-1</v>
      </c>
      <c r="E74" s="268">
        <v>-0.27472527472527475</v>
      </c>
      <c r="F74" s="269">
        <v>364</v>
      </c>
      <c r="G74" s="267">
        <v>-34</v>
      </c>
      <c r="H74" s="268">
        <v>-8.5642317380352644</v>
      </c>
      <c r="I74" s="270">
        <v>397</v>
      </c>
      <c r="L74" s="40"/>
    </row>
    <row r="75" spans="2:12" s="33" customFormat="1" ht="12.9" customHeight="1" x14ac:dyDescent="0.25">
      <c r="B75" s="271" t="s">
        <v>88</v>
      </c>
      <c r="C75" s="272">
        <v>1001</v>
      </c>
      <c r="D75" s="273">
        <v>16</v>
      </c>
      <c r="E75" s="274">
        <v>1.6243654822335025</v>
      </c>
      <c r="F75" s="275">
        <v>985</v>
      </c>
      <c r="G75" s="273">
        <v>-35</v>
      </c>
      <c r="H75" s="274">
        <v>-3.3783783783783785</v>
      </c>
      <c r="I75" s="276">
        <v>1036</v>
      </c>
      <c r="L75" s="40"/>
    </row>
    <row r="76" spans="2:12" s="33" customFormat="1" ht="12.9" customHeight="1" x14ac:dyDescent="0.25">
      <c r="B76" s="277" t="s">
        <v>89</v>
      </c>
      <c r="C76" s="278">
        <v>2659</v>
      </c>
      <c r="D76" s="279">
        <v>45</v>
      </c>
      <c r="E76" s="280">
        <v>1.7214996174445294</v>
      </c>
      <c r="F76" s="281">
        <v>2614</v>
      </c>
      <c r="G76" s="279">
        <v>-173</v>
      </c>
      <c r="H76" s="280">
        <v>-6.1087570621468927</v>
      </c>
      <c r="I76" s="282">
        <v>2832</v>
      </c>
      <c r="L76" s="40"/>
    </row>
    <row r="77" spans="2:12" s="33" customFormat="1" ht="6" customHeight="1" x14ac:dyDescent="0.25">
      <c r="B77" s="283"/>
      <c r="C77" s="284"/>
      <c r="D77" s="285"/>
      <c r="E77" s="286"/>
      <c r="F77" s="287"/>
      <c r="G77" s="285"/>
      <c r="H77" s="286"/>
      <c r="I77" s="287"/>
      <c r="L77" s="40"/>
    </row>
    <row r="78" spans="2:12" s="33" customFormat="1" ht="12.9" customHeight="1" x14ac:dyDescent="0.25">
      <c r="B78" s="277" t="s">
        <v>90</v>
      </c>
      <c r="C78" s="278">
        <v>10457</v>
      </c>
      <c r="D78" s="279">
        <v>-602</v>
      </c>
      <c r="E78" s="280">
        <v>-5.443530156433674</v>
      </c>
      <c r="F78" s="281">
        <v>11059</v>
      </c>
      <c r="G78" s="279">
        <v>-481</v>
      </c>
      <c r="H78" s="280">
        <v>-4.3975132565368442</v>
      </c>
      <c r="I78" s="282">
        <v>10938</v>
      </c>
      <c r="L78" s="40"/>
    </row>
    <row r="79" spans="2:12" s="33" customFormat="1" ht="6" customHeight="1" x14ac:dyDescent="0.25">
      <c r="B79" s="283"/>
      <c r="C79" s="284"/>
      <c r="D79" s="285"/>
      <c r="E79" s="286"/>
      <c r="F79" s="287"/>
      <c r="G79" s="285"/>
      <c r="H79" s="286"/>
      <c r="I79" s="287"/>
      <c r="L79" s="40"/>
    </row>
    <row r="80" spans="2:12" s="33" customFormat="1" ht="12.9" customHeight="1" x14ac:dyDescent="0.25">
      <c r="B80" s="277" t="s">
        <v>91</v>
      </c>
      <c r="C80" s="278">
        <v>4122</v>
      </c>
      <c r="D80" s="279">
        <v>-24</v>
      </c>
      <c r="E80" s="280">
        <v>-0.57887120115774238</v>
      </c>
      <c r="F80" s="281">
        <v>4146</v>
      </c>
      <c r="G80" s="279">
        <v>-57</v>
      </c>
      <c r="H80" s="280">
        <v>-1.3639626704953338</v>
      </c>
      <c r="I80" s="282">
        <v>4179</v>
      </c>
      <c r="L80" s="40"/>
    </row>
    <row r="81" spans="2:12" s="33" customFormat="1" ht="5.4" customHeight="1" x14ac:dyDescent="0.25">
      <c r="B81" s="283"/>
      <c r="C81" s="284"/>
      <c r="D81" s="285"/>
      <c r="E81" s="286"/>
      <c r="F81" s="287"/>
      <c r="G81" s="285"/>
      <c r="H81" s="286"/>
      <c r="I81" s="287"/>
      <c r="L81" s="40"/>
    </row>
    <row r="82" spans="2:12" s="33" customFormat="1" ht="12.9" customHeight="1" x14ac:dyDescent="0.25">
      <c r="B82" s="277" t="s">
        <v>92</v>
      </c>
      <c r="C82" s="278">
        <v>1527</v>
      </c>
      <c r="D82" s="279">
        <v>6</v>
      </c>
      <c r="E82" s="280">
        <v>0.39447731755424065</v>
      </c>
      <c r="F82" s="281">
        <v>1521</v>
      </c>
      <c r="G82" s="279">
        <v>17</v>
      </c>
      <c r="H82" s="280">
        <v>1.1258278145695364</v>
      </c>
      <c r="I82" s="282">
        <v>1510</v>
      </c>
      <c r="L82" s="40"/>
    </row>
    <row r="83" spans="2:12" s="33" customFormat="1" ht="6" customHeight="1" x14ac:dyDescent="0.25">
      <c r="B83" s="283"/>
      <c r="C83" s="284"/>
      <c r="D83" s="285"/>
      <c r="E83" s="286"/>
      <c r="F83" s="287"/>
      <c r="G83" s="285"/>
      <c r="H83" s="286"/>
      <c r="I83" s="287"/>
      <c r="L83" s="40"/>
    </row>
    <row r="84" spans="2:12" s="33" customFormat="1" ht="12.9" customHeight="1" x14ac:dyDescent="0.25">
      <c r="B84" s="259" t="s">
        <v>93</v>
      </c>
      <c r="C84" s="260">
        <v>776</v>
      </c>
      <c r="D84" s="261">
        <v>-23</v>
      </c>
      <c r="E84" s="262">
        <v>-2.8785982478097623</v>
      </c>
      <c r="F84" s="263">
        <v>799</v>
      </c>
      <c r="G84" s="261">
        <v>-4</v>
      </c>
      <c r="H84" s="262">
        <v>-0.51282051282051277</v>
      </c>
      <c r="I84" s="264">
        <v>780</v>
      </c>
      <c r="L84" s="40"/>
    </row>
    <row r="85" spans="2:12" s="33" customFormat="1" ht="12.9" customHeight="1" x14ac:dyDescent="0.25">
      <c r="B85" s="265" t="s">
        <v>94</v>
      </c>
      <c r="C85" s="266">
        <v>2991</v>
      </c>
      <c r="D85" s="267">
        <v>-88</v>
      </c>
      <c r="E85" s="268">
        <v>-2.8580708022085095</v>
      </c>
      <c r="F85" s="269">
        <v>3079</v>
      </c>
      <c r="G85" s="267">
        <v>-75</v>
      </c>
      <c r="H85" s="268">
        <v>-2.4461839530332679</v>
      </c>
      <c r="I85" s="270">
        <v>3066</v>
      </c>
      <c r="L85" s="40"/>
    </row>
    <row r="86" spans="2:12" s="33" customFormat="1" ht="12.9" customHeight="1" x14ac:dyDescent="0.25">
      <c r="B86" s="271" t="s">
        <v>95</v>
      </c>
      <c r="C86" s="272">
        <v>1367</v>
      </c>
      <c r="D86" s="273">
        <v>-53</v>
      </c>
      <c r="E86" s="274">
        <v>-3.732394366197183</v>
      </c>
      <c r="F86" s="275">
        <v>1420</v>
      </c>
      <c r="G86" s="273">
        <v>14</v>
      </c>
      <c r="H86" s="274">
        <v>1.0347376201034737</v>
      </c>
      <c r="I86" s="276">
        <v>1353</v>
      </c>
      <c r="L86" s="40"/>
    </row>
    <row r="87" spans="2:12" s="33" customFormat="1" ht="12.9" customHeight="1" x14ac:dyDescent="0.25">
      <c r="B87" s="277" t="s">
        <v>96</v>
      </c>
      <c r="C87" s="278">
        <v>5134</v>
      </c>
      <c r="D87" s="279">
        <v>-164</v>
      </c>
      <c r="E87" s="280">
        <v>-3.095507738769347</v>
      </c>
      <c r="F87" s="281">
        <v>5298</v>
      </c>
      <c r="G87" s="279">
        <v>-65</v>
      </c>
      <c r="H87" s="280">
        <v>-1.2502404308520871</v>
      </c>
      <c r="I87" s="282">
        <v>5199</v>
      </c>
      <c r="L87" s="40"/>
    </row>
    <row r="88" spans="2:12" s="33" customFormat="1" ht="6" customHeight="1" x14ac:dyDescent="0.25">
      <c r="B88" s="283"/>
      <c r="C88" s="284"/>
      <c r="D88" s="285"/>
      <c r="E88" s="286"/>
      <c r="F88" s="287"/>
      <c r="G88" s="285"/>
      <c r="H88" s="286"/>
      <c r="I88" s="287"/>
      <c r="L88" s="40"/>
    </row>
    <row r="89" spans="2:12" s="33" customFormat="1" ht="12.9" customHeight="1" x14ac:dyDescent="0.25">
      <c r="B89" s="277" t="s">
        <v>97</v>
      </c>
      <c r="C89" s="278">
        <v>503</v>
      </c>
      <c r="D89" s="279">
        <v>6</v>
      </c>
      <c r="E89" s="280">
        <v>1.2072434607645874</v>
      </c>
      <c r="F89" s="281">
        <v>497</v>
      </c>
      <c r="G89" s="279">
        <v>-36</v>
      </c>
      <c r="H89" s="280">
        <v>-6.679035250463822</v>
      </c>
      <c r="I89" s="282">
        <v>539</v>
      </c>
      <c r="L89" s="40"/>
    </row>
    <row r="90" spans="2:12" s="33" customFormat="1" ht="6" customHeight="1" x14ac:dyDescent="0.25">
      <c r="B90" s="283"/>
      <c r="C90" s="284"/>
      <c r="D90" s="285"/>
      <c r="E90" s="286"/>
      <c r="F90" s="287"/>
      <c r="G90" s="285"/>
      <c r="H90" s="286"/>
      <c r="I90" s="287"/>
      <c r="L90" s="40"/>
    </row>
    <row r="91" spans="2:12" s="33" customFormat="1" ht="12.9" customHeight="1" x14ac:dyDescent="0.25">
      <c r="B91" s="277" t="s">
        <v>98</v>
      </c>
      <c r="C91" s="278">
        <v>578</v>
      </c>
      <c r="D91" s="279">
        <v>-11</v>
      </c>
      <c r="E91" s="280">
        <v>-1.8675721561969438</v>
      </c>
      <c r="F91" s="281">
        <v>589</v>
      </c>
      <c r="G91" s="279">
        <v>-63</v>
      </c>
      <c r="H91" s="280">
        <v>-9.8283931357254293</v>
      </c>
      <c r="I91" s="282">
        <v>641</v>
      </c>
      <c r="L91" s="40"/>
    </row>
    <row r="92" spans="2:12" s="33" customFormat="1" ht="6" customHeight="1" x14ac:dyDescent="0.25">
      <c r="B92" s="283"/>
      <c r="C92" s="284"/>
      <c r="D92" s="285"/>
      <c r="E92" s="286"/>
      <c r="F92" s="287"/>
      <c r="G92" s="285"/>
      <c r="H92" s="286"/>
      <c r="I92" s="287"/>
      <c r="L92" s="40"/>
    </row>
    <row r="93" spans="2:12" s="33" customFormat="1" ht="12.9" customHeight="1" x14ac:dyDescent="0.25">
      <c r="B93" s="277" t="s">
        <v>99</v>
      </c>
      <c r="C93" s="278">
        <v>396</v>
      </c>
      <c r="D93" s="279">
        <v>6</v>
      </c>
      <c r="E93" s="280">
        <v>1.5384615384615385</v>
      </c>
      <c r="F93" s="281">
        <v>390</v>
      </c>
      <c r="G93" s="279">
        <v>-71</v>
      </c>
      <c r="H93" s="280">
        <v>-15.203426124197003</v>
      </c>
      <c r="I93" s="282">
        <v>467</v>
      </c>
      <c r="L93" s="40"/>
    </row>
    <row r="94" spans="2:12" s="33" customFormat="1" ht="6" customHeight="1" x14ac:dyDescent="0.25">
      <c r="B94" s="283"/>
      <c r="C94" s="284"/>
      <c r="D94" s="285"/>
      <c r="E94" s="286"/>
      <c r="F94" s="287"/>
      <c r="G94" s="285"/>
      <c r="H94" s="286"/>
      <c r="I94" s="287"/>
      <c r="L94" s="40"/>
    </row>
    <row r="95" spans="2:12" s="33" customFormat="1" ht="14.1" customHeight="1" x14ac:dyDescent="0.25">
      <c r="B95" s="277" t="s">
        <v>100</v>
      </c>
      <c r="C95" s="278">
        <v>98833</v>
      </c>
      <c r="D95" s="279">
        <v>-2389</v>
      </c>
      <c r="E95" s="280">
        <v>-2.3601588587461224</v>
      </c>
      <c r="F95" s="281">
        <v>101222</v>
      </c>
      <c r="G95" s="279">
        <v>-3553</v>
      </c>
      <c r="H95" s="280">
        <v>-3.4702010040435214</v>
      </c>
      <c r="I95" s="282">
        <v>102386</v>
      </c>
      <c r="L95" s="40"/>
    </row>
    <row r="117" spans="2:2" x14ac:dyDescent="0.3">
      <c r="B117" s="69" t="s">
        <v>17</v>
      </c>
    </row>
    <row r="118" spans="2:2" x14ac:dyDescent="0.3">
      <c r="B118" s="29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7"/>
  <sheetViews>
    <sheetView showGridLines="0" view="pageBreakPreview" topLeftCell="A91" zoomScale="110" zoomScaleNormal="130" zoomScaleSheetLayoutView="110" workbookViewId="0">
      <selection activeCell="K21" sqref="K21"/>
    </sheetView>
  </sheetViews>
  <sheetFormatPr baseColWidth="10" defaultColWidth="11.44140625" defaultRowHeight="13.2" x14ac:dyDescent="0.3"/>
  <cols>
    <col min="1" max="1" width="3.109375" style="299" customWidth="1"/>
    <col min="2" max="2" width="23.109375" style="299" customWidth="1"/>
    <col min="3" max="3" width="10.44140625" style="299" customWidth="1"/>
    <col min="4" max="6" width="9.6640625" style="299" customWidth="1"/>
    <col min="7" max="8" width="8.88671875" style="299" customWidth="1"/>
    <col min="9" max="9" width="9.6640625" style="299" customWidth="1"/>
    <col min="10" max="10" width="3.109375" style="299" customWidth="1"/>
    <col min="11" max="16384" width="11.44140625" style="299"/>
  </cols>
  <sheetData>
    <row r="1" spans="1:13" s="291" customFormat="1" ht="14.4" x14ac:dyDescent="0.35">
      <c r="B1" s="292"/>
    </row>
    <row r="2" spans="1:13" s="291" customFormat="1" ht="14.4" x14ac:dyDescent="0.35">
      <c r="B2" s="292"/>
    </row>
    <row r="3" spans="1:13" s="291" customFormat="1" ht="14.4" x14ac:dyDescent="0.35">
      <c r="B3" s="292"/>
    </row>
    <row r="4" spans="1:13" s="291" customFormat="1" ht="14.4" x14ac:dyDescent="0.35">
      <c r="B4" s="292"/>
    </row>
    <row r="5" spans="1:13" s="291" customFormat="1" ht="18" customHeight="1" x14ac:dyDescent="0.35">
      <c r="B5" s="77" t="str">
        <f>'Pag1'!$B$5</f>
        <v>noviembre 2025</v>
      </c>
    </row>
    <row r="6" spans="1:13" s="291" customFormat="1" ht="15" customHeight="1" x14ac:dyDescent="0.45">
      <c r="A6" s="293"/>
      <c r="C6" s="294"/>
      <c r="D6" s="294"/>
      <c r="E6" s="294"/>
      <c r="F6" s="294"/>
      <c r="G6" s="294"/>
      <c r="H6" s="294"/>
      <c r="I6" s="294"/>
      <c r="J6" s="294"/>
      <c r="K6" s="295"/>
      <c r="L6" s="296"/>
      <c r="M6" s="296"/>
    </row>
    <row r="7" spans="1:13" ht="16.8" x14ac:dyDescent="0.3">
      <c r="A7" s="297"/>
      <c r="B7" s="298" t="s">
        <v>106</v>
      </c>
      <c r="C7" s="298"/>
      <c r="D7" s="298"/>
      <c r="E7" s="298"/>
      <c r="F7" s="298"/>
      <c r="G7" s="298"/>
      <c r="H7" s="298"/>
      <c r="I7" s="298"/>
      <c r="J7" s="298"/>
      <c r="K7" s="297"/>
    </row>
    <row r="8" spans="1:13" ht="20.399999999999999" x14ac:dyDescent="0.3">
      <c r="A8" s="297"/>
      <c r="B8" s="232" t="s">
        <v>113</v>
      </c>
      <c r="C8" s="300"/>
      <c r="D8" s="300"/>
      <c r="E8" s="300"/>
      <c r="F8" s="300"/>
      <c r="G8" s="300"/>
      <c r="H8" s="300"/>
      <c r="I8" s="300"/>
      <c r="J8" s="300"/>
      <c r="K8" s="297"/>
    </row>
    <row r="9" spans="1:13" ht="6" customHeight="1" x14ac:dyDescent="0.3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3" ht="14.1" customHeight="1" x14ac:dyDescent="0.3">
      <c r="A10" s="297"/>
      <c r="B10" s="301"/>
      <c r="C10" s="240" t="str">
        <f>'Pag1'!C9</f>
        <v>noviembre</v>
      </c>
      <c r="D10" s="241"/>
      <c r="E10" s="242" t="s">
        <v>4</v>
      </c>
      <c r="F10" s="243"/>
      <c r="G10" s="244"/>
      <c r="H10" s="242" t="s">
        <v>5</v>
      </c>
      <c r="I10" s="245"/>
      <c r="J10" s="297"/>
    </row>
    <row r="11" spans="1:13" ht="14.1" customHeight="1" x14ac:dyDescent="0.3">
      <c r="A11" s="297"/>
      <c r="B11" s="302" t="s">
        <v>108</v>
      </c>
      <c r="C11" s="96" t="str">
        <f>'Pag1'!C10</f>
        <v xml:space="preserve"> 2025</v>
      </c>
      <c r="D11" s="247"/>
      <c r="E11" s="248" t="str">
        <f>'Pag1'!$E$10</f>
        <v>octubre 2025</v>
      </c>
      <c r="F11" s="249"/>
      <c r="G11" s="250"/>
      <c r="H11" s="248" t="str">
        <f>'Pag1'!$H$10</f>
        <v>noviembre 2024</v>
      </c>
      <c r="I11" s="251"/>
      <c r="J11" s="297"/>
    </row>
    <row r="12" spans="1:13" ht="14.1" customHeight="1" x14ac:dyDescent="0.3">
      <c r="A12" s="297"/>
      <c r="B12" s="303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297"/>
    </row>
    <row r="13" spans="1:13" ht="6" customHeight="1" x14ac:dyDescent="0.3">
      <c r="B13" s="304"/>
      <c r="C13" s="305"/>
      <c r="D13" s="305"/>
      <c r="E13" s="305"/>
      <c r="F13" s="305"/>
      <c r="G13" s="305"/>
      <c r="H13" s="305"/>
      <c r="I13" s="305"/>
    </row>
    <row r="14" spans="1:13" s="306" customFormat="1" ht="12.9" customHeight="1" x14ac:dyDescent="0.25">
      <c r="B14" s="307" t="s">
        <v>38</v>
      </c>
      <c r="C14" s="308">
        <v>43196</v>
      </c>
      <c r="D14" s="261">
        <v>-439</v>
      </c>
      <c r="E14" s="262">
        <v>-1.0060731064512434</v>
      </c>
      <c r="F14" s="309">
        <v>43635</v>
      </c>
      <c r="G14" s="261">
        <v>-4152</v>
      </c>
      <c r="H14" s="262">
        <v>-8.7691137957252678</v>
      </c>
      <c r="I14" s="310">
        <v>47348</v>
      </c>
    </row>
    <row r="15" spans="1:13" s="306" customFormat="1" ht="12.9" customHeight="1" x14ac:dyDescent="0.25">
      <c r="B15" s="311" t="s">
        <v>39</v>
      </c>
      <c r="C15" s="312">
        <v>113223</v>
      </c>
      <c r="D15" s="267">
        <v>-554</v>
      </c>
      <c r="E15" s="268">
        <v>-0.48691739103685283</v>
      </c>
      <c r="F15" s="313">
        <v>113777</v>
      </c>
      <c r="G15" s="267">
        <v>-9801</v>
      </c>
      <c r="H15" s="268">
        <v>-7.9667381974248928</v>
      </c>
      <c r="I15" s="314">
        <v>123024</v>
      </c>
    </row>
    <row r="16" spans="1:13" s="306" customFormat="1" ht="12.9" customHeight="1" x14ac:dyDescent="0.25">
      <c r="B16" s="311" t="s">
        <v>40</v>
      </c>
      <c r="C16" s="312">
        <v>50868</v>
      </c>
      <c r="D16" s="267">
        <v>-1516</v>
      </c>
      <c r="E16" s="268">
        <v>-2.8940134392180816</v>
      </c>
      <c r="F16" s="313">
        <v>52384</v>
      </c>
      <c r="G16" s="267">
        <v>-5145</v>
      </c>
      <c r="H16" s="268">
        <v>-9.1853676825022763</v>
      </c>
      <c r="I16" s="314">
        <v>56013</v>
      </c>
    </row>
    <row r="17" spans="2:9" s="306" customFormat="1" ht="12.9" customHeight="1" x14ac:dyDescent="0.25">
      <c r="B17" s="311" t="s">
        <v>41</v>
      </c>
      <c r="C17" s="312">
        <v>67473</v>
      </c>
      <c r="D17" s="267">
        <v>-1086</v>
      </c>
      <c r="E17" s="268">
        <v>-1.5840371067255938</v>
      </c>
      <c r="F17" s="313">
        <v>68559</v>
      </c>
      <c r="G17" s="267">
        <v>-5181</v>
      </c>
      <c r="H17" s="268">
        <v>-7.1310595424890568</v>
      </c>
      <c r="I17" s="314">
        <v>72654</v>
      </c>
    </row>
    <row r="18" spans="2:9" s="306" customFormat="1" ht="12.9" customHeight="1" x14ac:dyDescent="0.25">
      <c r="B18" s="311" t="s">
        <v>42</v>
      </c>
      <c r="C18" s="312">
        <v>31186</v>
      </c>
      <c r="D18" s="267">
        <v>-290</v>
      </c>
      <c r="E18" s="268">
        <v>-0.92133689159994914</v>
      </c>
      <c r="F18" s="313">
        <v>31476</v>
      </c>
      <c r="G18" s="267">
        <v>-3519</v>
      </c>
      <c r="H18" s="268">
        <v>-10.139749315660568</v>
      </c>
      <c r="I18" s="314">
        <v>34705</v>
      </c>
    </row>
    <row r="19" spans="2:9" s="306" customFormat="1" ht="12.9" customHeight="1" x14ac:dyDescent="0.25">
      <c r="B19" s="311" t="s">
        <v>43</v>
      </c>
      <c r="C19" s="312">
        <v>34700</v>
      </c>
      <c r="D19" s="267">
        <v>-1295</v>
      </c>
      <c r="E19" s="268">
        <v>-3.597721905820253</v>
      </c>
      <c r="F19" s="313">
        <v>35995</v>
      </c>
      <c r="G19" s="267">
        <v>-2921</v>
      </c>
      <c r="H19" s="268">
        <v>-7.7642805879694858</v>
      </c>
      <c r="I19" s="314">
        <v>37621</v>
      </c>
    </row>
    <row r="20" spans="2:9" s="306" customFormat="1" ht="12.9" customHeight="1" x14ac:dyDescent="0.25">
      <c r="B20" s="311" t="s">
        <v>44</v>
      </c>
      <c r="C20" s="312">
        <v>110837</v>
      </c>
      <c r="D20" s="267">
        <v>486</v>
      </c>
      <c r="E20" s="268">
        <v>0.44041286440539734</v>
      </c>
      <c r="F20" s="313">
        <v>110351</v>
      </c>
      <c r="G20" s="267">
        <v>-9233</v>
      </c>
      <c r="H20" s="268">
        <v>-7.689681019405346</v>
      </c>
      <c r="I20" s="314">
        <v>120070</v>
      </c>
    </row>
    <row r="21" spans="2:9" s="306" customFormat="1" ht="12.9" customHeight="1" x14ac:dyDescent="0.25">
      <c r="B21" s="315" t="s">
        <v>45</v>
      </c>
      <c r="C21" s="316">
        <v>143845</v>
      </c>
      <c r="D21" s="273">
        <v>-2240</v>
      </c>
      <c r="E21" s="274">
        <v>-1.5333538693226547</v>
      </c>
      <c r="F21" s="317">
        <v>146085</v>
      </c>
      <c r="G21" s="273">
        <v>-11033</v>
      </c>
      <c r="H21" s="274">
        <v>-7.1236715350146573</v>
      </c>
      <c r="I21" s="318">
        <v>154878</v>
      </c>
    </row>
    <row r="22" spans="2:9" s="306" customFormat="1" ht="12.9" customHeight="1" x14ac:dyDescent="0.25">
      <c r="B22" s="319" t="s">
        <v>46</v>
      </c>
      <c r="C22" s="320">
        <v>595328</v>
      </c>
      <c r="D22" s="279">
        <v>-6934</v>
      </c>
      <c r="E22" s="280">
        <v>-1.1513261670170125</v>
      </c>
      <c r="F22" s="321">
        <v>602262</v>
      </c>
      <c r="G22" s="279">
        <v>-50985</v>
      </c>
      <c r="H22" s="280">
        <v>-7.8885926787794771</v>
      </c>
      <c r="I22" s="322">
        <v>646313</v>
      </c>
    </row>
    <row r="23" spans="2:9" s="306" customFormat="1" ht="6" customHeight="1" x14ac:dyDescent="0.25">
      <c r="B23" s="323"/>
      <c r="C23" s="324"/>
      <c r="D23" s="285"/>
      <c r="E23" s="286"/>
      <c r="F23" s="325"/>
      <c r="G23" s="285"/>
      <c r="H23" s="286"/>
      <c r="I23" s="325"/>
    </row>
    <row r="24" spans="2:9" s="306" customFormat="1" ht="12.9" customHeight="1" x14ac:dyDescent="0.25">
      <c r="B24" s="307" t="s">
        <v>47</v>
      </c>
      <c r="C24" s="308">
        <v>6538</v>
      </c>
      <c r="D24" s="261">
        <v>-5</v>
      </c>
      <c r="E24" s="262">
        <v>-7.6417545468439554E-2</v>
      </c>
      <c r="F24" s="309">
        <v>6543</v>
      </c>
      <c r="G24" s="261">
        <v>-492</v>
      </c>
      <c r="H24" s="262">
        <v>-6.9985775248933138</v>
      </c>
      <c r="I24" s="310">
        <v>7030</v>
      </c>
    </row>
    <row r="25" spans="2:9" s="306" customFormat="1" ht="12.9" customHeight="1" x14ac:dyDescent="0.25">
      <c r="B25" s="311" t="s">
        <v>48</v>
      </c>
      <c r="C25" s="312">
        <v>4171</v>
      </c>
      <c r="D25" s="267">
        <v>65</v>
      </c>
      <c r="E25" s="268">
        <v>1.5830491962981004</v>
      </c>
      <c r="F25" s="313">
        <v>4106</v>
      </c>
      <c r="G25" s="267">
        <v>-292</v>
      </c>
      <c r="H25" s="268">
        <v>-6.5426842930764062</v>
      </c>
      <c r="I25" s="314">
        <v>4463</v>
      </c>
    </row>
    <row r="26" spans="2:9" s="306" customFormat="1" ht="12.9" customHeight="1" x14ac:dyDescent="0.25">
      <c r="B26" s="315" t="s">
        <v>49</v>
      </c>
      <c r="C26" s="316">
        <v>38013</v>
      </c>
      <c r="D26" s="273">
        <v>-117</v>
      </c>
      <c r="E26" s="274">
        <v>-0.30684500393391029</v>
      </c>
      <c r="F26" s="317">
        <v>38130</v>
      </c>
      <c r="G26" s="273">
        <v>-1882</v>
      </c>
      <c r="H26" s="274">
        <v>-4.7173831307181349</v>
      </c>
      <c r="I26" s="318">
        <v>39895</v>
      </c>
    </row>
    <row r="27" spans="2:9" s="306" customFormat="1" ht="12.9" customHeight="1" x14ac:dyDescent="0.25">
      <c r="B27" s="319" t="s">
        <v>50</v>
      </c>
      <c r="C27" s="320">
        <v>48722</v>
      </c>
      <c r="D27" s="279">
        <v>-57</v>
      </c>
      <c r="E27" s="280">
        <v>-0.11685356403370302</v>
      </c>
      <c r="F27" s="321">
        <v>48779</v>
      </c>
      <c r="G27" s="279">
        <v>-2666</v>
      </c>
      <c r="H27" s="280">
        <v>-5.1879816299525174</v>
      </c>
      <c r="I27" s="322">
        <v>51388</v>
      </c>
    </row>
    <row r="28" spans="2:9" s="306" customFormat="1" ht="6" customHeight="1" x14ac:dyDescent="0.25">
      <c r="B28" s="323"/>
      <c r="C28" s="324"/>
      <c r="D28" s="285"/>
      <c r="E28" s="286"/>
      <c r="F28" s="325"/>
      <c r="G28" s="285"/>
      <c r="H28" s="286"/>
      <c r="I28" s="325"/>
    </row>
    <row r="29" spans="2:9" s="306" customFormat="1" ht="12.9" customHeight="1" x14ac:dyDescent="0.25">
      <c r="B29" s="319" t="s">
        <v>51</v>
      </c>
      <c r="C29" s="320">
        <v>50996</v>
      </c>
      <c r="D29" s="279">
        <v>107</v>
      </c>
      <c r="E29" s="280">
        <v>0.21026154964727153</v>
      </c>
      <c r="F29" s="321">
        <v>50889</v>
      </c>
      <c r="G29" s="288">
        <v>-3700</v>
      </c>
      <c r="H29" s="280">
        <v>-6.7646628638291642</v>
      </c>
      <c r="I29" s="322">
        <v>54696</v>
      </c>
    </row>
    <row r="30" spans="2:9" s="306" customFormat="1" ht="6" customHeight="1" x14ac:dyDescent="0.25">
      <c r="B30" s="323"/>
      <c r="C30" s="324"/>
      <c r="D30" s="285"/>
      <c r="E30" s="286"/>
      <c r="F30" s="325"/>
      <c r="G30" s="285"/>
      <c r="H30" s="286"/>
      <c r="I30" s="325"/>
    </row>
    <row r="31" spans="2:9" s="306" customFormat="1" ht="12.9" customHeight="1" x14ac:dyDescent="0.25">
      <c r="B31" s="319" t="s">
        <v>52</v>
      </c>
      <c r="C31" s="320">
        <v>30219</v>
      </c>
      <c r="D31" s="279">
        <v>2534</v>
      </c>
      <c r="E31" s="280">
        <v>9.1529709228824281</v>
      </c>
      <c r="F31" s="321">
        <v>27685</v>
      </c>
      <c r="G31" s="288">
        <v>-1078</v>
      </c>
      <c r="H31" s="280">
        <v>-3.4444195929322294</v>
      </c>
      <c r="I31" s="322">
        <v>31297</v>
      </c>
    </row>
    <row r="32" spans="2:9" s="306" customFormat="1" ht="6" customHeight="1" x14ac:dyDescent="0.25">
      <c r="B32" s="323"/>
      <c r="C32" s="324"/>
      <c r="D32" s="285"/>
      <c r="E32" s="286"/>
      <c r="F32" s="325"/>
      <c r="G32" s="285"/>
      <c r="H32" s="286"/>
      <c r="I32" s="325"/>
    </row>
    <row r="33" spans="2:9" s="306" customFormat="1" ht="12.9" customHeight="1" x14ac:dyDescent="0.25">
      <c r="B33" s="307" t="s">
        <v>53</v>
      </c>
      <c r="C33" s="308">
        <v>75735</v>
      </c>
      <c r="D33" s="261">
        <v>-633</v>
      </c>
      <c r="E33" s="262">
        <v>-0.82888120678818356</v>
      </c>
      <c r="F33" s="309">
        <v>76368</v>
      </c>
      <c r="G33" s="261">
        <v>-6300</v>
      </c>
      <c r="H33" s="262">
        <v>-7.6796489303346132</v>
      </c>
      <c r="I33" s="310">
        <v>82035</v>
      </c>
    </row>
    <row r="34" spans="2:9" s="306" customFormat="1" ht="12.9" customHeight="1" x14ac:dyDescent="0.25">
      <c r="B34" s="326" t="s">
        <v>54</v>
      </c>
      <c r="C34" s="316">
        <v>70914</v>
      </c>
      <c r="D34" s="273">
        <v>-397</v>
      </c>
      <c r="E34" s="274">
        <v>-0.55671635512052842</v>
      </c>
      <c r="F34" s="317">
        <v>71311</v>
      </c>
      <c r="G34" s="273">
        <v>-5936</v>
      </c>
      <c r="H34" s="274">
        <v>-7.7241379310344831</v>
      </c>
      <c r="I34" s="318">
        <v>76850</v>
      </c>
    </row>
    <row r="35" spans="2:9" s="306" customFormat="1" ht="12.9" customHeight="1" x14ac:dyDescent="0.25">
      <c r="B35" s="319" t="s">
        <v>55</v>
      </c>
      <c r="C35" s="320">
        <v>146649</v>
      </c>
      <c r="D35" s="279">
        <v>-1030</v>
      </c>
      <c r="E35" s="280">
        <v>-0.6974586772662329</v>
      </c>
      <c r="F35" s="321">
        <v>147679</v>
      </c>
      <c r="G35" s="279">
        <v>-12236</v>
      </c>
      <c r="H35" s="280">
        <v>-7.7011675110929296</v>
      </c>
      <c r="I35" s="322">
        <v>158885</v>
      </c>
    </row>
    <row r="36" spans="2:9" s="306" customFormat="1" ht="6" customHeight="1" x14ac:dyDescent="0.25">
      <c r="B36" s="323"/>
      <c r="C36" s="324"/>
      <c r="D36" s="285"/>
      <c r="E36" s="286"/>
      <c r="F36" s="325"/>
      <c r="G36" s="285"/>
      <c r="H36" s="286"/>
      <c r="I36" s="325"/>
    </row>
    <row r="37" spans="2:9" s="306" customFormat="1" ht="12.9" customHeight="1" x14ac:dyDescent="0.25">
      <c r="B37" s="319" t="s">
        <v>56</v>
      </c>
      <c r="C37" s="320">
        <v>27919</v>
      </c>
      <c r="D37" s="279">
        <v>88</v>
      </c>
      <c r="E37" s="280">
        <v>0.31619417196651217</v>
      </c>
      <c r="F37" s="321">
        <v>27831</v>
      </c>
      <c r="G37" s="279">
        <v>-1608</v>
      </c>
      <c r="H37" s="280">
        <v>-5.4458631083415181</v>
      </c>
      <c r="I37" s="322">
        <v>29527</v>
      </c>
    </row>
    <row r="38" spans="2:9" s="306" customFormat="1" ht="6" customHeight="1" x14ac:dyDescent="0.25">
      <c r="B38" s="323"/>
      <c r="C38" s="324"/>
      <c r="D38" s="285"/>
      <c r="E38" s="286"/>
      <c r="F38" s="325"/>
      <c r="G38" s="285"/>
      <c r="H38" s="286"/>
      <c r="I38" s="325"/>
    </row>
    <row r="39" spans="2:9" s="306" customFormat="1" ht="12.9" customHeight="1" x14ac:dyDescent="0.25">
      <c r="B39" s="307" t="s">
        <v>57</v>
      </c>
      <c r="C39" s="308">
        <v>21181</v>
      </c>
      <c r="D39" s="261">
        <v>-183</v>
      </c>
      <c r="E39" s="262">
        <v>-0.85658116457592215</v>
      </c>
      <c r="F39" s="309">
        <v>21364</v>
      </c>
      <c r="G39" s="261">
        <v>-2508</v>
      </c>
      <c r="H39" s="262">
        <v>-10.587192367765629</v>
      </c>
      <c r="I39" s="310">
        <v>23689</v>
      </c>
    </row>
    <row r="40" spans="2:9" s="306" customFormat="1" ht="12.9" customHeight="1" x14ac:dyDescent="0.25">
      <c r="B40" s="311" t="s">
        <v>58</v>
      </c>
      <c r="C40" s="312">
        <v>31253</v>
      </c>
      <c r="D40" s="267">
        <v>-95</v>
      </c>
      <c r="E40" s="268">
        <v>-0.30304963634043641</v>
      </c>
      <c r="F40" s="313">
        <v>31348</v>
      </c>
      <c r="G40" s="267">
        <v>-3328</v>
      </c>
      <c r="H40" s="268">
        <v>-9.6237818455221067</v>
      </c>
      <c r="I40" s="314">
        <v>34581</v>
      </c>
    </row>
    <row r="41" spans="2:9" s="306" customFormat="1" ht="12.9" customHeight="1" x14ac:dyDescent="0.25">
      <c r="B41" s="311" t="s">
        <v>59</v>
      </c>
      <c r="C41" s="312">
        <v>9162</v>
      </c>
      <c r="D41" s="267">
        <v>243</v>
      </c>
      <c r="E41" s="268">
        <v>2.7245206861755804</v>
      </c>
      <c r="F41" s="313">
        <v>8919</v>
      </c>
      <c r="G41" s="267">
        <v>-546</v>
      </c>
      <c r="H41" s="268">
        <v>-5.6242274412855373</v>
      </c>
      <c r="I41" s="314">
        <v>9708</v>
      </c>
    </row>
    <row r="42" spans="2:9" s="306" customFormat="1" ht="12.9" customHeight="1" x14ac:dyDescent="0.25">
      <c r="B42" s="311" t="s">
        <v>60</v>
      </c>
      <c r="C42" s="312">
        <v>12050</v>
      </c>
      <c r="D42" s="267">
        <v>-143</v>
      </c>
      <c r="E42" s="268">
        <v>-1.172804067907816</v>
      </c>
      <c r="F42" s="313">
        <v>12193</v>
      </c>
      <c r="G42" s="267">
        <v>-604</v>
      </c>
      <c r="H42" s="268">
        <v>-4.7731942468784574</v>
      </c>
      <c r="I42" s="314">
        <v>12654</v>
      </c>
    </row>
    <row r="43" spans="2:9" s="306" customFormat="1" ht="12.9" customHeight="1" x14ac:dyDescent="0.25">
      <c r="B43" s="315" t="s">
        <v>61</v>
      </c>
      <c r="C43" s="316">
        <v>44146</v>
      </c>
      <c r="D43" s="273">
        <v>-171</v>
      </c>
      <c r="E43" s="274">
        <v>-0.38585644335130986</v>
      </c>
      <c r="F43" s="317">
        <v>44317</v>
      </c>
      <c r="G43" s="273">
        <v>-3646</v>
      </c>
      <c r="H43" s="274">
        <v>-7.6288918647472377</v>
      </c>
      <c r="I43" s="318">
        <v>47792</v>
      </c>
    </row>
    <row r="44" spans="2:9" s="306" customFormat="1" ht="12.9" customHeight="1" x14ac:dyDescent="0.25">
      <c r="B44" s="319" t="s">
        <v>62</v>
      </c>
      <c r="C44" s="320">
        <v>117792</v>
      </c>
      <c r="D44" s="279">
        <v>-349</v>
      </c>
      <c r="E44" s="280">
        <v>-0.29540972228100321</v>
      </c>
      <c r="F44" s="321">
        <v>118141</v>
      </c>
      <c r="G44" s="279">
        <v>-10632</v>
      </c>
      <c r="H44" s="280">
        <v>-8.2788263875911046</v>
      </c>
      <c r="I44" s="322">
        <v>128424</v>
      </c>
    </row>
    <row r="45" spans="2:9" s="306" customFormat="1" ht="6" customHeight="1" x14ac:dyDescent="0.25">
      <c r="B45" s="323"/>
      <c r="C45" s="324"/>
      <c r="D45" s="285"/>
      <c r="E45" s="286"/>
      <c r="F45" s="325"/>
      <c r="G45" s="285"/>
      <c r="H45" s="286"/>
      <c r="I45" s="325"/>
    </row>
    <row r="46" spans="2:9" s="306" customFormat="1" ht="12.9" customHeight="1" x14ac:dyDescent="0.25">
      <c r="B46" s="307" t="s">
        <v>63</v>
      </c>
      <c r="C46" s="308">
        <v>8357</v>
      </c>
      <c r="D46" s="261">
        <v>120</v>
      </c>
      <c r="E46" s="262">
        <v>1.4568410829185383</v>
      </c>
      <c r="F46" s="309">
        <v>8237</v>
      </c>
      <c r="G46" s="261">
        <v>-337</v>
      </c>
      <c r="H46" s="262">
        <v>-3.8762364849321371</v>
      </c>
      <c r="I46" s="310">
        <v>8694</v>
      </c>
    </row>
    <row r="47" spans="2:9" s="306" customFormat="1" ht="12.9" customHeight="1" x14ac:dyDescent="0.25">
      <c r="B47" s="311" t="s">
        <v>64</v>
      </c>
      <c r="C47" s="312">
        <v>13295</v>
      </c>
      <c r="D47" s="267">
        <v>15</v>
      </c>
      <c r="E47" s="268">
        <v>0.11295180722891565</v>
      </c>
      <c r="F47" s="313">
        <v>13280</v>
      </c>
      <c r="G47" s="267">
        <v>-819</v>
      </c>
      <c r="H47" s="268">
        <v>-5.8027490435029048</v>
      </c>
      <c r="I47" s="314">
        <v>14114</v>
      </c>
    </row>
    <row r="48" spans="2:9" s="306" customFormat="1" ht="12.9" customHeight="1" x14ac:dyDescent="0.25">
      <c r="B48" s="311" t="s">
        <v>65</v>
      </c>
      <c r="C48" s="312">
        <v>20615</v>
      </c>
      <c r="D48" s="267">
        <v>523</v>
      </c>
      <c r="E48" s="268">
        <v>2.6030260800318534</v>
      </c>
      <c r="F48" s="313">
        <v>20092</v>
      </c>
      <c r="G48" s="267">
        <v>-1085</v>
      </c>
      <c r="H48" s="268">
        <v>-5</v>
      </c>
      <c r="I48" s="314">
        <v>21700</v>
      </c>
    </row>
    <row r="49" spans="2:9" s="306" customFormat="1" ht="12.9" customHeight="1" x14ac:dyDescent="0.25">
      <c r="B49" s="311" t="s">
        <v>66</v>
      </c>
      <c r="C49" s="312">
        <v>6150</v>
      </c>
      <c r="D49" s="267">
        <v>0</v>
      </c>
      <c r="E49" s="268">
        <v>0</v>
      </c>
      <c r="F49" s="313">
        <v>6150</v>
      </c>
      <c r="G49" s="267">
        <v>-13</v>
      </c>
      <c r="H49" s="268">
        <v>-0.21093623235437287</v>
      </c>
      <c r="I49" s="314">
        <v>6163</v>
      </c>
    </row>
    <row r="50" spans="2:9" s="306" customFormat="1" ht="12.9" customHeight="1" x14ac:dyDescent="0.25">
      <c r="B50" s="311" t="s">
        <v>67</v>
      </c>
      <c r="C50" s="312">
        <v>16172</v>
      </c>
      <c r="D50" s="267">
        <v>-57</v>
      </c>
      <c r="E50" s="268">
        <v>-0.35122311910777004</v>
      </c>
      <c r="F50" s="313">
        <v>16229</v>
      </c>
      <c r="G50" s="267">
        <v>-1254</v>
      </c>
      <c r="H50" s="268">
        <v>-7.1961436933318019</v>
      </c>
      <c r="I50" s="314">
        <v>17426</v>
      </c>
    </row>
    <row r="51" spans="2:9" s="306" customFormat="1" ht="12.9" customHeight="1" x14ac:dyDescent="0.25">
      <c r="B51" s="311" t="s">
        <v>68</v>
      </c>
      <c r="C51" s="312">
        <v>4691</v>
      </c>
      <c r="D51" s="267">
        <v>110</v>
      </c>
      <c r="E51" s="268">
        <v>2.4012224405151712</v>
      </c>
      <c r="F51" s="313">
        <v>4581</v>
      </c>
      <c r="G51" s="267">
        <v>-338</v>
      </c>
      <c r="H51" s="268">
        <v>-6.7210180950487173</v>
      </c>
      <c r="I51" s="314">
        <v>5029</v>
      </c>
    </row>
    <row r="52" spans="2:9" s="306" customFormat="1" ht="12.9" customHeight="1" x14ac:dyDescent="0.25">
      <c r="B52" s="311" t="s">
        <v>69</v>
      </c>
      <c r="C52" s="312">
        <v>2583</v>
      </c>
      <c r="D52" s="267">
        <v>81</v>
      </c>
      <c r="E52" s="268">
        <v>3.2374100719424459</v>
      </c>
      <c r="F52" s="313">
        <v>2502</v>
      </c>
      <c r="G52" s="267">
        <v>-180</v>
      </c>
      <c r="H52" s="268">
        <v>-6.5146579804560263</v>
      </c>
      <c r="I52" s="314">
        <v>2763</v>
      </c>
    </row>
    <row r="53" spans="2:9" s="306" customFormat="1" ht="12.9" customHeight="1" x14ac:dyDescent="0.25">
      <c r="B53" s="311" t="s">
        <v>70</v>
      </c>
      <c r="C53" s="312">
        <v>21513</v>
      </c>
      <c r="D53" s="267">
        <v>68</v>
      </c>
      <c r="E53" s="268">
        <v>0.31709023082303567</v>
      </c>
      <c r="F53" s="313">
        <v>21445</v>
      </c>
      <c r="G53" s="267">
        <v>-520</v>
      </c>
      <c r="H53" s="268">
        <v>-2.3600962193074024</v>
      </c>
      <c r="I53" s="314">
        <v>22033</v>
      </c>
    </row>
    <row r="54" spans="2:9" s="306" customFormat="1" ht="12.9" customHeight="1" x14ac:dyDescent="0.25">
      <c r="B54" s="315" t="s">
        <v>71</v>
      </c>
      <c r="C54" s="316">
        <v>8227</v>
      </c>
      <c r="D54" s="273">
        <v>175</v>
      </c>
      <c r="E54" s="274">
        <v>2.1733730750124192</v>
      </c>
      <c r="F54" s="317">
        <v>8052</v>
      </c>
      <c r="G54" s="273">
        <v>-579</v>
      </c>
      <c r="H54" s="274">
        <v>-6.575062457415398</v>
      </c>
      <c r="I54" s="318">
        <v>8806</v>
      </c>
    </row>
    <row r="55" spans="2:9" s="306" customFormat="1" ht="12.9" customHeight="1" x14ac:dyDescent="0.25">
      <c r="B55" s="319" t="s">
        <v>72</v>
      </c>
      <c r="C55" s="320">
        <v>101603</v>
      </c>
      <c r="D55" s="279">
        <v>1035</v>
      </c>
      <c r="E55" s="280">
        <v>1.0291544029910111</v>
      </c>
      <c r="F55" s="321">
        <v>100568</v>
      </c>
      <c r="G55" s="279">
        <v>-5125</v>
      </c>
      <c r="H55" s="280">
        <v>-4.8019263923244138</v>
      </c>
      <c r="I55" s="322">
        <v>106728</v>
      </c>
    </row>
    <row r="56" spans="2:9" s="306" customFormat="1" ht="6" customHeight="1" x14ac:dyDescent="0.25">
      <c r="B56" s="323"/>
      <c r="C56" s="324"/>
      <c r="D56" s="285"/>
      <c r="E56" s="286"/>
      <c r="F56" s="325"/>
      <c r="G56" s="285"/>
      <c r="H56" s="286"/>
      <c r="I56" s="325"/>
    </row>
    <row r="57" spans="2:9" s="306" customFormat="1" ht="12.9" customHeight="1" x14ac:dyDescent="0.25">
      <c r="B57" s="307" t="s">
        <v>73</v>
      </c>
      <c r="C57" s="308">
        <v>239178</v>
      </c>
      <c r="D57" s="261">
        <v>-2749</v>
      </c>
      <c r="E57" s="262">
        <v>-1.1362931793474891</v>
      </c>
      <c r="F57" s="309">
        <v>241927</v>
      </c>
      <c r="G57" s="261">
        <v>-6942</v>
      </c>
      <c r="H57" s="262">
        <v>-2.8205753291077524</v>
      </c>
      <c r="I57" s="310">
        <v>246120</v>
      </c>
    </row>
    <row r="58" spans="2:9" s="306" customFormat="1" ht="12.9" customHeight="1" x14ac:dyDescent="0.25">
      <c r="B58" s="311" t="s">
        <v>74</v>
      </c>
      <c r="C58" s="312">
        <v>28396</v>
      </c>
      <c r="D58" s="267">
        <v>-197</v>
      </c>
      <c r="E58" s="268">
        <v>-0.68897982023572202</v>
      </c>
      <c r="F58" s="313">
        <v>28593</v>
      </c>
      <c r="G58" s="267">
        <v>-1886</v>
      </c>
      <c r="H58" s="268">
        <v>-6.2281223168879203</v>
      </c>
      <c r="I58" s="314">
        <v>30282</v>
      </c>
    </row>
    <row r="59" spans="2:9" s="306" customFormat="1" ht="12.9" customHeight="1" x14ac:dyDescent="0.25">
      <c r="B59" s="311" t="s">
        <v>75</v>
      </c>
      <c r="C59" s="312">
        <v>15726</v>
      </c>
      <c r="D59" s="267">
        <v>-137</v>
      </c>
      <c r="E59" s="268">
        <v>-0.86364495996974089</v>
      </c>
      <c r="F59" s="313">
        <v>15863</v>
      </c>
      <c r="G59" s="267">
        <v>-681</v>
      </c>
      <c r="H59" s="268">
        <v>-4.1506673980618034</v>
      </c>
      <c r="I59" s="314">
        <v>16407</v>
      </c>
    </row>
    <row r="60" spans="2:9" s="306" customFormat="1" ht="12.9" customHeight="1" x14ac:dyDescent="0.25">
      <c r="B60" s="315" t="s">
        <v>76</v>
      </c>
      <c r="C60" s="316">
        <v>38076</v>
      </c>
      <c r="D60" s="273">
        <v>-36</v>
      </c>
      <c r="E60" s="274">
        <v>-9.4458438287153654E-2</v>
      </c>
      <c r="F60" s="317">
        <v>38112</v>
      </c>
      <c r="G60" s="273">
        <v>-1647</v>
      </c>
      <c r="H60" s="274">
        <v>-4.1462125217128616</v>
      </c>
      <c r="I60" s="318">
        <v>39723</v>
      </c>
    </row>
    <row r="61" spans="2:9" s="306" customFormat="1" ht="12.9" customHeight="1" x14ac:dyDescent="0.25">
      <c r="B61" s="319" t="s">
        <v>77</v>
      </c>
      <c r="C61" s="320">
        <v>321376</v>
      </c>
      <c r="D61" s="279">
        <v>-3119</v>
      </c>
      <c r="E61" s="280">
        <v>-0.96118584261698958</v>
      </c>
      <c r="F61" s="321">
        <v>324495</v>
      </c>
      <c r="G61" s="279">
        <v>-11156</v>
      </c>
      <c r="H61" s="280">
        <v>-3.3548650956900392</v>
      </c>
      <c r="I61" s="322">
        <v>332532</v>
      </c>
    </row>
    <row r="62" spans="2:9" s="306" customFormat="1" ht="6" customHeight="1" x14ac:dyDescent="0.25">
      <c r="B62" s="323"/>
      <c r="C62" s="324"/>
      <c r="D62" s="285"/>
      <c r="E62" s="286"/>
      <c r="F62" s="325"/>
      <c r="G62" s="285"/>
      <c r="H62" s="286"/>
      <c r="I62" s="325"/>
    </row>
    <row r="63" spans="2:9" s="306" customFormat="1" ht="12.9" customHeight="1" x14ac:dyDescent="0.25">
      <c r="B63" s="307" t="s">
        <v>78</v>
      </c>
      <c r="C63" s="308">
        <v>119468</v>
      </c>
      <c r="D63" s="261">
        <v>226</v>
      </c>
      <c r="E63" s="262">
        <v>0.18953053454319788</v>
      </c>
      <c r="F63" s="309">
        <v>119242</v>
      </c>
      <c r="G63" s="261">
        <v>-8199</v>
      </c>
      <c r="H63" s="262">
        <v>-6.4221764434035418</v>
      </c>
      <c r="I63" s="310">
        <v>127667</v>
      </c>
    </row>
    <row r="64" spans="2:9" s="306" customFormat="1" ht="12.9" customHeight="1" x14ac:dyDescent="0.25">
      <c r="B64" s="311" t="s">
        <v>79</v>
      </c>
      <c r="C64" s="312">
        <v>31805</v>
      </c>
      <c r="D64" s="267">
        <v>-723</v>
      </c>
      <c r="E64" s="268">
        <v>-2.2227004426955239</v>
      </c>
      <c r="F64" s="313">
        <v>32528</v>
      </c>
      <c r="G64" s="267">
        <v>-2702</v>
      </c>
      <c r="H64" s="268">
        <v>-7.8302953024024111</v>
      </c>
      <c r="I64" s="314">
        <v>34507</v>
      </c>
    </row>
    <row r="65" spans="2:9" s="306" customFormat="1" ht="12.9" customHeight="1" x14ac:dyDescent="0.25">
      <c r="B65" s="315" t="s">
        <v>80</v>
      </c>
      <c r="C65" s="316">
        <v>140843</v>
      </c>
      <c r="D65" s="273">
        <v>-2144</v>
      </c>
      <c r="E65" s="274">
        <v>-1.4994370117563134</v>
      </c>
      <c r="F65" s="317">
        <v>142987</v>
      </c>
      <c r="G65" s="273">
        <v>-12046</v>
      </c>
      <c r="H65" s="274">
        <v>-7.8789186926462991</v>
      </c>
      <c r="I65" s="318">
        <v>152889</v>
      </c>
    </row>
    <row r="66" spans="2:9" s="306" customFormat="1" ht="12.9" customHeight="1" x14ac:dyDescent="0.25">
      <c r="B66" s="319" t="s">
        <v>81</v>
      </c>
      <c r="C66" s="320">
        <v>292116</v>
      </c>
      <c r="D66" s="279">
        <v>-2641</v>
      </c>
      <c r="E66" s="280">
        <v>-0.89599229195574648</v>
      </c>
      <c r="F66" s="321">
        <v>294757</v>
      </c>
      <c r="G66" s="279">
        <v>-22947</v>
      </c>
      <c r="H66" s="280">
        <v>-7.283305243713162</v>
      </c>
      <c r="I66" s="322">
        <v>315063</v>
      </c>
    </row>
    <row r="67" spans="2:9" s="306" customFormat="1" ht="6" customHeight="1" x14ac:dyDescent="0.25">
      <c r="B67" s="323"/>
      <c r="C67" s="324"/>
      <c r="D67" s="285"/>
      <c r="E67" s="286"/>
      <c r="F67" s="325"/>
      <c r="G67" s="285"/>
      <c r="H67" s="286"/>
      <c r="I67" s="325"/>
    </row>
    <row r="68" spans="2:9" s="306" customFormat="1" ht="12.9" customHeight="1" x14ac:dyDescent="0.25">
      <c r="B68" s="307" t="s">
        <v>82</v>
      </c>
      <c r="C68" s="308">
        <v>42520</v>
      </c>
      <c r="D68" s="261">
        <v>-804</v>
      </c>
      <c r="E68" s="262">
        <v>-1.8557843227772135</v>
      </c>
      <c r="F68" s="309">
        <v>43324</v>
      </c>
      <c r="G68" s="261">
        <v>-4900</v>
      </c>
      <c r="H68" s="262">
        <v>-10.333192745676929</v>
      </c>
      <c r="I68" s="310">
        <v>47420</v>
      </c>
    </row>
    <row r="69" spans="2:9" s="306" customFormat="1" ht="12.9" customHeight="1" x14ac:dyDescent="0.25">
      <c r="B69" s="315" t="s">
        <v>83</v>
      </c>
      <c r="C69" s="316">
        <v>22293</v>
      </c>
      <c r="D69" s="273">
        <v>-3</v>
      </c>
      <c r="E69" s="274">
        <v>-1.3455328310010763E-2</v>
      </c>
      <c r="F69" s="317">
        <v>22296</v>
      </c>
      <c r="G69" s="273">
        <v>-2520</v>
      </c>
      <c r="H69" s="274">
        <v>-10.155966630395358</v>
      </c>
      <c r="I69" s="318">
        <v>24813</v>
      </c>
    </row>
    <row r="70" spans="2:9" s="306" customFormat="1" ht="12.9" customHeight="1" x14ac:dyDescent="0.25">
      <c r="B70" s="319" t="s">
        <v>84</v>
      </c>
      <c r="C70" s="320">
        <v>64813</v>
      </c>
      <c r="D70" s="279">
        <v>-807</v>
      </c>
      <c r="E70" s="280">
        <v>-1.2298079853703139</v>
      </c>
      <c r="F70" s="321">
        <v>65620</v>
      </c>
      <c r="G70" s="279">
        <v>-7420</v>
      </c>
      <c r="H70" s="280">
        <v>-10.272313208644249</v>
      </c>
      <c r="I70" s="322">
        <v>72233</v>
      </c>
    </row>
    <row r="71" spans="2:9" s="306" customFormat="1" ht="6" customHeight="1" x14ac:dyDescent="0.25">
      <c r="B71" s="323"/>
      <c r="C71" s="324"/>
      <c r="D71" s="285"/>
      <c r="E71" s="286"/>
      <c r="F71" s="325"/>
      <c r="G71" s="285"/>
      <c r="H71" s="286"/>
      <c r="I71" s="325"/>
    </row>
    <row r="72" spans="2:9" s="306" customFormat="1" ht="12.9" customHeight="1" x14ac:dyDescent="0.25">
      <c r="B72" s="307" t="s">
        <v>85</v>
      </c>
      <c r="C72" s="308">
        <v>44313</v>
      </c>
      <c r="D72" s="261">
        <v>-657</v>
      </c>
      <c r="E72" s="262">
        <v>-1.4609739826551034</v>
      </c>
      <c r="F72" s="309">
        <v>44970</v>
      </c>
      <c r="G72" s="261">
        <v>-3542</v>
      </c>
      <c r="H72" s="262">
        <v>-7.4015254414376761</v>
      </c>
      <c r="I72" s="310">
        <v>47855</v>
      </c>
    </row>
    <row r="73" spans="2:9" s="306" customFormat="1" ht="12.9" customHeight="1" x14ac:dyDescent="0.25">
      <c r="B73" s="311" t="s">
        <v>86</v>
      </c>
      <c r="C73" s="312">
        <v>11208</v>
      </c>
      <c r="D73" s="267">
        <v>-37</v>
      </c>
      <c r="E73" s="268">
        <v>-0.32903512672298801</v>
      </c>
      <c r="F73" s="313">
        <v>11245</v>
      </c>
      <c r="G73" s="267">
        <v>-1056</v>
      </c>
      <c r="H73" s="268">
        <v>-8.6105675146771041</v>
      </c>
      <c r="I73" s="314">
        <v>12264</v>
      </c>
    </row>
    <row r="74" spans="2:9" s="306" customFormat="1" ht="12.9" customHeight="1" x14ac:dyDescent="0.25">
      <c r="B74" s="311" t="s">
        <v>87</v>
      </c>
      <c r="C74" s="312">
        <v>13611</v>
      </c>
      <c r="D74" s="267">
        <v>-164</v>
      </c>
      <c r="E74" s="268">
        <v>-1.190562613430127</v>
      </c>
      <c r="F74" s="313">
        <v>13775</v>
      </c>
      <c r="G74" s="267">
        <v>-1330</v>
      </c>
      <c r="H74" s="268">
        <v>-8.9016799411016656</v>
      </c>
      <c r="I74" s="314">
        <v>14941</v>
      </c>
    </row>
    <row r="75" spans="2:9" s="306" customFormat="1" ht="12.9" customHeight="1" x14ac:dyDescent="0.25">
      <c r="B75" s="315" t="s">
        <v>88</v>
      </c>
      <c r="C75" s="316">
        <v>42440</v>
      </c>
      <c r="D75" s="273">
        <v>-956</v>
      </c>
      <c r="E75" s="274">
        <v>-2.2029680154852982</v>
      </c>
      <c r="F75" s="317">
        <v>43396</v>
      </c>
      <c r="G75" s="273">
        <v>-4242</v>
      </c>
      <c r="H75" s="274">
        <v>-9.0870142667409279</v>
      </c>
      <c r="I75" s="318">
        <v>46682</v>
      </c>
    </row>
    <row r="76" spans="2:9" s="306" customFormat="1" ht="12.9" customHeight="1" x14ac:dyDescent="0.25">
      <c r="B76" s="319" t="s">
        <v>89</v>
      </c>
      <c r="C76" s="320">
        <v>111572</v>
      </c>
      <c r="D76" s="279">
        <v>-1814</v>
      </c>
      <c r="E76" s="280">
        <v>-1.5998447780149225</v>
      </c>
      <c r="F76" s="321">
        <v>113386</v>
      </c>
      <c r="G76" s="279">
        <v>-10170</v>
      </c>
      <c r="H76" s="280">
        <v>-8.3537316620393938</v>
      </c>
      <c r="I76" s="322">
        <v>121742</v>
      </c>
    </row>
    <row r="77" spans="2:9" s="306" customFormat="1" ht="6" customHeight="1" x14ac:dyDescent="0.25">
      <c r="B77" s="323"/>
      <c r="C77" s="324"/>
      <c r="D77" s="285"/>
      <c r="E77" s="286"/>
      <c r="F77" s="325"/>
      <c r="G77" s="285"/>
      <c r="H77" s="286"/>
      <c r="I77" s="325"/>
    </row>
    <row r="78" spans="2:9" s="306" customFormat="1" ht="12.9" customHeight="1" x14ac:dyDescent="0.25">
      <c r="B78" s="319" t="s">
        <v>90</v>
      </c>
      <c r="C78" s="320">
        <v>276434</v>
      </c>
      <c r="D78" s="279">
        <v>-3903</v>
      </c>
      <c r="E78" s="280">
        <v>-1.3922528956220548</v>
      </c>
      <c r="F78" s="321">
        <v>280337</v>
      </c>
      <c r="G78" s="279">
        <v>-11189</v>
      </c>
      <c r="H78" s="280">
        <v>-3.8901617742670092</v>
      </c>
      <c r="I78" s="322">
        <v>287623</v>
      </c>
    </row>
    <row r="79" spans="2:9" s="306" customFormat="1" ht="6" customHeight="1" x14ac:dyDescent="0.25">
      <c r="B79" s="323"/>
      <c r="C79" s="324"/>
      <c r="D79" s="285"/>
      <c r="E79" s="286"/>
      <c r="F79" s="325"/>
      <c r="G79" s="285"/>
      <c r="H79" s="286"/>
      <c r="I79" s="325"/>
    </row>
    <row r="80" spans="2:9" s="306" customFormat="1" ht="12.9" customHeight="1" x14ac:dyDescent="0.25">
      <c r="B80" s="319" t="s">
        <v>91</v>
      </c>
      <c r="C80" s="320">
        <v>74520</v>
      </c>
      <c r="D80" s="279">
        <v>-782</v>
      </c>
      <c r="E80" s="280">
        <v>-1.0384850335980453</v>
      </c>
      <c r="F80" s="321">
        <v>75302</v>
      </c>
      <c r="G80" s="279">
        <v>-5523</v>
      </c>
      <c r="H80" s="280">
        <v>-6.9000412278400356</v>
      </c>
      <c r="I80" s="322">
        <v>80043</v>
      </c>
    </row>
    <row r="81" spans="2:10" s="306" customFormat="1" ht="6" customHeight="1" x14ac:dyDescent="0.25">
      <c r="B81" s="323"/>
      <c r="C81" s="324"/>
      <c r="D81" s="285"/>
      <c r="E81" s="286"/>
      <c r="F81" s="325"/>
      <c r="G81" s="285"/>
      <c r="H81" s="286"/>
      <c r="I81" s="325"/>
    </row>
    <row r="82" spans="2:10" s="306" customFormat="1" ht="12.9" customHeight="1" x14ac:dyDescent="0.25">
      <c r="B82" s="319" t="s">
        <v>92</v>
      </c>
      <c r="C82" s="320">
        <v>29212</v>
      </c>
      <c r="D82" s="279">
        <v>253</v>
      </c>
      <c r="E82" s="280">
        <v>0.87364895196657344</v>
      </c>
      <c r="F82" s="321">
        <v>28959</v>
      </c>
      <c r="G82" s="279">
        <v>-971</v>
      </c>
      <c r="H82" s="280">
        <v>-3.2170427061590963</v>
      </c>
      <c r="I82" s="322">
        <v>30183</v>
      </c>
    </row>
    <row r="83" spans="2:10" s="306" customFormat="1" ht="6" customHeight="1" x14ac:dyDescent="0.25">
      <c r="B83" s="323"/>
      <c r="C83" s="324"/>
      <c r="D83" s="285"/>
      <c r="E83" s="286"/>
      <c r="F83" s="325"/>
      <c r="G83" s="285"/>
      <c r="H83" s="286"/>
      <c r="I83" s="325"/>
    </row>
    <row r="84" spans="2:10" s="306" customFormat="1" ht="12.9" customHeight="1" x14ac:dyDescent="0.25">
      <c r="B84" s="307" t="s">
        <v>93</v>
      </c>
      <c r="C84" s="308">
        <v>18053</v>
      </c>
      <c r="D84" s="261">
        <v>-287</v>
      </c>
      <c r="E84" s="262">
        <v>-1.5648854961832062</v>
      </c>
      <c r="F84" s="309">
        <v>18340</v>
      </c>
      <c r="G84" s="261">
        <v>-262</v>
      </c>
      <c r="H84" s="262">
        <v>-1.4305214305214304</v>
      </c>
      <c r="I84" s="310">
        <v>18315</v>
      </c>
    </row>
    <row r="85" spans="2:10" s="306" customFormat="1" ht="12.9" customHeight="1" x14ac:dyDescent="0.25">
      <c r="B85" s="311" t="s">
        <v>94</v>
      </c>
      <c r="C85" s="312">
        <v>60254</v>
      </c>
      <c r="D85" s="267">
        <v>-666</v>
      </c>
      <c r="E85" s="268">
        <v>-1.0932370321733422</v>
      </c>
      <c r="F85" s="313">
        <v>60920</v>
      </c>
      <c r="G85" s="267">
        <v>-804</v>
      </c>
      <c r="H85" s="268">
        <v>-1.3167807658292114</v>
      </c>
      <c r="I85" s="314">
        <v>61058</v>
      </c>
      <c r="J85" s="327"/>
    </row>
    <row r="86" spans="2:10" s="306" customFormat="1" ht="12.9" customHeight="1" x14ac:dyDescent="0.25">
      <c r="B86" s="315" t="s">
        <v>95</v>
      </c>
      <c r="C86" s="316">
        <v>28179</v>
      </c>
      <c r="D86" s="273">
        <v>-170</v>
      </c>
      <c r="E86" s="274">
        <v>-0.59966841863910536</v>
      </c>
      <c r="F86" s="317">
        <v>28349</v>
      </c>
      <c r="G86" s="273">
        <v>-342</v>
      </c>
      <c r="H86" s="274">
        <v>-1.1991164405175134</v>
      </c>
      <c r="I86" s="318">
        <v>28521</v>
      </c>
    </row>
    <row r="87" spans="2:10" s="306" customFormat="1" ht="12.9" customHeight="1" x14ac:dyDescent="0.25">
      <c r="B87" s="319" t="s">
        <v>96</v>
      </c>
      <c r="C87" s="320">
        <v>106486</v>
      </c>
      <c r="D87" s="279">
        <v>-1123</v>
      </c>
      <c r="E87" s="280">
        <v>-1.0435930080197753</v>
      </c>
      <c r="F87" s="321">
        <v>107609</v>
      </c>
      <c r="G87" s="279">
        <v>-1408</v>
      </c>
      <c r="H87" s="280">
        <v>-1.3049845218455152</v>
      </c>
      <c r="I87" s="322">
        <v>107894</v>
      </c>
    </row>
    <row r="88" spans="2:10" s="306" customFormat="1" ht="6" customHeight="1" x14ac:dyDescent="0.25">
      <c r="B88" s="323"/>
      <c r="C88" s="324"/>
      <c r="D88" s="285"/>
      <c r="E88" s="286"/>
      <c r="F88" s="325"/>
      <c r="G88" s="285"/>
      <c r="H88" s="286"/>
      <c r="I88" s="325"/>
    </row>
    <row r="89" spans="2:10" s="306" customFormat="1" ht="12.9" customHeight="1" x14ac:dyDescent="0.25">
      <c r="B89" s="319" t="s">
        <v>97</v>
      </c>
      <c r="C89" s="320">
        <v>12089</v>
      </c>
      <c r="D89" s="279">
        <v>6</v>
      </c>
      <c r="E89" s="280">
        <v>4.9656542249441361E-2</v>
      </c>
      <c r="F89" s="321">
        <v>12083</v>
      </c>
      <c r="G89" s="279">
        <v>-448</v>
      </c>
      <c r="H89" s="280">
        <v>-3.5734226689000561</v>
      </c>
      <c r="I89" s="322">
        <v>12537</v>
      </c>
    </row>
    <row r="90" spans="2:10" s="306" customFormat="1" ht="6" customHeight="1" x14ac:dyDescent="0.25">
      <c r="B90" s="323"/>
      <c r="C90" s="324"/>
      <c r="D90" s="285"/>
      <c r="E90" s="286"/>
      <c r="F90" s="325"/>
      <c r="G90" s="285"/>
      <c r="H90" s="286"/>
      <c r="I90" s="325"/>
    </row>
    <row r="91" spans="2:10" s="306" customFormat="1" ht="12.9" customHeight="1" x14ac:dyDescent="0.25">
      <c r="B91" s="319" t="s">
        <v>98</v>
      </c>
      <c r="C91" s="320">
        <v>9128</v>
      </c>
      <c r="D91" s="279">
        <v>-374</v>
      </c>
      <c r="E91" s="280">
        <v>-3.9360134708482422</v>
      </c>
      <c r="F91" s="321">
        <v>9502</v>
      </c>
      <c r="G91" s="279">
        <v>-926</v>
      </c>
      <c r="H91" s="280">
        <v>-9.2102645713148998</v>
      </c>
      <c r="I91" s="322">
        <v>10054</v>
      </c>
    </row>
    <row r="92" spans="2:10" s="306" customFormat="1" ht="6" customHeight="1" x14ac:dyDescent="0.25">
      <c r="B92" s="323"/>
      <c r="C92" s="324"/>
      <c r="D92" s="285"/>
      <c r="E92" s="286"/>
      <c r="F92" s="325"/>
      <c r="G92" s="285"/>
      <c r="H92" s="286"/>
      <c r="I92" s="325"/>
    </row>
    <row r="93" spans="2:10" s="306" customFormat="1" ht="12.9" customHeight="1" x14ac:dyDescent="0.25">
      <c r="B93" s="319" t="s">
        <v>99</v>
      </c>
      <c r="C93" s="320">
        <v>7987</v>
      </c>
      <c r="D93" s="279">
        <v>105</v>
      </c>
      <c r="E93" s="280">
        <v>1.3321492007104796</v>
      </c>
      <c r="F93" s="321">
        <v>7882</v>
      </c>
      <c r="G93" s="279">
        <v>-869</v>
      </c>
      <c r="H93" s="280">
        <v>-9.8125564588979231</v>
      </c>
      <c r="I93" s="322">
        <v>8856</v>
      </c>
    </row>
    <row r="94" spans="2:10" s="306" customFormat="1" ht="6" customHeight="1" x14ac:dyDescent="0.25">
      <c r="B94" s="323"/>
      <c r="C94" s="324"/>
      <c r="D94" s="285"/>
      <c r="E94" s="286"/>
      <c r="F94" s="325"/>
      <c r="G94" s="285"/>
      <c r="H94" s="286"/>
      <c r="I94" s="325"/>
    </row>
    <row r="95" spans="2:10" s="306" customFormat="1" ht="14.1" customHeight="1" x14ac:dyDescent="0.25">
      <c r="B95" s="319" t="s">
        <v>100</v>
      </c>
      <c r="C95" s="320">
        <v>2424961</v>
      </c>
      <c r="D95" s="279">
        <v>-18805</v>
      </c>
      <c r="E95" s="280">
        <v>-0.76950902827848489</v>
      </c>
      <c r="F95" s="321">
        <v>2443766</v>
      </c>
      <c r="G95" s="279">
        <v>-161057</v>
      </c>
      <c r="H95" s="280">
        <v>-6.2279922258855116</v>
      </c>
      <c r="I95" s="322">
        <v>2586018</v>
      </c>
    </row>
    <row r="97" spans="4:4" x14ac:dyDescent="0.3">
      <c r="D97" s="328"/>
    </row>
    <row r="116" spans="2:2" x14ac:dyDescent="0.3">
      <c r="B116" s="329" t="s">
        <v>17</v>
      </c>
    </row>
    <row r="117" spans="2:2" x14ac:dyDescent="0.3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17"/>
  <sheetViews>
    <sheetView showGridLines="0" view="pageBreakPreview" zoomScale="110" zoomScaleNormal="130" zoomScaleSheetLayoutView="110" workbookViewId="0">
      <selection activeCell="K21" sqref="K21"/>
    </sheetView>
  </sheetViews>
  <sheetFormatPr baseColWidth="10" defaultColWidth="11.44140625" defaultRowHeight="13.2" x14ac:dyDescent="0.3"/>
  <cols>
    <col min="1" max="1" width="3.109375" style="299" customWidth="1"/>
    <col min="2" max="2" width="23.109375" style="299" customWidth="1"/>
    <col min="3" max="3" width="10.44140625" style="299" customWidth="1"/>
    <col min="4" max="6" width="9.6640625" style="299" customWidth="1"/>
    <col min="7" max="8" width="8.88671875" style="299" customWidth="1"/>
    <col min="9" max="9" width="9.6640625" style="299" customWidth="1"/>
    <col min="10" max="10" width="3.109375" style="299" customWidth="1"/>
    <col min="11" max="16384" width="11.44140625" style="299"/>
  </cols>
  <sheetData>
    <row r="1" spans="1:13" s="291" customFormat="1" ht="14.4" x14ac:dyDescent="0.35">
      <c r="B1" s="292"/>
    </row>
    <row r="2" spans="1:13" s="291" customFormat="1" ht="14.4" x14ac:dyDescent="0.35">
      <c r="B2" s="292"/>
    </row>
    <row r="3" spans="1:13" s="291" customFormat="1" ht="14.4" x14ac:dyDescent="0.35">
      <c r="B3" s="292"/>
    </row>
    <row r="4" spans="1:13" s="291" customFormat="1" ht="14.4" x14ac:dyDescent="0.35">
      <c r="B4" s="292"/>
    </row>
    <row r="5" spans="1:13" s="291" customFormat="1" ht="18" customHeight="1" x14ac:dyDescent="0.35">
      <c r="B5" s="77" t="str">
        <f>'Pag1'!$B$5</f>
        <v>noviembre 2025</v>
      </c>
    </row>
    <row r="6" spans="1:13" s="291" customFormat="1" ht="15" customHeight="1" x14ac:dyDescent="0.45">
      <c r="A6" s="293"/>
      <c r="C6" s="294"/>
      <c r="D6" s="294"/>
      <c r="E6" s="294"/>
      <c r="F6" s="294"/>
      <c r="G6" s="294"/>
      <c r="H6" s="294"/>
      <c r="I6" s="294"/>
      <c r="J6" s="294"/>
      <c r="K6" s="295"/>
      <c r="L6" s="296"/>
      <c r="M6" s="296"/>
    </row>
    <row r="7" spans="1:13" ht="16.8" x14ac:dyDescent="0.3">
      <c r="A7" s="297"/>
      <c r="B7" s="298" t="s">
        <v>106</v>
      </c>
      <c r="C7" s="298"/>
      <c r="D7" s="298"/>
      <c r="E7" s="298"/>
      <c r="F7" s="298"/>
      <c r="G7" s="298"/>
      <c r="H7" s="298"/>
      <c r="I7" s="298"/>
      <c r="J7" s="298"/>
      <c r="K7" s="297"/>
    </row>
    <row r="8" spans="1:13" ht="20.399999999999999" x14ac:dyDescent="0.3">
      <c r="A8" s="297"/>
      <c r="B8" s="232" t="s">
        <v>114</v>
      </c>
      <c r="C8" s="300"/>
      <c r="D8" s="300"/>
      <c r="E8" s="300"/>
      <c r="F8" s="300"/>
      <c r="G8" s="300"/>
      <c r="H8" s="300"/>
      <c r="I8" s="300"/>
      <c r="J8" s="300"/>
      <c r="K8" s="297"/>
    </row>
    <row r="9" spans="1:13" ht="6" customHeight="1" x14ac:dyDescent="0.3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3" ht="14.1" customHeight="1" x14ac:dyDescent="0.3">
      <c r="A10" s="297"/>
      <c r="B10" s="301"/>
      <c r="C10" s="240" t="str">
        <f>'Pag1'!C9</f>
        <v>noviembre</v>
      </c>
      <c r="D10" s="241"/>
      <c r="E10" s="242" t="s">
        <v>4</v>
      </c>
      <c r="F10" s="243"/>
      <c r="G10" s="244"/>
      <c r="H10" s="242" t="s">
        <v>5</v>
      </c>
      <c r="I10" s="245"/>
      <c r="J10" s="297"/>
    </row>
    <row r="11" spans="1:13" ht="14.1" customHeight="1" x14ac:dyDescent="0.3">
      <c r="A11" s="297"/>
      <c r="B11" s="302" t="s">
        <v>108</v>
      </c>
      <c r="C11" s="96" t="str">
        <f>'Pag1'!C10</f>
        <v xml:space="preserve"> 2025</v>
      </c>
      <c r="D11" s="247"/>
      <c r="E11" s="248" t="str">
        <f>'Pag1'!$E$10</f>
        <v>octubre 2025</v>
      </c>
      <c r="F11" s="249"/>
      <c r="G11" s="250"/>
      <c r="H11" s="248" t="str">
        <f>'Pag1'!$H$10</f>
        <v>noviembre 2024</v>
      </c>
      <c r="I11" s="251"/>
      <c r="J11" s="297"/>
    </row>
    <row r="12" spans="1:13" ht="14.1" customHeight="1" x14ac:dyDescent="0.3">
      <c r="A12" s="297"/>
      <c r="B12" s="303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297"/>
    </row>
    <row r="13" spans="1:13" ht="6" customHeight="1" x14ac:dyDescent="0.3">
      <c r="B13" s="304"/>
      <c r="C13" s="305"/>
      <c r="D13" s="305"/>
      <c r="E13" s="305"/>
      <c r="F13" s="305"/>
      <c r="G13" s="305"/>
      <c r="H13" s="305"/>
      <c r="I13" s="305"/>
    </row>
    <row r="14" spans="1:13" s="306" customFormat="1" ht="12.9" customHeight="1" x14ac:dyDescent="0.25">
      <c r="B14" s="307" t="s">
        <v>38</v>
      </c>
      <c r="C14" s="308">
        <v>25339</v>
      </c>
      <c r="D14" s="331">
        <v>-331</v>
      </c>
      <c r="E14" s="332">
        <v>-1.2894429294896768</v>
      </c>
      <c r="F14" s="309">
        <v>25670</v>
      </c>
      <c r="G14" s="331">
        <v>-2323</v>
      </c>
      <c r="H14" s="332">
        <v>-8.3978020388981278</v>
      </c>
      <c r="I14" s="310">
        <v>27662</v>
      </c>
    </row>
    <row r="15" spans="1:13" s="306" customFormat="1" ht="12.9" customHeight="1" x14ac:dyDescent="0.25">
      <c r="B15" s="311" t="s">
        <v>39</v>
      </c>
      <c r="C15" s="312">
        <v>71577</v>
      </c>
      <c r="D15" s="333">
        <v>-480</v>
      </c>
      <c r="E15" s="334">
        <v>-0.66613930638244723</v>
      </c>
      <c r="F15" s="313">
        <v>72057</v>
      </c>
      <c r="G15" s="333">
        <v>-5778</v>
      </c>
      <c r="H15" s="334">
        <v>-7.4694589877835948</v>
      </c>
      <c r="I15" s="314">
        <v>77355</v>
      </c>
    </row>
    <row r="16" spans="1:13" s="306" customFormat="1" ht="12.9" customHeight="1" x14ac:dyDescent="0.25">
      <c r="B16" s="311" t="s">
        <v>40</v>
      </c>
      <c r="C16" s="312">
        <v>32198</v>
      </c>
      <c r="D16" s="333">
        <v>-845</v>
      </c>
      <c r="E16" s="334">
        <v>-2.557273855279484</v>
      </c>
      <c r="F16" s="313">
        <v>33043</v>
      </c>
      <c r="G16" s="333">
        <v>-3012</v>
      </c>
      <c r="H16" s="334">
        <v>-8.5543879579664868</v>
      </c>
      <c r="I16" s="314">
        <v>35210</v>
      </c>
    </row>
    <row r="17" spans="2:9" s="306" customFormat="1" ht="12.9" customHeight="1" x14ac:dyDescent="0.25">
      <c r="B17" s="311" t="s">
        <v>41</v>
      </c>
      <c r="C17" s="312">
        <v>40066</v>
      </c>
      <c r="D17" s="333">
        <v>-467</v>
      </c>
      <c r="E17" s="334">
        <v>-1.1521476327930329</v>
      </c>
      <c r="F17" s="313">
        <v>40533</v>
      </c>
      <c r="G17" s="333">
        <v>-2720</v>
      </c>
      <c r="H17" s="334">
        <v>-6.3572196512878048</v>
      </c>
      <c r="I17" s="314">
        <v>42786</v>
      </c>
    </row>
    <row r="18" spans="2:9" s="306" customFormat="1" ht="12.9" customHeight="1" x14ac:dyDescent="0.25">
      <c r="B18" s="311" t="s">
        <v>42</v>
      </c>
      <c r="C18" s="312">
        <v>18316</v>
      </c>
      <c r="D18" s="333">
        <v>-126</v>
      </c>
      <c r="E18" s="334">
        <v>-0.68322307775729318</v>
      </c>
      <c r="F18" s="313">
        <v>18442</v>
      </c>
      <c r="G18" s="333">
        <v>-2171</v>
      </c>
      <c r="H18" s="334">
        <v>-10.596963928344802</v>
      </c>
      <c r="I18" s="314">
        <v>20487</v>
      </c>
    </row>
    <row r="19" spans="2:9" s="306" customFormat="1" ht="12.9" customHeight="1" x14ac:dyDescent="0.25">
      <c r="B19" s="311" t="s">
        <v>43</v>
      </c>
      <c r="C19" s="312">
        <v>23498</v>
      </c>
      <c r="D19" s="333">
        <v>-601</v>
      </c>
      <c r="E19" s="334">
        <v>-2.4938794140835716</v>
      </c>
      <c r="F19" s="313">
        <v>24099</v>
      </c>
      <c r="G19" s="333">
        <v>-2037</v>
      </c>
      <c r="H19" s="334">
        <v>-7.9772860779322494</v>
      </c>
      <c r="I19" s="314">
        <v>25535</v>
      </c>
    </row>
    <row r="20" spans="2:9" s="306" customFormat="1" ht="12.9" customHeight="1" x14ac:dyDescent="0.25">
      <c r="B20" s="311" t="s">
        <v>44</v>
      </c>
      <c r="C20" s="312">
        <v>67124</v>
      </c>
      <c r="D20" s="333">
        <v>-97</v>
      </c>
      <c r="E20" s="334">
        <v>-0.14430014430014429</v>
      </c>
      <c r="F20" s="313">
        <v>67221</v>
      </c>
      <c r="G20" s="333">
        <v>-5586</v>
      </c>
      <c r="H20" s="334">
        <v>-7.6825746114702245</v>
      </c>
      <c r="I20" s="314">
        <v>72710</v>
      </c>
    </row>
    <row r="21" spans="2:9" s="306" customFormat="1" ht="12.9" customHeight="1" x14ac:dyDescent="0.25">
      <c r="B21" s="315" t="s">
        <v>45</v>
      </c>
      <c r="C21" s="316">
        <v>90167</v>
      </c>
      <c r="D21" s="335">
        <v>-1822</v>
      </c>
      <c r="E21" s="336">
        <v>-1.9806716020393744</v>
      </c>
      <c r="F21" s="317">
        <v>91989</v>
      </c>
      <c r="G21" s="335">
        <v>-6278</v>
      </c>
      <c r="H21" s="336">
        <v>-6.509409508009746</v>
      </c>
      <c r="I21" s="318">
        <v>96445</v>
      </c>
    </row>
    <row r="22" spans="2:9" s="306" customFormat="1" ht="12.9" customHeight="1" x14ac:dyDescent="0.25">
      <c r="B22" s="319" t="s">
        <v>46</v>
      </c>
      <c r="C22" s="320">
        <v>368285</v>
      </c>
      <c r="D22" s="337">
        <v>-4769</v>
      </c>
      <c r="E22" s="338">
        <v>-1.2783672068922998</v>
      </c>
      <c r="F22" s="321">
        <v>373054</v>
      </c>
      <c r="G22" s="337">
        <v>-29905</v>
      </c>
      <c r="H22" s="338">
        <v>-7.5102338079811144</v>
      </c>
      <c r="I22" s="322">
        <v>398190</v>
      </c>
    </row>
    <row r="23" spans="2:9" s="306" customFormat="1" ht="6" customHeight="1" x14ac:dyDescent="0.25">
      <c r="B23" s="323"/>
      <c r="C23" s="324"/>
      <c r="D23" s="339"/>
      <c r="E23" s="340"/>
      <c r="F23" s="325"/>
      <c r="G23" s="339"/>
      <c r="H23" s="340"/>
      <c r="I23" s="325"/>
    </row>
    <row r="24" spans="2:9" s="306" customFormat="1" ht="12.9" customHeight="1" x14ac:dyDescent="0.25">
      <c r="B24" s="307" t="s">
        <v>47</v>
      </c>
      <c r="C24" s="308">
        <v>3898</v>
      </c>
      <c r="D24" s="331">
        <v>9</v>
      </c>
      <c r="E24" s="332">
        <v>0.23142195937258936</v>
      </c>
      <c r="F24" s="309">
        <v>3889</v>
      </c>
      <c r="G24" s="331">
        <v>-282</v>
      </c>
      <c r="H24" s="332">
        <v>-6.7464114832535875</v>
      </c>
      <c r="I24" s="310">
        <v>4180</v>
      </c>
    </row>
    <row r="25" spans="2:9" s="306" customFormat="1" ht="12.9" customHeight="1" x14ac:dyDescent="0.25">
      <c r="B25" s="311" t="s">
        <v>48</v>
      </c>
      <c r="C25" s="312">
        <v>2520</v>
      </c>
      <c r="D25" s="333">
        <v>41</v>
      </c>
      <c r="E25" s="334">
        <v>1.6538926986688181</v>
      </c>
      <c r="F25" s="313">
        <v>2479</v>
      </c>
      <c r="G25" s="333">
        <v>-142</v>
      </c>
      <c r="H25" s="334">
        <v>-5.334335086401202</v>
      </c>
      <c r="I25" s="314">
        <v>2662</v>
      </c>
    </row>
    <row r="26" spans="2:9" s="306" customFormat="1" ht="12.9" customHeight="1" x14ac:dyDescent="0.25">
      <c r="B26" s="315" t="s">
        <v>49</v>
      </c>
      <c r="C26" s="316">
        <v>23731</v>
      </c>
      <c r="D26" s="335">
        <v>-42</v>
      </c>
      <c r="E26" s="336">
        <v>-0.17667101333445506</v>
      </c>
      <c r="F26" s="317">
        <v>23773</v>
      </c>
      <c r="G26" s="335">
        <v>-957</v>
      </c>
      <c r="H26" s="336">
        <v>-3.8763771872974724</v>
      </c>
      <c r="I26" s="318">
        <v>24688</v>
      </c>
    </row>
    <row r="27" spans="2:9" s="306" customFormat="1" ht="12.9" customHeight="1" x14ac:dyDescent="0.25">
      <c r="B27" s="319" t="s">
        <v>50</v>
      </c>
      <c r="C27" s="320">
        <v>30149</v>
      </c>
      <c r="D27" s="337">
        <v>8</v>
      </c>
      <c r="E27" s="338">
        <v>2.6541919644338274E-2</v>
      </c>
      <c r="F27" s="321">
        <v>30141</v>
      </c>
      <c r="G27" s="337">
        <v>-1381</v>
      </c>
      <c r="H27" s="338">
        <v>-4.379955597843324</v>
      </c>
      <c r="I27" s="322">
        <v>31530</v>
      </c>
    </row>
    <row r="28" spans="2:9" s="306" customFormat="1" ht="6" customHeight="1" x14ac:dyDescent="0.25">
      <c r="B28" s="323"/>
      <c r="C28" s="324"/>
      <c r="D28" s="339"/>
      <c r="E28" s="340"/>
      <c r="F28" s="325"/>
      <c r="G28" s="339"/>
      <c r="H28" s="340"/>
      <c r="I28" s="325"/>
    </row>
    <row r="29" spans="2:9" s="306" customFormat="1" ht="12.9" customHeight="1" x14ac:dyDescent="0.25">
      <c r="B29" s="319" t="s">
        <v>51</v>
      </c>
      <c r="C29" s="320">
        <v>29900</v>
      </c>
      <c r="D29" s="337">
        <v>-24</v>
      </c>
      <c r="E29" s="338">
        <v>-8.0203181392861922E-2</v>
      </c>
      <c r="F29" s="321">
        <v>29924</v>
      </c>
      <c r="G29" s="337">
        <v>-2197</v>
      </c>
      <c r="H29" s="338">
        <v>-6.8448764682057517</v>
      </c>
      <c r="I29" s="322">
        <v>32097</v>
      </c>
    </row>
    <row r="30" spans="2:9" s="306" customFormat="1" ht="6" customHeight="1" x14ac:dyDescent="0.25">
      <c r="B30" s="323"/>
      <c r="C30" s="324"/>
      <c r="D30" s="339"/>
      <c r="E30" s="340"/>
      <c r="F30" s="325"/>
      <c r="G30" s="339"/>
      <c r="H30" s="340"/>
      <c r="I30" s="325"/>
    </row>
    <row r="31" spans="2:9" s="306" customFormat="1" ht="12.9" customHeight="1" x14ac:dyDescent="0.25">
      <c r="B31" s="319" t="s">
        <v>52</v>
      </c>
      <c r="C31" s="320">
        <v>16972</v>
      </c>
      <c r="D31" s="337">
        <v>1433</v>
      </c>
      <c r="E31" s="338">
        <v>9.2219576549327495</v>
      </c>
      <c r="F31" s="321">
        <v>15539</v>
      </c>
      <c r="G31" s="337">
        <v>-591</v>
      </c>
      <c r="H31" s="338">
        <v>-3.3650287536297894</v>
      </c>
      <c r="I31" s="322">
        <v>17563</v>
      </c>
    </row>
    <row r="32" spans="2:9" s="306" customFormat="1" ht="6" customHeight="1" x14ac:dyDescent="0.25">
      <c r="B32" s="323"/>
      <c r="C32" s="324"/>
      <c r="D32" s="339"/>
      <c r="E32" s="340"/>
      <c r="F32" s="325"/>
      <c r="G32" s="339"/>
      <c r="H32" s="340"/>
      <c r="I32" s="325"/>
    </row>
    <row r="33" spans="2:9" s="306" customFormat="1" ht="12.9" customHeight="1" x14ac:dyDescent="0.25">
      <c r="B33" s="307" t="s">
        <v>53</v>
      </c>
      <c r="C33" s="308">
        <v>43383</v>
      </c>
      <c r="D33" s="331">
        <v>-471</v>
      </c>
      <c r="E33" s="332">
        <v>-1.0740183335613627</v>
      </c>
      <c r="F33" s="309">
        <v>43854</v>
      </c>
      <c r="G33" s="331">
        <v>-3534</v>
      </c>
      <c r="H33" s="332">
        <v>-7.5324509239721209</v>
      </c>
      <c r="I33" s="310">
        <v>46917</v>
      </c>
    </row>
    <row r="34" spans="2:9" s="306" customFormat="1" ht="12.9" customHeight="1" x14ac:dyDescent="0.25">
      <c r="B34" s="326" t="s">
        <v>54</v>
      </c>
      <c r="C34" s="316">
        <v>40981</v>
      </c>
      <c r="D34" s="335">
        <v>-302</v>
      </c>
      <c r="E34" s="336">
        <v>-0.7315359833345445</v>
      </c>
      <c r="F34" s="317">
        <v>41283</v>
      </c>
      <c r="G34" s="335">
        <v>-2813</v>
      </c>
      <c r="H34" s="336">
        <v>-6.4232543270767692</v>
      </c>
      <c r="I34" s="318">
        <v>43794</v>
      </c>
    </row>
    <row r="35" spans="2:9" s="306" customFormat="1" ht="12.9" customHeight="1" x14ac:dyDescent="0.25">
      <c r="B35" s="319" t="s">
        <v>55</v>
      </c>
      <c r="C35" s="320">
        <v>84364</v>
      </c>
      <c r="D35" s="337">
        <v>-773</v>
      </c>
      <c r="E35" s="338">
        <v>-0.9079483655754842</v>
      </c>
      <c r="F35" s="321">
        <v>85137</v>
      </c>
      <c r="G35" s="337">
        <v>-6347</v>
      </c>
      <c r="H35" s="338">
        <v>-6.9969463460881256</v>
      </c>
      <c r="I35" s="322">
        <v>90711</v>
      </c>
    </row>
    <row r="36" spans="2:9" s="306" customFormat="1" ht="6" customHeight="1" x14ac:dyDescent="0.25">
      <c r="B36" s="323"/>
      <c r="C36" s="324"/>
      <c r="D36" s="339"/>
      <c r="E36" s="340"/>
      <c r="F36" s="325"/>
      <c r="G36" s="339"/>
      <c r="H36" s="340"/>
      <c r="I36" s="325"/>
    </row>
    <row r="37" spans="2:9" s="306" customFormat="1" ht="12.9" customHeight="1" x14ac:dyDescent="0.25">
      <c r="B37" s="319" t="s">
        <v>56</v>
      </c>
      <c r="C37" s="320">
        <v>16481</v>
      </c>
      <c r="D37" s="337">
        <v>31</v>
      </c>
      <c r="E37" s="338">
        <v>0.18844984802431611</v>
      </c>
      <c r="F37" s="321">
        <v>16450</v>
      </c>
      <c r="G37" s="337">
        <v>-1078</v>
      </c>
      <c r="H37" s="338">
        <v>-6.1393017825616489</v>
      </c>
      <c r="I37" s="322">
        <v>17559</v>
      </c>
    </row>
    <row r="38" spans="2:9" s="306" customFormat="1" ht="6" customHeight="1" x14ac:dyDescent="0.25">
      <c r="B38" s="323"/>
      <c r="C38" s="324"/>
      <c r="D38" s="339"/>
      <c r="E38" s="340"/>
      <c r="F38" s="325"/>
      <c r="G38" s="339"/>
      <c r="H38" s="340"/>
      <c r="I38" s="325"/>
    </row>
    <row r="39" spans="2:9" s="306" customFormat="1" ht="12.9" customHeight="1" x14ac:dyDescent="0.25">
      <c r="B39" s="307" t="s">
        <v>57</v>
      </c>
      <c r="C39" s="308">
        <v>14055</v>
      </c>
      <c r="D39" s="331">
        <v>-142</v>
      </c>
      <c r="E39" s="332">
        <v>-1.0002113122490668</v>
      </c>
      <c r="F39" s="309">
        <v>14197</v>
      </c>
      <c r="G39" s="331">
        <v>-1776</v>
      </c>
      <c r="H39" s="332">
        <v>-11.218495357210537</v>
      </c>
      <c r="I39" s="310">
        <v>15831</v>
      </c>
    </row>
    <row r="40" spans="2:9" s="306" customFormat="1" ht="12.9" customHeight="1" x14ac:dyDescent="0.25">
      <c r="B40" s="311" t="s">
        <v>58</v>
      </c>
      <c r="C40" s="312">
        <v>21267</v>
      </c>
      <c r="D40" s="333">
        <v>-24</v>
      </c>
      <c r="E40" s="334">
        <v>-0.11272368606453431</v>
      </c>
      <c r="F40" s="313">
        <v>21291</v>
      </c>
      <c r="G40" s="333">
        <v>-2189</v>
      </c>
      <c r="H40" s="334">
        <v>-9.332366984993179</v>
      </c>
      <c r="I40" s="314">
        <v>23456</v>
      </c>
    </row>
    <row r="41" spans="2:9" s="306" customFormat="1" ht="12.9" customHeight="1" x14ac:dyDescent="0.25">
      <c r="B41" s="311" t="s">
        <v>59</v>
      </c>
      <c r="C41" s="312">
        <v>5719</v>
      </c>
      <c r="D41" s="333">
        <v>143</v>
      </c>
      <c r="E41" s="334">
        <v>2.5645624103299856</v>
      </c>
      <c r="F41" s="313">
        <v>5576</v>
      </c>
      <c r="G41" s="333">
        <v>-328</v>
      </c>
      <c r="H41" s="334">
        <v>-5.4241772779890853</v>
      </c>
      <c r="I41" s="314">
        <v>6047</v>
      </c>
    </row>
    <row r="42" spans="2:9" s="306" customFormat="1" ht="12.9" customHeight="1" x14ac:dyDescent="0.25">
      <c r="B42" s="311" t="s">
        <v>60</v>
      </c>
      <c r="C42" s="312">
        <v>7234</v>
      </c>
      <c r="D42" s="333">
        <v>-181</v>
      </c>
      <c r="E42" s="334">
        <v>-2.4409979770734993</v>
      </c>
      <c r="F42" s="313">
        <v>7415</v>
      </c>
      <c r="G42" s="333">
        <v>-552</v>
      </c>
      <c r="H42" s="334">
        <v>-7.0896480863087596</v>
      </c>
      <c r="I42" s="314">
        <v>7786</v>
      </c>
    </row>
    <row r="43" spans="2:9" s="306" customFormat="1" ht="12.9" customHeight="1" x14ac:dyDescent="0.25">
      <c r="B43" s="315" t="s">
        <v>61</v>
      </c>
      <c r="C43" s="316">
        <v>28768</v>
      </c>
      <c r="D43" s="335">
        <v>-141</v>
      </c>
      <c r="E43" s="336">
        <v>-0.48773738282195855</v>
      </c>
      <c r="F43" s="317">
        <v>28909</v>
      </c>
      <c r="G43" s="335">
        <v>-2509</v>
      </c>
      <c r="H43" s="336">
        <v>-8.0218691050931987</v>
      </c>
      <c r="I43" s="318">
        <v>31277</v>
      </c>
    </row>
    <row r="44" spans="2:9" s="306" customFormat="1" ht="12.9" customHeight="1" x14ac:dyDescent="0.25">
      <c r="B44" s="319" t="s">
        <v>62</v>
      </c>
      <c r="C44" s="320">
        <v>77043</v>
      </c>
      <c r="D44" s="337">
        <v>-345</v>
      </c>
      <c r="E44" s="338">
        <v>-0.44580555124825555</v>
      </c>
      <c r="F44" s="321">
        <v>77388</v>
      </c>
      <c r="G44" s="337">
        <v>-7354</v>
      </c>
      <c r="H44" s="338">
        <v>-8.7135798665829345</v>
      </c>
      <c r="I44" s="322">
        <v>84397</v>
      </c>
    </row>
    <row r="45" spans="2:9" s="306" customFormat="1" ht="6" customHeight="1" x14ac:dyDescent="0.25">
      <c r="B45" s="323"/>
      <c r="C45" s="324"/>
      <c r="D45" s="339"/>
      <c r="E45" s="340"/>
      <c r="F45" s="325"/>
      <c r="G45" s="339"/>
      <c r="H45" s="340"/>
      <c r="I45" s="325"/>
    </row>
    <row r="46" spans="2:9" s="306" customFormat="1" ht="12.9" customHeight="1" x14ac:dyDescent="0.25">
      <c r="B46" s="307" t="s">
        <v>63</v>
      </c>
      <c r="C46" s="308">
        <v>5019</v>
      </c>
      <c r="D46" s="331">
        <v>-4</v>
      </c>
      <c r="E46" s="332">
        <v>-7.9633685048775632E-2</v>
      </c>
      <c r="F46" s="309">
        <v>5023</v>
      </c>
      <c r="G46" s="331">
        <v>-158</v>
      </c>
      <c r="H46" s="332">
        <v>-3.0519605949391537</v>
      </c>
      <c r="I46" s="310">
        <v>5177</v>
      </c>
    </row>
    <row r="47" spans="2:9" s="306" customFormat="1" ht="12.9" customHeight="1" x14ac:dyDescent="0.25">
      <c r="B47" s="311" t="s">
        <v>64</v>
      </c>
      <c r="C47" s="312">
        <v>8082</v>
      </c>
      <c r="D47" s="333">
        <v>-1</v>
      </c>
      <c r="E47" s="334">
        <v>-1.2371644191513053E-2</v>
      </c>
      <c r="F47" s="313">
        <v>8083</v>
      </c>
      <c r="G47" s="333">
        <v>-334</v>
      </c>
      <c r="H47" s="334">
        <v>-3.9686311787072244</v>
      </c>
      <c r="I47" s="314">
        <v>8416</v>
      </c>
    </row>
    <row r="48" spans="2:9" s="306" customFormat="1" ht="12.9" customHeight="1" x14ac:dyDescent="0.25">
      <c r="B48" s="311" t="s">
        <v>65</v>
      </c>
      <c r="C48" s="312">
        <v>12242</v>
      </c>
      <c r="D48" s="333">
        <v>173</v>
      </c>
      <c r="E48" s="334">
        <v>1.4334244759300687</v>
      </c>
      <c r="F48" s="313">
        <v>12069</v>
      </c>
      <c r="G48" s="333">
        <v>-675</v>
      </c>
      <c r="H48" s="334">
        <v>-5.2256715955717272</v>
      </c>
      <c r="I48" s="314">
        <v>12917</v>
      </c>
    </row>
    <row r="49" spans="2:9" s="306" customFormat="1" ht="12.9" customHeight="1" x14ac:dyDescent="0.25">
      <c r="B49" s="311" t="s">
        <v>66</v>
      </c>
      <c r="C49" s="312">
        <v>3663</v>
      </c>
      <c r="D49" s="333">
        <v>-77</v>
      </c>
      <c r="E49" s="334">
        <v>-2.0588235294117645</v>
      </c>
      <c r="F49" s="313">
        <v>3740</v>
      </c>
      <c r="G49" s="333">
        <v>-83</v>
      </c>
      <c r="H49" s="334">
        <v>-2.2156967431927388</v>
      </c>
      <c r="I49" s="314">
        <v>3746</v>
      </c>
    </row>
    <row r="50" spans="2:9" s="306" customFormat="1" ht="12.9" customHeight="1" x14ac:dyDescent="0.25">
      <c r="B50" s="311" t="s">
        <v>67</v>
      </c>
      <c r="C50" s="312">
        <v>9840</v>
      </c>
      <c r="D50" s="333">
        <v>-110</v>
      </c>
      <c r="E50" s="334">
        <v>-1.1055276381909549</v>
      </c>
      <c r="F50" s="313">
        <v>9950</v>
      </c>
      <c r="G50" s="333">
        <v>-775</v>
      </c>
      <c r="H50" s="334">
        <v>-7.3009891662741397</v>
      </c>
      <c r="I50" s="314">
        <v>10615</v>
      </c>
    </row>
    <row r="51" spans="2:9" s="306" customFormat="1" ht="12.9" customHeight="1" x14ac:dyDescent="0.25">
      <c r="B51" s="311" t="s">
        <v>68</v>
      </c>
      <c r="C51" s="312">
        <v>2802</v>
      </c>
      <c r="D51" s="333">
        <v>42</v>
      </c>
      <c r="E51" s="334">
        <v>1.5217391304347827</v>
      </c>
      <c r="F51" s="313">
        <v>2760</v>
      </c>
      <c r="G51" s="333">
        <v>-125</v>
      </c>
      <c r="H51" s="334">
        <v>-4.2705842159207377</v>
      </c>
      <c r="I51" s="314">
        <v>2927</v>
      </c>
    </row>
    <row r="52" spans="2:9" s="306" customFormat="1" ht="12.9" customHeight="1" x14ac:dyDescent="0.25">
      <c r="B52" s="311" t="s">
        <v>69</v>
      </c>
      <c r="C52" s="312">
        <v>1434</v>
      </c>
      <c r="D52" s="333">
        <v>42</v>
      </c>
      <c r="E52" s="334">
        <v>3.0172413793103448</v>
      </c>
      <c r="F52" s="313">
        <v>1392</v>
      </c>
      <c r="G52" s="333">
        <v>-78</v>
      </c>
      <c r="H52" s="334">
        <v>-5.1587301587301582</v>
      </c>
      <c r="I52" s="314">
        <v>1512</v>
      </c>
    </row>
    <row r="53" spans="2:9" s="306" customFormat="1" ht="12.9" customHeight="1" x14ac:dyDescent="0.25">
      <c r="B53" s="311" t="s">
        <v>70</v>
      </c>
      <c r="C53" s="312">
        <v>13151</v>
      </c>
      <c r="D53" s="333">
        <v>0</v>
      </c>
      <c r="E53" s="334">
        <v>0</v>
      </c>
      <c r="F53" s="313">
        <v>13151</v>
      </c>
      <c r="G53" s="333">
        <v>-426</v>
      </c>
      <c r="H53" s="334">
        <v>-3.1376592767179785</v>
      </c>
      <c r="I53" s="314">
        <v>13577</v>
      </c>
    </row>
    <row r="54" spans="2:9" s="306" customFormat="1" ht="12.9" customHeight="1" x14ac:dyDescent="0.25">
      <c r="B54" s="315" t="s">
        <v>71</v>
      </c>
      <c r="C54" s="316">
        <v>4901</v>
      </c>
      <c r="D54" s="335">
        <v>82</v>
      </c>
      <c r="E54" s="336">
        <v>1.7015978418759077</v>
      </c>
      <c r="F54" s="317">
        <v>4819</v>
      </c>
      <c r="G54" s="335">
        <v>-303</v>
      </c>
      <c r="H54" s="336">
        <v>-5.8224442736356652</v>
      </c>
      <c r="I54" s="318">
        <v>5204</v>
      </c>
    </row>
    <row r="55" spans="2:9" s="306" customFormat="1" ht="12.9" customHeight="1" x14ac:dyDescent="0.25">
      <c r="B55" s="319" t="s">
        <v>72</v>
      </c>
      <c r="C55" s="320">
        <v>61134</v>
      </c>
      <c r="D55" s="337">
        <v>147</v>
      </c>
      <c r="E55" s="338">
        <v>0.24103497466673227</v>
      </c>
      <c r="F55" s="321">
        <v>60987</v>
      </c>
      <c r="G55" s="337">
        <v>-2957</v>
      </c>
      <c r="H55" s="338">
        <v>-4.6137523209186941</v>
      </c>
      <c r="I55" s="322">
        <v>64091</v>
      </c>
    </row>
    <row r="56" spans="2:9" s="306" customFormat="1" ht="6" customHeight="1" x14ac:dyDescent="0.25">
      <c r="B56" s="323"/>
      <c r="C56" s="324"/>
      <c r="D56" s="339"/>
      <c r="E56" s="340"/>
      <c r="F56" s="325"/>
      <c r="G56" s="339"/>
      <c r="H56" s="340"/>
      <c r="I56" s="325"/>
    </row>
    <row r="57" spans="2:9" s="306" customFormat="1" ht="12.9" customHeight="1" x14ac:dyDescent="0.25">
      <c r="B57" s="307" t="s">
        <v>73</v>
      </c>
      <c r="C57" s="308">
        <v>138591</v>
      </c>
      <c r="D57" s="331">
        <v>-1359</v>
      </c>
      <c r="E57" s="332">
        <v>-0.97106109324758849</v>
      </c>
      <c r="F57" s="309">
        <v>139950</v>
      </c>
      <c r="G57" s="331">
        <v>-3223</v>
      </c>
      <c r="H57" s="332">
        <v>-2.2726952205000917</v>
      </c>
      <c r="I57" s="310">
        <v>141814</v>
      </c>
    </row>
    <row r="58" spans="2:9" s="306" customFormat="1" ht="12.9" customHeight="1" x14ac:dyDescent="0.25">
      <c r="B58" s="311" t="s">
        <v>74</v>
      </c>
      <c r="C58" s="312">
        <v>16198</v>
      </c>
      <c r="D58" s="333">
        <v>-113</v>
      </c>
      <c r="E58" s="334">
        <v>-0.6927840107902643</v>
      </c>
      <c r="F58" s="313">
        <v>16311</v>
      </c>
      <c r="G58" s="333">
        <v>-994</v>
      </c>
      <c r="H58" s="334">
        <v>-5.7817589576547226</v>
      </c>
      <c r="I58" s="314">
        <v>17192</v>
      </c>
    </row>
    <row r="59" spans="2:9" s="306" customFormat="1" ht="12.9" customHeight="1" x14ac:dyDescent="0.25">
      <c r="B59" s="311" t="s">
        <v>75</v>
      </c>
      <c r="C59" s="312">
        <v>9262</v>
      </c>
      <c r="D59" s="333">
        <v>-19</v>
      </c>
      <c r="E59" s="334">
        <v>-0.20471931903889667</v>
      </c>
      <c r="F59" s="313">
        <v>9281</v>
      </c>
      <c r="G59" s="333">
        <v>-296</v>
      </c>
      <c r="H59" s="334">
        <v>-3.0968821929273909</v>
      </c>
      <c r="I59" s="314">
        <v>9558</v>
      </c>
    </row>
    <row r="60" spans="2:9" s="306" customFormat="1" ht="12.9" customHeight="1" x14ac:dyDescent="0.25">
      <c r="B60" s="315" t="s">
        <v>76</v>
      </c>
      <c r="C60" s="316">
        <v>22526</v>
      </c>
      <c r="D60" s="335">
        <v>92</v>
      </c>
      <c r="E60" s="336">
        <v>0.41009182490862084</v>
      </c>
      <c r="F60" s="317">
        <v>22434</v>
      </c>
      <c r="G60" s="335">
        <v>-731</v>
      </c>
      <c r="H60" s="336">
        <v>-3.1431396998753067</v>
      </c>
      <c r="I60" s="318">
        <v>23257</v>
      </c>
    </row>
    <row r="61" spans="2:9" s="306" customFormat="1" ht="12.9" customHeight="1" x14ac:dyDescent="0.25">
      <c r="B61" s="319" t="s">
        <v>77</v>
      </c>
      <c r="C61" s="320">
        <v>186577</v>
      </c>
      <c r="D61" s="337">
        <v>-1399</v>
      </c>
      <c r="E61" s="338">
        <v>-0.74424394603566413</v>
      </c>
      <c r="F61" s="321">
        <v>187976</v>
      </c>
      <c r="G61" s="337">
        <v>-5244</v>
      </c>
      <c r="H61" s="338">
        <v>-2.733798697744251</v>
      </c>
      <c r="I61" s="322">
        <v>191821</v>
      </c>
    </row>
    <row r="62" spans="2:9" s="306" customFormat="1" ht="6" customHeight="1" x14ac:dyDescent="0.25">
      <c r="B62" s="323"/>
      <c r="C62" s="324"/>
      <c r="D62" s="339"/>
      <c r="E62" s="340"/>
      <c r="F62" s="325"/>
      <c r="G62" s="339"/>
      <c r="H62" s="340"/>
      <c r="I62" s="325"/>
    </row>
    <row r="63" spans="2:9" s="306" customFormat="1" ht="12.9" customHeight="1" x14ac:dyDescent="0.25">
      <c r="B63" s="307" t="s">
        <v>78</v>
      </c>
      <c r="C63" s="308">
        <v>72427</v>
      </c>
      <c r="D63" s="331">
        <v>264</v>
      </c>
      <c r="E63" s="332">
        <v>0.36583844906669621</v>
      </c>
      <c r="F63" s="309">
        <v>72163</v>
      </c>
      <c r="G63" s="331">
        <v>-4437</v>
      </c>
      <c r="H63" s="332">
        <v>-5.7725333055786843</v>
      </c>
      <c r="I63" s="310">
        <v>76864</v>
      </c>
    </row>
    <row r="64" spans="2:9" s="306" customFormat="1" ht="12.9" customHeight="1" x14ac:dyDescent="0.25">
      <c r="B64" s="311" t="s">
        <v>79</v>
      </c>
      <c r="C64" s="312">
        <v>19734</v>
      </c>
      <c r="D64" s="333">
        <v>-435</v>
      </c>
      <c r="E64" s="334">
        <v>-2.1567752491447272</v>
      </c>
      <c r="F64" s="313">
        <v>20169</v>
      </c>
      <c r="G64" s="333">
        <v>-1179</v>
      </c>
      <c r="H64" s="334">
        <v>-5.6376416582986657</v>
      </c>
      <c r="I64" s="314">
        <v>20913</v>
      </c>
    </row>
    <row r="65" spans="2:9" s="306" customFormat="1" ht="12.9" customHeight="1" x14ac:dyDescent="0.25">
      <c r="B65" s="315" t="s">
        <v>80</v>
      </c>
      <c r="C65" s="316">
        <v>86918</v>
      </c>
      <c r="D65" s="335">
        <v>-1590</v>
      </c>
      <c r="E65" s="336">
        <v>-1.7964477787318662</v>
      </c>
      <c r="F65" s="317">
        <v>88508</v>
      </c>
      <c r="G65" s="335">
        <v>-6243</v>
      </c>
      <c r="H65" s="336">
        <v>-6.7013020469939137</v>
      </c>
      <c r="I65" s="318">
        <v>93161</v>
      </c>
    </row>
    <row r="66" spans="2:9" s="306" customFormat="1" ht="12.9" customHeight="1" x14ac:dyDescent="0.25">
      <c r="B66" s="319" t="s">
        <v>81</v>
      </c>
      <c r="C66" s="320">
        <v>179079</v>
      </c>
      <c r="D66" s="337">
        <v>-1761</v>
      </c>
      <c r="E66" s="338">
        <v>-0.97378898473788988</v>
      </c>
      <c r="F66" s="321">
        <v>180840</v>
      </c>
      <c r="G66" s="337">
        <v>-11859</v>
      </c>
      <c r="H66" s="338">
        <v>-6.2109166326242029</v>
      </c>
      <c r="I66" s="322">
        <v>190938</v>
      </c>
    </row>
    <row r="67" spans="2:9" s="306" customFormat="1" ht="6" customHeight="1" x14ac:dyDescent="0.25">
      <c r="B67" s="323"/>
      <c r="C67" s="324"/>
      <c r="D67" s="339"/>
      <c r="E67" s="340"/>
      <c r="F67" s="325"/>
      <c r="G67" s="339"/>
      <c r="H67" s="340"/>
      <c r="I67" s="325"/>
    </row>
    <row r="68" spans="2:9" s="306" customFormat="1" ht="12.9" customHeight="1" x14ac:dyDescent="0.25">
      <c r="B68" s="307" t="s">
        <v>82</v>
      </c>
      <c r="C68" s="308">
        <v>28261</v>
      </c>
      <c r="D68" s="331">
        <v>-544</v>
      </c>
      <c r="E68" s="332">
        <v>-1.8885610137128972</v>
      </c>
      <c r="F68" s="309">
        <v>28805</v>
      </c>
      <c r="G68" s="331">
        <v>-3339</v>
      </c>
      <c r="H68" s="332">
        <v>-10.566455696202532</v>
      </c>
      <c r="I68" s="310">
        <v>31600</v>
      </c>
    </row>
    <row r="69" spans="2:9" s="306" customFormat="1" ht="12.9" customHeight="1" x14ac:dyDescent="0.25">
      <c r="B69" s="315" t="s">
        <v>83</v>
      </c>
      <c r="C69" s="316">
        <v>13625</v>
      </c>
      <c r="D69" s="335">
        <v>-108</v>
      </c>
      <c r="E69" s="336">
        <v>-0.78642685502075294</v>
      </c>
      <c r="F69" s="317">
        <v>13733</v>
      </c>
      <c r="G69" s="335">
        <v>-1567</v>
      </c>
      <c r="H69" s="336">
        <v>-10.314639283833596</v>
      </c>
      <c r="I69" s="318">
        <v>15192</v>
      </c>
    </row>
    <row r="70" spans="2:9" s="306" customFormat="1" ht="12.9" customHeight="1" x14ac:dyDescent="0.25">
      <c r="B70" s="319" t="s">
        <v>84</v>
      </c>
      <c r="C70" s="320">
        <v>41886</v>
      </c>
      <c r="D70" s="337">
        <v>-652</v>
      </c>
      <c r="E70" s="338">
        <v>-1.5327471907470966</v>
      </c>
      <c r="F70" s="321">
        <v>42538</v>
      </c>
      <c r="G70" s="337">
        <v>-4906</v>
      </c>
      <c r="H70" s="338">
        <v>-10.484698239015216</v>
      </c>
      <c r="I70" s="322">
        <v>46792</v>
      </c>
    </row>
    <row r="71" spans="2:9" s="306" customFormat="1" ht="6" customHeight="1" x14ac:dyDescent="0.25">
      <c r="B71" s="323"/>
      <c r="C71" s="324"/>
      <c r="D71" s="339"/>
      <c r="E71" s="340"/>
      <c r="F71" s="325"/>
      <c r="G71" s="339"/>
      <c r="H71" s="340"/>
      <c r="I71" s="325"/>
    </row>
    <row r="72" spans="2:9" s="306" customFormat="1" ht="12.9" customHeight="1" x14ac:dyDescent="0.25">
      <c r="B72" s="307" t="s">
        <v>85</v>
      </c>
      <c r="C72" s="308">
        <v>25954</v>
      </c>
      <c r="D72" s="331">
        <v>-591</v>
      </c>
      <c r="E72" s="332">
        <v>-2.2264079864381241</v>
      </c>
      <c r="F72" s="309">
        <v>26545</v>
      </c>
      <c r="G72" s="331">
        <v>-1905</v>
      </c>
      <c r="H72" s="332">
        <v>-6.8380056714167772</v>
      </c>
      <c r="I72" s="310">
        <v>27859</v>
      </c>
    </row>
    <row r="73" spans="2:9" s="306" customFormat="1" ht="12.9" customHeight="1" x14ac:dyDescent="0.25">
      <c r="B73" s="311" t="s">
        <v>86</v>
      </c>
      <c r="C73" s="312">
        <v>6420</v>
      </c>
      <c r="D73" s="333">
        <v>-121</v>
      </c>
      <c r="E73" s="334">
        <v>-1.8498700504510013</v>
      </c>
      <c r="F73" s="313">
        <v>6541</v>
      </c>
      <c r="G73" s="333">
        <v>-480</v>
      </c>
      <c r="H73" s="334">
        <v>-6.9565217391304346</v>
      </c>
      <c r="I73" s="314">
        <v>6900</v>
      </c>
    </row>
    <row r="74" spans="2:9" s="306" customFormat="1" ht="12.9" customHeight="1" x14ac:dyDescent="0.25">
      <c r="B74" s="311" t="s">
        <v>87</v>
      </c>
      <c r="C74" s="312">
        <v>7895</v>
      </c>
      <c r="D74" s="333">
        <v>-168</v>
      </c>
      <c r="E74" s="334">
        <v>-2.0835917152424654</v>
      </c>
      <c r="F74" s="313">
        <v>8063</v>
      </c>
      <c r="G74" s="333">
        <v>-728</v>
      </c>
      <c r="H74" s="334">
        <v>-8.4425373999768052</v>
      </c>
      <c r="I74" s="314">
        <v>8623</v>
      </c>
    </row>
    <row r="75" spans="2:9" s="306" customFormat="1" ht="12.9" customHeight="1" x14ac:dyDescent="0.25">
      <c r="B75" s="315" t="s">
        <v>88</v>
      </c>
      <c r="C75" s="316">
        <v>24795</v>
      </c>
      <c r="D75" s="335">
        <v>-789</v>
      </c>
      <c r="E75" s="336">
        <v>-3.0839587242026267</v>
      </c>
      <c r="F75" s="317">
        <v>25584</v>
      </c>
      <c r="G75" s="335">
        <v>-2484</v>
      </c>
      <c r="H75" s="336">
        <v>-9.1059056417024085</v>
      </c>
      <c r="I75" s="318">
        <v>27279</v>
      </c>
    </row>
    <row r="76" spans="2:9" s="306" customFormat="1" ht="12.9" customHeight="1" x14ac:dyDescent="0.25">
      <c r="B76" s="319" t="s">
        <v>89</v>
      </c>
      <c r="C76" s="320">
        <v>65064</v>
      </c>
      <c r="D76" s="337">
        <v>-1669</v>
      </c>
      <c r="E76" s="338">
        <v>-2.5010114935639036</v>
      </c>
      <c r="F76" s="321">
        <v>66733</v>
      </c>
      <c r="G76" s="337">
        <v>-5597</v>
      </c>
      <c r="H76" s="338">
        <v>-7.9209181868357366</v>
      </c>
      <c r="I76" s="322">
        <v>70661</v>
      </c>
    </row>
    <row r="77" spans="2:9" s="306" customFormat="1" ht="6" customHeight="1" x14ac:dyDescent="0.25">
      <c r="B77" s="323"/>
      <c r="C77" s="324"/>
      <c r="D77" s="339"/>
      <c r="E77" s="340"/>
      <c r="F77" s="325"/>
      <c r="G77" s="339"/>
      <c r="H77" s="340"/>
      <c r="I77" s="325"/>
    </row>
    <row r="78" spans="2:9" s="306" customFormat="1" ht="12.9" customHeight="1" x14ac:dyDescent="0.25">
      <c r="B78" s="319" t="s">
        <v>90</v>
      </c>
      <c r="C78" s="320">
        <v>164817</v>
      </c>
      <c r="D78" s="337">
        <v>-2937</v>
      </c>
      <c r="E78" s="338">
        <v>-1.7507779248184843</v>
      </c>
      <c r="F78" s="321">
        <v>167754</v>
      </c>
      <c r="G78" s="337">
        <v>-5789</v>
      </c>
      <c r="H78" s="338">
        <v>-3.3931983634807685</v>
      </c>
      <c r="I78" s="322">
        <v>170606</v>
      </c>
    </row>
    <row r="79" spans="2:9" s="306" customFormat="1" ht="6" customHeight="1" x14ac:dyDescent="0.25">
      <c r="B79" s="323"/>
      <c r="C79" s="324"/>
      <c r="D79" s="339"/>
      <c r="E79" s="340"/>
      <c r="F79" s="325"/>
      <c r="G79" s="339"/>
      <c r="H79" s="340"/>
      <c r="I79" s="325"/>
    </row>
    <row r="80" spans="2:9" s="306" customFormat="1" ht="12.9" customHeight="1" x14ac:dyDescent="0.25">
      <c r="B80" s="319" t="s">
        <v>91</v>
      </c>
      <c r="C80" s="320">
        <v>46500</v>
      </c>
      <c r="D80" s="337">
        <v>-449</v>
      </c>
      <c r="E80" s="338">
        <v>-0.9563568979104986</v>
      </c>
      <c r="F80" s="321">
        <v>46949</v>
      </c>
      <c r="G80" s="337">
        <v>-3220</v>
      </c>
      <c r="H80" s="338">
        <v>-6.476267095736123</v>
      </c>
      <c r="I80" s="322">
        <v>49720</v>
      </c>
    </row>
    <row r="81" spans="2:10" s="306" customFormat="1" ht="6" customHeight="1" x14ac:dyDescent="0.25">
      <c r="B81" s="323"/>
      <c r="C81" s="324"/>
      <c r="D81" s="339"/>
      <c r="E81" s="340"/>
      <c r="F81" s="325"/>
      <c r="G81" s="339"/>
      <c r="H81" s="340"/>
      <c r="I81" s="325"/>
    </row>
    <row r="82" spans="2:10" s="306" customFormat="1" ht="12.9" customHeight="1" x14ac:dyDescent="0.25">
      <c r="B82" s="319" t="s">
        <v>92</v>
      </c>
      <c r="C82" s="320">
        <v>17903</v>
      </c>
      <c r="D82" s="337">
        <v>-56</v>
      </c>
      <c r="E82" s="338">
        <v>-0.3118213709003842</v>
      </c>
      <c r="F82" s="321">
        <v>17959</v>
      </c>
      <c r="G82" s="337">
        <v>-611</v>
      </c>
      <c r="H82" s="338">
        <v>-3.3002052500810195</v>
      </c>
      <c r="I82" s="322">
        <v>18514</v>
      </c>
    </row>
    <row r="83" spans="2:10" s="306" customFormat="1" ht="6" customHeight="1" x14ac:dyDescent="0.25">
      <c r="B83" s="323"/>
      <c r="C83" s="324"/>
      <c r="D83" s="339"/>
      <c r="E83" s="340"/>
      <c r="F83" s="325"/>
      <c r="G83" s="339"/>
      <c r="H83" s="340"/>
      <c r="I83" s="325"/>
    </row>
    <row r="84" spans="2:10" s="306" customFormat="1" ht="12.9" customHeight="1" x14ac:dyDescent="0.25">
      <c r="B84" s="307" t="s">
        <v>93</v>
      </c>
      <c r="C84" s="308">
        <v>10730</v>
      </c>
      <c r="D84" s="331">
        <v>-245</v>
      </c>
      <c r="E84" s="332">
        <v>-2.2323462414578588</v>
      </c>
      <c r="F84" s="309">
        <v>10975</v>
      </c>
      <c r="G84" s="331">
        <v>-267</v>
      </c>
      <c r="H84" s="332">
        <v>-2.4279348913340004</v>
      </c>
      <c r="I84" s="310">
        <v>10997</v>
      </c>
    </row>
    <row r="85" spans="2:10" s="306" customFormat="1" ht="12.9" customHeight="1" x14ac:dyDescent="0.25">
      <c r="B85" s="311" t="s">
        <v>94</v>
      </c>
      <c r="C85" s="312">
        <v>34627</v>
      </c>
      <c r="D85" s="333">
        <v>-595</v>
      </c>
      <c r="E85" s="334">
        <v>-1.6892851058997218</v>
      </c>
      <c r="F85" s="313">
        <v>35222</v>
      </c>
      <c r="G85" s="333">
        <v>-251</v>
      </c>
      <c r="H85" s="334">
        <v>-0.71965135615574294</v>
      </c>
      <c r="I85" s="314">
        <v>34878</v>
      </c>
      <c r="J85" s="327"/>
    </row>
    <row r="86" spans="2:10" s="306" customFormat="1" ht="12.9" customHeight="1" x14ac:dyDescent="0.25">
      <c r="B86" s="315" t="s">
        <v>95</v>
      </c>
      <c r="C86" s="316">
        <v>16237</v>
      </c>
      <c r="D86" s="335">
        <v>-104</v>
      </c>
      <c r="E86" s="336">
        <v>-0.63643595863166269</v>
      </c>
      <c r="F86" s="317">
        <v>16341</v>
      </c>
      <c r="G86" s="335">
        <v>-38</v>
      </c>
      <c r="H86" s="336">
        <v>-0.23348694316436253</v>
      </c>
      <c r="I86" s="318">
        <v>16275</v>
      </c>
    </row>
    <row r="87" spans="2:10" s="306" customFormat="1" ht="12.9" customHeight="1" x14ac:dyDescent="0.25">
      <c r="B87" s="319" t="s">
        <v>96</v>
      </c>
      <c r="C87" s="320">
        <v>61594</v>
      </c>
      <c r="D87" s="337">
        <v>-944</v>
      </c>
      <c r="E87" s="338">
        <v>-1.5094822348012409</v>
      </c>
      <c r="F87" s="321">
        <v>62538</v>
      </c>
      <c r="G87" s="337">
        <v>-556</v>
      </c>
      <c r="H87" s="338">
        <v>-0.89460981496379732</v>
      </c>
      <c r="I87" s="322">
        <v>62150</v>
      </c>
    </row>
    <row r="88" spans="2:10" s="306" customFormat="1" ht="6" customHeight="1" x14ac:dyDescent="0.25">
      <c r="B88" s="323"/>
      <c r="C88" s="324"/>
      <c r="D88" s="339"/>
      <c r="E88" s="340"/>
      <c r="F88" s="325"/>
      <c r="G88" s="339"/>
      <c r="H88" s="340"/>
      <c r="I88" s="325"/>
    </row>
    <row r="89" spans="2:10" s="306" customFormat="1" ht="12.9" customHeight="1" x14ac:dyDescent="0.25">
      <c r="B89" s="319" t="s">
        <v>97</v>
      </c>
      <c r="C89" s="320">
        <v>7285</v>
      </c>
      <c r="D89" s="337">
        <v>-22</v>
      </c>
      <c r="E89" s="338">
        <v>-0.30108115505679484</v>
      </c>
      <c r="F89" s="321">
        <v>7307</v>
      </c>
      <c r="G89" s="337">
        <v>-285</v>
      </c>
      <c r="H89" s="338">
        <v>-3.7648612945838837</v>
      </c>
      <c r="I89" s="322">
        <v>7570</v>
      </c>
    </row>
    <row r="90" spans="2:10" s="306" customFormat="1" ht="6" customHeight="1" x14ac:dyDescent="0.25">
      <c r="B90" s="323"/>
      <c r="C90" s="324"/>
      <c r="D90" s="339"/>
      <c r="E90" s="340"/>
      <c r="F90" s="325"/>
      <c r="G90" s="339"/>
      <c r="H90" s="340"/>
      <c r="I90" s="325"/>
    </row>
    <row r="91" spans="2:10" s="306" customFormat="1" ht="12.9" customHeight="1" x14ac:dyDescent="0.25">
      <c r="B91" s="319" t="s">
        <v>98</v>
      </c>
      <c r="C91" s="320">
        <v>5783</v>
      </c>
      <c r="D91" s="337">
        <v>-240</v>
      </c>
      <c r="E91" s="338">
        <v>-3.9847252199900383</v>
      </c>
      <c r="F91" s="321">
        <v>6023</v>
      </c>
      <c r="G91" s="337">
        <v>-402</v>
      </c>
      <c r="H91" s="338">
        <v>-6.4995957962813256</v>
      </c>
      <c r="I91" s="322">
        <v>6185</v>
      </c>
    </row>
    <row r="92" spans="2:10" s="306" customFormat="1" ht="6" customHeight="1" x14ac:dyDescent="0.25">
      <c r="B92" s="323"/>
      <c r="C92" s="324"/>
      <c r="D92" s="339"/>
      <c r="E92" s="340"/>
      <c r="F92" s="325"/>
      <c r="G92" s="339"/>
      <c r="H92" s="340"/>
      <c r="I92" s="325"/>
    </row>
    <row r="93" spans="2:10" s="306" customFormat="1" ht="12.9" customHeight="1" x14ac:dyDescent="0.25">
      <c r="B93" s="319" t="s">
        <v>99</v>
      </c>
      <c r="C93" s="320">
        <v>5279</v>
      </c>
      <c r="D93" s="337">
        <v>51</v>
      </c>
      <c r="E93" s="338">
        <v>0.97551644988523334</v>
      </c>
      <c r="F93" s="321">
        <v>5228</v>
      </c>
      <c r="G93" s="337">
        <v>-426</v>
      </c>
      <c r="H93" s="338">
        <v>-7.467134092900964</v>
      </c>
      <c r="I93" s="322">
        <v>5705</v>
      </c>
    </row>
    <row r="94" spans="2:10" s="306" customFormat="1" ht="6" customHeight="1" x14ac:dyDescent="0.25">
      <c r="B94" s="323"/>
      <c r="C94" s="324"/>
      <c r="D94" s="339"/>
      <c r="E94" s="340"/>
      <c r="F94" s="325"/>
      <c r="G94" s="339"/>
      <c r="H94" s="340"/>
      <c r="I94" s="325"/>
    </row>
    <row r="95" spans="2:10" s="306" customFormat="1" ht="14.1" customHeight="1" x14ac:dyDescent="0.25">
      <c r="B95" s="319" t="s">
        <v>100</v>
      </c>
      <c r="C95" s="320">
        <v>1466095</v>
      </c>
      <c r="D95" s="337">
        <v>-14370</v>
      </c>
      <c r="E95" s="338">
        <v>-0.97064098104311813</v>
      </c>
      <c r="F95" s="321">
        <v>1480465</v>
      </c>
      <c r="G95" s="337">
        <v>-90705</v>
      </c>
      <c r="H95" s="338">
        <v>-5.8263746145940392</v>
      </c>
      <c r="I95" s="322">
        <v>1556800</v>
      </c>
    </row>
    <row r="97" spans="4:4" x14ac:dyDescent="0.3">
      <c r="D97" s="328"/>
    </row>
    <row r="116" spans="2:2" x14ac:dyDescent="0.3">
      <c r="B116" s="329" t="s">
        <v>17</v>
      </c>
    </row>
    <row r="117" spans="2:2" x14ac:dyDescent="0.3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0"/>
  <sheetViews>
    <sheetView showGridLines="0" view="pageBreakPreview" zoomScale="110" zoomScaleNormal="130" zoomScaleSheetLayoutView="110" workbookViewId="0">
      <selection activeCell="K21" sqref="K21"/>
    </sheetView>
  </sheetViews>
  <sheetFormatPr baseColWidth="10" defaultColWidth="11.44140625" defaultRowHeight="13.2" x14ac:dyDescent="0.3"/>
  <cols>
    <col min="1" max="1" width="3.109375" style="299" customWidth="1"/>
    <col min="2" max="2" width="23.109375" style="299" customWidth="1"/>
    <col min="3" max="3" width="10.44140625" style="299" customWidth="1"/>
    <col min="4" max="6" width="9.6640625" style="299" customWidth="1"/>
    <col min="7" max="8" width="8.88671875" style="299" customWidth="1"/>
    <col min="9" max="9" width="9.6640625" style="299" customWidth="1"/>
    <col min="10" max="10" width="3.109375" style="299" customWidth="1"/>
    <col min="11" max="16384" width="11.44140625" style="299"/>
  </cols>
  <sheetData>
    <row r="1" spans="1:13" s="291" customFormat="1" ht="14.4" x14ac:dyDescent="0.35">
      <c r="B1" s="292"/>
    </row>
    <row r="2" spans="1:13" s="291" customFormat="1" ht="14.4" x14ac:dyDescent="0.35">
      <c r="B2" s="292"/>
    </row>
    <row r="3" spans="1:13" s="291" customFormat="1" ht="14.4" x14ac:dyDescent="0.35">
      <c r="B3" s="292"/>
    </row>
    <row r="4" spans="1:13" s="291" customFormat="1" ht="14.4" x14ac:dyDescent="0.35">
      <c r="B4" s="292"/>
    </row>
    <row r="5" spans="1:13" s="291" customFormat="1" ht="18" customHeight="1" x14ac:dyDescent="0.35">
      <c r="B5" s="77" t="str">
        <f>'Pag1'!$B$5</f>
        <v>noviembre 2025</v>
      </c>
    </row>
    <row r="6" spans="1:13" s="291" customFormat="1" ht="15" customHeight="1" x14ac:dyDescent="0.45">
      <c r="A6" s="293"/>
      <c r="C6" s="294"/>
      <c r="D6" s="294"/>
      <c r="E6" s="294"/>
      <c r="F6" s="294"/>
      <c r="G6" s="294"/>
      <c r="H6" s="294"/>
      <c r="I6" s="294"/>
      <c r="J6" s="294"/>
      <c r="K6" s="295"/>
      <c r="L6" s="296"/>
      <c r="M6" s="296"/>
    </row>
    <row r="7" spans="1:13" ht="16.8" x14ac:dyDescent="0.3">
      <c r="A7" s="297"/>
      <c r="B7" s="298" t="s">
        <v>106</v>
      </c>
      <c r="C7" s="298"/>
      <c r="D7" s="298"/>
      <c r="E7" s="298"/>
      <c r="F7" s="298"/>
      <c r="G7" s="298"/>
      <c r="H7" s="298"/>
      <c r="I7" s="298"/>
      <c r="J7" s="298"/>
      <c r="K7" s="297"/>
    </row>
    <row r="8" spans="1:13" ht="20.399999999999999" x14ac:dyDescent="0.3">
      <c r="A8" s="297"/>
      <c r="B8" s="232" t="s">
        <v>115</v>
      </c>
      <c r="C8" s="300"/>
      <c r="D8" s="300"/>
      <c r="E8" s="300"/>
      <c r="F8" s="300"/>
      <c r="G8" s="300"/>
      <c r="H8" s="300"/>
      <c r="I8" s="300"/>
      <c r="J8" s="300"/>
      <c r="K8" s="297"/>
    </row>
    <row r="9" spans="1:13" ht="6" customHeight="1" x14ac:dyDescent="0.3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3" ht="14.1" customHeight="1" x14ac:dyDescent="0.3">
      <c r="A10" s="297"/>
      <c r="B10" s="301"/>
      <c r="C10" s="240" t="str">
        <f>'Pag1'!C9</f>
        <v>noviembre</v>
      </c>
      <c r="D10" s="241"/>
      <c r="E10" s="242" t="s">
        <v>4</v>
      </c>
      <c r="F10" s="243"/>
      <c r="G10" s="244"/>
      <c r="H10" s="242" t="s">
        <v>5</v>
      </c>
      <c r="I10" s="245"/>
      <c r="J10" s="297"/>
    </row>
    <row r="11" spans="1:13" ht="14.1" customHeight="1" x14ac:dyDescent="0.3">
      <c r="A11" s="297"/>
      <c r="B11" s="302" t="s">
        <v>108</v>
      </c>
      <c r="C11" s="96" t="str">
        <f>'Pag1'!C10</f>
        <v xml:space="preserve"> 2025</v>
      </c>
      <c r="D11" s="247"/>
      <c r="E11" s="248" t="str">
        <f>'Pag1'!$E$10</f>
        <v>octubre 2025</v>
      </c>
      <c r="F11" s="249"/>
      <c r="G11" s="250"/>
      <c r="H11" s="248" t="str">
        <f>'Pag1'!$H$10</f>
        <v>noviembre 2024</v>
      </c>
      <c r="I11" s="251"/>
      <c r="J11" s="297"/>
    </row>
    <row r="12" spans="1:13" ht="14.1" customHeight="1" x14ac:dyDescent="0.3">
      <c r="A12" s="297"/>
      <c r="B12" s="303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297"/>
    </row>
    <row r="13" spans="1:13" ht="6" customHeight="1" x14ac:dyDescent="0.3">
      <c r="B13" s="304"/>
      <c r="C13" s="305"/>
      <c r="D13" s="305"/>
      <c r="E13" s="305"/>
      <c r="F13" s="305"/>
      <c r="G13" s="305"/>
      <c r="H13" s="305"/>
      <c r="I13" s="305"/>
    </row>
    <row r="14" spans="1:13" s="306" customFormat="1" ht="12.9" customHeight="1" x14ac:dyDescent="0.25">
      <c r="B14" s="307" t="s">
        <v>38</v>
      </c>
      <c r="C14" s="308">
        <v>17857</v>
      </c>
      <c r="D14" s="331">
        <v>-108</v>
      </c>
      <c r="E14" s="332">
        <v>-0.60116893960478701</v>
      </c>
      <c r="F14" s="309">
        <v>17965</v>
      </c>
      <c r="G14" s="331">
        <v>-1829</v>
      </c>
      <c r="H14" s="332">
        <v>-9.2908666057096418</v>
      </c>
      <c r="I14" s="310">
        <v>19686</v>
      </c>
    </row>
    <row r="15" spans="1:13" s="306" customFormat="1" ht="12.9" customHeight="1" x14ac:dyDescent="0.25">
      <c r="B15" s="311" t="s">
        <v>39</v>
      </c>
      <c r="C15" s="312">
        <v>41646</v>
      </c>
      <c r="D15" s="333">
        <v>-74</v>
      </c>
      <c r="E15" s="334">
        <v>-0.17737296260786195</v>
      </c>
      <c r="F15" s="313">
        <v>41720</v>
      </c>
      <c r="G15" s="333">
        <v>-4023</v>
      </c>
      <c r="H15" s="334">
        <v>-8.8090389542140191</v>
      </c>
      <c r="I15" s="314">
        <v>45669</v>
      </c>
    </row>
    <row r="16" spans="1:13" s="306" customFormat="1" ht="12.9" customHeight="1" x14ac:dyDescent="0.25">
      <c r="B16" s="311" t="s">
        <v>40</v>
      </c>
      <c r="C16" s="312">
        <v>18670</v>
      </c>
      <c r="D16" s="333">
        <v>-671</v>
      </c>
      <c r="E16" s="334">
        <v>-3.4693138927666616</v>
      </c>
      <c r="F16" s="313">
        <v>19341</v>
      </c>
      <c r="G16" s="333">
        <v>-2133</v>
      </c>
      <c r="H16" s="334">
        <v>-10.253328846800942</v>
      </c>
      <c r="I16" s="314">
        <v>20803</v>
      </c>
    </row>
    <row r="17" spans="2:9" s="306" customFormat="1" ht="12.9" customHeight="1" x14ac:dyDescent="0.25">
      <c r="B17" s="311" t="s">
        <v>41</v>
      </c>
      <c r="C17" s="312">
        <v>27407</v>
      </c>
      <c r="D17" s="333">
        <v>-619</v>
      </c>
      <c r="E17" s="334">
        <v>-2.2086633840005709</v>
      </c>
      <c r="F17" s="313">
        <v>28026</v>
      </c>
      <c r="G17" s="333">
        <v>-2461</v>
      </c>
      <c r="H17" s="334">
        <v>-8.239587518414357</v>
      </c>
      <c r="I17" s="314">
        <v>29868</v>
      </c>
    </row>
    <row r="18" spans="2:9" s="306" customFormat="1" ht="12.9" customHeight="1" x14ac:dyDescent="0.25">
      <c r="B18" s="311" t="s">
        <v>42</v>
      </c>
      <c r="C18" s="312">
        <v>12870</v>
      </c>
      <c r="D18" s="333">
        <v>-164</v>
      </c>
      <c r="E18" s="334">
        <v>-1.258247659966242</v>
      </c>
      <c r="F18" s="313">
        <v>13034</v>
      </c>
      <c r="G18" s="333">
        <v>-1348</v>
      </c>
      <c r="H18" s="334">
        <v>-9.4809396539597692</v>
      </c>
      <c r="I18" s="314">
        <v>14218</v>
      </c>
    </row>
    <row r="19" spans="2:9" s="306" customFormat="1" ht="12.9" customHeight="1" x14ac:dyDescent="0.25">
      <c r="B19" s="311" t="s">
        <v>43</v>
      </c>
      <c r="C19" s="312">
        <v>11202</v>
      </c>
      <c r="D19" s="333">
        <v>-694</v>
      </c>
      <c r="E19" s="334">
        <v>-5.8338937457969067</v>
      </c>
      <c r="F19" s="313">
        <v>11896</v>
      </c>
      <c r="G19" s="333">
        <v>-884</v>
      </c>
      <c r="H19" s="334">
        <v>-7.314247890120801</v>
      </c>
      <c r="I19" s="314">
        <v>12086</v>
      </c>
    </row>
    <row r="20" spans="2:9" s="306" customFormat="1" ht="12.9" customHeight="1" x14ac:dyDescent="0.25">
      <c r="B20" s="311" t="s">
        <v>44</v>
      </c>
      <c r="C20" s="312">
        <v>43713</v>
      </c>
      <c r="D20" s="333">
        <v>583</v>
      </c>
      <c r="E20" s="334">
        <v>1.351727335961048</v>
      </c>
      <c r="F20" s="313">
        <v>43130</v>
      </c>
      <c r="G20" s="333">
        <v>-3647</v>
      </c>
      <c r="H20" s="334">
        <v>-7.7005912162162167</v>
      </c>
      <c r="I20" s="314">
        <v>47360</v>
      </c>
    </row>
    <row r="21" spans="2:9" s="306" customFormat="1" ht="12.9" customHeight="1" x14ac:dyDescent="0.25">
      <c r="B21" s="315" t="s">
        <v>45</v>
      </c>
      <c r="C21" s="316">
        <v>53678</v>
      </c>
      <c r="D21" s="335">
        <v>-418</v>
      </c>
      <c r="E21" s="336">
        <v>-0.7727003845016267</v>
      </c>
      <c r="F21" s="317">
        <v>54096</v>
      </c>
      <c r="G21" s="335">
        <v>-4755</v>
      </c>
      <c r="H21" s="336">
        <v>-8.1375250286653085</v>
      </c>
      <c r="I21" s="318">
        <v>58433</v>
      </c>
    </row>
    <row r="22" spans="2:9" s="306" customFormat="1" ht="12.9" customHeight="1" x14ac:dyDescent="0.25">
      <c r="B22" s="319" t="s">
        <v>46</v>
      </c>
      <c r="C22" s="320">
        <v>227043</v>
      </c>
      <c r="D22" s="337">
        <v>-2165</v>
      </c>
      <c r="E22" s="338">
        <v>-0.9445569090084116</v>
      </c>
      <c r="F22" s="321">
        <v>229208</v>
      </c>
      <c r="G22" s="337">
        <v>-21080</v>
      </c>
      <c r="H22" s="338">
        <v>-8.49578636402107</v>
      </c>
      <c r="I22" s="322">
        <v>248123</v>
      </c>
    </row>
    <row r="23" spans="2:9" s="306" customFormat="1" ht="6" customHeight="1" x14ac:dyDescent="0.25">
      <c r="B23" s="323"/>
      <c r="C23" s="324"/>
      <c r="D23" s="339"/>
      <c r="E23" s="340"/>
      <c r="F23" s="325"/>
      <c r="G23" s="339"/>
      <c r="H23" s="340"/>
      <c r="I23" s="325"/>
    </row>
    <row r="24" spans="2:9" s="306" customFormat="1" ht="12.9" customHeight="1" x14ac:dyDescent="0.25">
      <c r="B24" s="307" t="s">
        <v>47</v>
      </c>
      <c r="C24" s="308">
        <v>2640</v>
      </c>
      <c r="D24" s="331">
        <v>-14</v>
      </c>
      <c r="E24" s="332">
        <v>-0.52750565184626974</v>
      </c>
      <c r="F24" s="309">
        <v>2654</v>
      </c>
      <c r="G24" s="331">
        <v>-210</v>
      </c>
      <c r="H24" s="332">
        <v>-7.3684210526315779</v>
      </c>
      <c r="I24" s="310">
        <v>2850</v>
      </c>
    </row>
    <row r="25" spans="2:9" s="306" customFormat="1" ht="12.9" customHeight="1" x14ac:dyDescent="0.25">
      <c r="B25" s="311" t="s">
        <v>48</v>
      </c>
      <c r="C25" s="312">
        <v>1651</v>
      </c>
      <c r="D25" s="333">
        <v>24</v>
      </c>
      <c r="E25" s="334">
        <v>1.4751075599262446</v>
      </c>
      <c r="F25" s="313">
        <v>1627</v>
      </c>
      <c r="G25" s="333">
        <v>-150</v>
      </c>
      <c r="H25" s="334">
        <v>-8.3287062742920597</v>
      </c>
      <c r="I25" s="314">
        <v>1801</v>
      </c>
    </row>
    <row r="26" spans="2:9" s="306" customFormat="1" ht="12.9" customHeight="1" x14ac:dyDescent="0.25">
      <c r="B26" s="315" t="s">
        <v>49</v>
      </c>
      <c r="C26" s="316">
        <v>14282</v>
      </c>
      <c r="D26" s="335">
        <v>-75</v>
      </c>
      <c r="E26" s="336">
        <v>-0.52239325764435474</v>
      </c>
      <c r="F26" s="317">
        <v>14357</v>
      </c>
      <c r="G26" s="335">
        <v>-925</v>
      </c>
      <c r="H26" s="336">
        <v>-6.0827250608272507</v>
      </c>
      <c r="I26" s="318">
        <v>15207</v>
      </c>
    </row>
    <row r="27" spans="2:9" s="306" customFormat="1" ht="12.9" customHeight="1" x14ac:dyDescent="0.25">
      <c r="B27" s="319" t="s">
        <v>50</v>
      </c>
      <c r="C27" s="320">
        <v>18573</v>
      </c>
      <c r="D27" s="337">
        <v>-65</v>
      </c>
      <c r="E27" s="338">
        <v>-0.34874986586543616</v>
      </c>
      <c r="F27" s="321">
        <v>18638</v>
      </c>
      <c r="G27" s="337">
        <v>-1285</v>
      </c>
      <c r="H27" s="338">
        <v>-6.4709437002719303</v>
      </c>
      <c r="I27" s="322">
        <v>19858</v>
      </c>
    </row>
    <row r="28" spans="2:9" s="306" customFormat="1" ht="6" customHeight="1" x14ac:dyDescent="0.25">
      <c r="B28" s="323"/>
      <c r="C28" s="324"/>
      <c r="D28" s="339"/>
      <c r="E28" s="340"/>
      <c r="F28" s="325"/>
      <c r="G28" s="339"/>
      <c r="H28" s="340"/>
      <c r="I28" s="325"/>
    </row>
    <row r="29" spans="2:9" s="306" customFormat="1" ht="12.9" customHeight="1" x14ac:dyDescent="0.25">
      <c r="B29" s="319" t="s">
        <v>51</v>
      </c>
      <c r="C29" s="320">
        <v>21096</v>
      </c>
      <c r="D29" s="337">
        <v>131</v>
      </c>
      <c r="E29" s="338">
        <v>0.62485094204626757</v>
      </c>
      <c r="F29" s="321">
        <v>20965</v>
      </c>
      <c r="G29" s="337">
        <v>-1503</v>
      </c>
      <c r="H29" s="338">
        <v>-6.6507367582636396</v>
      </c>
      <c r="I29" s="322">
        <v>22599</v>
      </c>
    </row>
    <row r="30" spans="2:9" s="306" customFormat="1" ht="6" customHeight="1" x14ac:dyDescent="0.25">
      <c r="B30" s="323"/>
      <c r="C30" s="324"/>
      <c r="D30" s="339"/>
      <c r="E30" s="340"/>
      <c r="F30" s="325"/>
      <c r="G30" s="339"/>
      <c r="H30" s="340"/>
      <c r="I30" s="325"/>
    </row>
    <row r="31" spans="2:9" s="306" customFormat="1" ht="12.9" customHeight="1" x14ac:dyDescent="0.25">
      <c r="B31" s="319" t="s">
        <v>52</v>
      </c>
      <c r="C31" s="320">
        <v>13247</v>
      </c>
      <c r="D31" s="337">
        <v>1101</v>
      </c>
      <c r="E31" s="338">
        <v>9.0647126626049737</v>
      </c>
      <c r="F31" s="321">
        <v>12146</v>
      </c>
      <c r="G31" s="337">
        <v>-487</v>
      </c>
      <c r="H31" s="338">
        <v>-3.5459443716324452</v>
      </c>
      <c r="I31" s="322">
        <v>13734</v>
      </c>
    </row>
    <row r="32" spans="2:9" s="306" customFormat="1" ht="6" customHeight="1" x14ac:dyDescent="0.25">
      <c r="B32" s="323"/>
      <c r="C32" s="324"/>
      <c r="D32" s="339"/>
      <c r="E32" s="340"/>
      <c r="F32" s="325"/>
      <c r="G32" s="339"/>
      <c r="H32" s="340"/>
      <c r="I32" s="325"/>
    </row>
    <row r="33" spans="2:9" s="306" customFormat="1" ht="12.9" customHeight="1" x14ac:dyDescent="0.25">
      <c r="B33" s="307" t="s">
        <v>53</v>
      </c>
      <c r="C33" s="308">
        <v>32352</v>
      </c>
      <c r="D33" s="331">
        <v>-162</v>
      </c>
      <c r="E33" s="332">
        <v>-0.49824690902380514</v>
      </c>
      <c r="F33" s="309">
        <v>32514</v>
      </c>
      <c r="G33" s="331">
        <v>-2766</v>
      </c>
      <c r="H33" s="332">
        <v>-7.876302750726123</v>
      </c>
      <c r="I33" s="310">
        <v>35118</v>
      </c>
    </row>
    <row r="34" spans="2:9" s="306" customFormat="1" ht="12.9" customHeight="1" x14ac:dyDescent="0.25">
      <c r="B34" s="326" t="s">
        <v>54</v>
      </c>
      <c r="C34" s="316">
        <v>29933</v>
      </c>
      <c r="D34" s="335">
        <v>-95</v>
      </c>
      <c r="E34" s="336">
        <v>-0.31637138670574133</v>
      </c>
      <c r="F34" s="317">
        <v>30028</v>
      </c>
      <c r="G34" s="335">
        <v>-3123</v>
      </c>
      <c r="H34" s="336">
        <v>-9.4476040658276865</v>
      </c>
      <c r="I34" s="318">
        <v>33056</v>
      </c>
    </row>
    <row r="35" spans="2:9" s="306" customFormat="1" ht="12.9" customHeight="1" x14ac:dyDescent="0.25">
      <c r="B35" s="319" t="s">
        <v>55</v>
      </c>
      <c r="C35" s="320">
        <v>62285</v>
      </c>
      <c r="D35" s="337">
        <v>-257</v>
      </c>
      <c r="E35" s="338">
        <v>-0.41092385916664004</v>
      </c>
      <c r="F35" s="321">
        <v>62542</v>
      </c>
      <c r="G35" s="337">
        <v>-5889</v>
      </c>
      <c r="H35" s="338">
        <v>-8.6381905125121019</v>
      </c>
      <c r="I35" s="322">
        <v>68174</v>
      </c>
    </row>
    <row r="36" spans="2:9" s="306" customFormat="1" ht="6" customHeight="1" x14ac:dyDescent="0.25">
      <c r="B36" s="323"/>
      <c r="C36" s="324"/>
      <c r="D36" s="339"/>
      <c r="E36" s="340"/>
      <c r="F36" s="325"/>
      <c r="G36" s="339"/>
      <c r="H36" s="340"/>
      <c r="I36" s="325"/>
    </row>
    <row r="37" spans="2:9" s="306" customFormat="1" ht="12.9" customHeight="1" x14ac:dyDescent="0.25">
      <c r="B37" s="319" t="s">
        <v>56</v>
      </c>
      <c r="C37" s="320">
        <v>11438</v>
      </c>
      <c r="D37" s="337">
        <v>57</v>
      </c>
      <c r="E37" s="338">
        <v>0.5008347245409015</v>
      </c>
      <c r="F37" s="321">
        <v>11381</v>
      </c>
      <c r="G37" s="337">
        <v>-530</v>
      </c>
      <c r="H37" s="338">
        <v>-4.4284759358288763</v>
      </c>
      <c r="I37" s="322">
        <v>11968</v>
      </c>
    </row>
    <row r="38" spans="2:9" s="306" customFormat="1" ht="6" customHeight="1" x14ac:dyDescent="0.25">
      <c r="B38" s="323"/>
      <c r="C38" s="324"/>
      <c r="D38" s="339"/>
      <c r="E38" s="340"/>
      <c r="F38" s="325"/>
      <c r="G38" s="339"/>
      <c r="H38" s="340"/>
      <c r="I38" s="325"/>
    </row>
    <row r="39" spans="2:9" s="306" customFormat="1" ht="12.9" customHeight="1" x14ac:dyDescent="0.25">
      <c r="B39" s="307" t="s">
        <v>57</v>
      </c>
      <c r="C39" s="308">
        <v>7126</v>
      </c>
      <c r="D39" s="331">
        <v>-41</v>
      </c>
      <c r="E39" s="332">
        <v>-0.57206641551555748</v>
      </c>
      <c r="F39" s="309">
        <v>7167</v>
      </c>
      <c r="G39" s="331">
        <v>-732</v>
      </c>
      <c r="H39" s="332">
        <v>-9.3153474166454568</v>
      </c>
      <c r="I39" s="310">
        <v>7858</v>
      </c>
    </row>
    <row r="40" spans="2:9" s="306" customFormat="1" ht="12.9" customHeight="1" x14ac:dyDescent="0.25">
      <c r="B40" s="311" t="s">
        <v>58</v>
      </c>
      <c r="C40" s="312">
        <v>9986</v>
      </c>
      <c r="D40" s="333">
        <v>-71</v>
      </c>
      <c r="E40" s="334">
        <v>-0.70597593715819829</v>
      </c>
      <c r="F40" s="313">
        <v>10057</v>
      </c>
      <c r="G40" s="333">
        <v>-1139</v>
      </c>
      <c r="H40" s="334">
        <v>-10.238202247191012</v>
      </c>
      <c r="I40" s="314">
        <v>11125</v>
      </c>
    </row>
    <row r="41" spans="2:9" s="306" customFormat="1" ht="12.9" customHeight="1" x14ac:dyDescent="0.25">
      <c r="B41" s="311" t="s">
        <v>59</v>
      </c>
      <c r="C41" s="312">
        <v>3443</v>
      </c>
      <c r="D41" s="333">
        <v>100</v>
      </c>
      <c r="E41" s="334">
        <v>2.9913251570445705</v>
      </c>
      <c r="F41" s="313">
        <v>3343</v>
      </c>
      <c r="G41" s="333">
        <v>-218</v>
      </c>
      <c r="H41" s="334">
        <v>-5.954657197487025</v>
      </c>
      <c r="I41" s="314">
        <v>3661</v>
      </c>
    </row>
    <row r="42" spans="2:9" s="306" customFormat="1" ht="12.9" customHeight="1" x14ac:dyDescent="0.25">
      <c r="B42" s="311" t="s">
        <v>60</v>
      </c>
      <c r="C42" s="312">
        <v>4816</v>
      </c>
      <c r="D42" s="333">
        <v>38</v>
      </c>
      <c r="E42" s="334">
        <v>0.79531184596065307</v>
      </c>
      <c r="F42" s="313">
        <v>4778</v>
      </c>
      <c r="G42" s="333">
        <v>-52</v>
      </c>
      <c r="H42" s="334">
        <v>-1.0682004930156122</v>
      </c>
      <c r="I42" s="314">
        <v>4868</v>
      </c>
    </row>
    <row r="43" spans="2:9" s="306" customFormat="1" ht="12.9" customHeight="1" x14ac:dyDescent="0.25">
      <c r="B43" s="315" t="s">
        <v>61</v>
      </c>
      <c r="C43" s="316">
        <v>15378</v>
      </c>
      <c r="D43" s="335">
        <v>-30</v>
      </c>
      <c r="E43" s="336">
        <v>-0.19470404984423675</v>
      </c>
      <c r="F43" s="317">
        <v>15408</v>
      </c>
      <c r="G43" s="335">
        <v>-1137</v>
      </c>
      <c r="H43" s="336">
        <v>-6.8846503178928247</v>
      </c>
      <c r="I43" s="318">
        <v>16515</v>
      </c>
    </row>
    <row r="44" spans="2:9" s="306" customFormat="1" ht="12.9" customHeight="1" x14ac:dyDescent="0.25">
      <c r="B44" s="319" t="s">
        <v>62</v>
      </c>
      <c r="C44" s="320">
        <v>40749</v>
      </c>
      <c r="D44" s="337">
        <v>-4</v>
      </c>
      <c r="E44" s="338">
        <v>-9.8152283267489513E-3</v>
      </c>
      <c r="F44" s="321">
        <v>40753</v>
      </c>
      <c r="G44" s="337">
        <v>-3278</v>
      </c>
      <c r="H44" s="338">
        <v>-7.445431212664956</v>
      </c>
      <c r="I44" s="322">
        <v>44027</v>
      </c>
    </row>
    <row r="45" spans="2:9" s="306" customFormat="1" ht="6" customHeight="1" x14ac:dyDescent="0.25">
      <c r="B45" s="323"/>
      <c r="C45" s="324"/>
      <c r="D45" s="339"/>
      <c r="E45" s="340"/>
      <c r="F45" s="325"/>
      <c r="G45" s="339"/>
      <c r="H45" s="340"/>
      <c r="I45" s="325"/>
    </row>
    <row r="46" spans="2:9" s="306" customFormat="1" ht="12.9" customHeight="1" x14ac:dyDescent="0.25">
      <c r="B46" s="307" t="s">
        <v>63</v>
      </c>
      <c r="C46" s="308">
        <v>3338</v>
      </c>
      <c r="D46" s="331">
        <v>124</v>
      </c>
      <c r="E46" s="332">
        <v>3.8581207218419413</v>
      </c>
      <c r="F46" s="309">
        <v>3214</v>
      </c>
      <c r="G46" s="331">
        <v>-179</v>
      </c>
      <c r="H46" s="332">
        <v>-5.0895649701450099</v>
      </c>
      <c r="I46" s="310">
        <v>3517</v>
      </c>
    </row>
    <row r="47" spans="2:9" s="306" customFormat="1" ht="12.9" customHeight="1" x14ac:dyDescent="0.25">
      <c r="B47" s="311" t="s">
        <v>64</v>
      </c>
      <c r="C47" s="312">
        <v>5213</v>
      </c>
      <c r="D47" s="333">
        <v>16</v>
      </c>
      <c r="E47" s="334">
        <v>0.30786992495670579</v>
      </c>
      <c r="F47" s="313">
        <v>5197</v>
      </c>
      <c r="G47" s="333">
        <v>-485</v>
      </c>
      <c r="H47" s="334">
        <v>-8.5117585117585115</v>
      </c>
      <c r="I47" s="314">
        <v>5698</v>
      </c>
    </row>
    <row r="48" spans="2:9" s="306" customFormat="1" ht="12.9" customHeight="1" x14ac:dyDescent="0.25">
      <c r="B48" s="311" t="s">
        <v>65</v>
      </c>
      <c r="C48" s="312">
        <v>8373</v>
      </c>
      <c r="D48" s="333">
        <v>350</v>
      </c>
      <c r="E48" s="334">
        <v>4.3624579334413562</v>
      </c>
      <c r="F48" s="313">
        <v>8023</v>
      </c>
      <c r="G48" s="333">
        <v>-410</v>
      </c>
      <c r="H48" s="334">
        <v>-4.6681088466355458</v>
      </c>
      <c r="I48" s="314">
        <v>8783</v>
      </c>
    </row>
    <row r="49" spans="2:9" s="306" customFormat="1" ht="12.9" customHeight="1" x14ac:dyDescent="0.25">
      <c r="B49" s="311" t="s">
        <v>66</v>
      </c>
      <c r="C49" s="312">
        <v>2487</v>
      </c>
      <c r="D49" s="333">
        <v>77</v>
      </c>
      <c r="E49" s="334">
        <v>3.1950207468879666</v>
      </c>
      <c r="F49" s="313">
        <v>2410</v>
      </c>
      <c r="G49" s="333">
        <v>70</v>
      </c>
      <c r="H49" s="334">
        <v>2.8961522548613985</v>
      </c>
      <c r="I49" s="314">
        <v>2417</v>
      </c>
    </row>
    <row r="50" spans="2:9" s="306" customFormat="1" ht="12.9" customHeight="1" x14ac:dyDescent="0.25">
      <c r="B50" s="311" t="s">
        <v>67</v>
      </c>
      <c r="C50" s="312">
        <v>6332</v>
      </c>
      <c r="D50" s="333">
        <v>53</v>
      </c>
      <c r="E50" s="334">
        <v>0.84408345277910501</v>
      </c>
      <c r="F50" s="313">
        <v>6279</v>
      </c>
      <c r="G50" s="333">
        <v>-479</v>
      </c>
      <c r="H50" s="334">
        <v>-7.0327411540155635</v>
      </c>
      <c r="I50" s="314">
        <v>6811</v>
      </c>
    </row>
    <row r="51" spans="2:9" s="306" customFormat="1" ht="12.9" customHeight="1" x14ac:dyDescent="0.25">
      <c r="B51" s="311" t="s">
        <v>68</v>
      </c>
      <c r="C51" s="312">
        <v>1889</v>
      </c>
      <c r="D51" s="333">
        <v>68</v>
      </c>
      <c r="E51" s="334">
        <v>3.7342119714442616</v>
      </c>
      <c r="F51" s="313">
        <v>1821</v>
      </c>
      <c r="G51" s="333">
        <v>-213</v>
      </c>
      <c r="H51" s="334">
        <v>-10.133206470028544</v>
      </c>
      <c r="I51" s="314">
        <v>2102</v>
      </c>
    </row>
    <row r="52" spans="2:9" s="306" customFormat="1" ht="12.9" customHeight="1" x14ac:dyDescent="0.25">
      <c r="B52" s="311" t="s">
        <v>69</v>
      </c>
      <c r="C52" s="312">
        <v>1149</v>
      </c>
      <c r="D52" s="333">
        <v>39</v>
      </c>
      <c r="E52" s="334">
        <v>3.5135135135135136</v>
      </c>
      <c r="F52" s="313">
        <v>1110</v>
      </c>
      <c r="G52" s="333">
        <v>-102</v>
      </c>
      <c r="H52" s="334">
        <v>-8.1534772182254205</v>
      </c>
      <c r="I52" s="314">
        <v>1251</v>
      </c>
    </row>
    <row r="53" spans="2:9" s="306" customFormat="1" ht="12.9" customHeight="1" x14ac:dyDescent="0.25">
      <c r="B53" s="311" t="s">
        <v>70</v>
      </c>
      <c r="C53" s="312">
        <v>8362</v>
      </c>
      <c r="D53" s="333">
        <v>68</v>
      </c>
      <c r="E53" s="334">
        <v>0.81986978538702671</v>
      </c>
      <c r="F53" s="313">
        <v>8294</v>
      </c>
      <c r="G53" s="333">
        <v>-94</v>
      </c>
      <c r="H53" s="334">
        <v>-1.1116367076631977</v>
      </c>
      <c r="I53" s="314">
        <v>8456</v>
      </c>
    </row>
    <row r="54" spans="2:9" s="306" customFormat="1" ht="12.9" customHeight="1" x14ac:dyDescent="0.25">
      <c r="B54" s="315" t="s">
        <v>71</v>
      </c>
      <c r="C54" s="316">
        <v>3326</v>
      </c>
      <c r="D54" s="335">
        <v>93</v>
      </c>
      <c r="E54" s="336">
        <v>2.8765852149706155</v>
      </c>
      <c r="F54" s="317">
        <v>3233</v>
      </c>
      <c r="G54" s="335">
        <v>-276</v>
      </c>
      <c r="H54" s="336">
        <v>-7.6624097723486955</v>
      </c>
      <c r="I54" s="318">
        <v>3602</v>
      </c>
    </row>
    <row r="55" spans="2:9" s="306" customFormat="1" ht="12.9" customHeight="1" x14ac:dyDescent="0.25">
      <c r="B55" s="319" t="s">
        <v>72</v>
      </c>
      <c r="C55" s="320">
        <v>40469</v>
      </c>
      <c r="D55" s="337">
        <v>888</v>
      </c>
      <c r="E55" s="338">
        <v>2.2435006695131503</v>
      </c>
      <c r="F55" s="321">
        <v>39581</v>
      </c>
      <c r="G55" s="337">
        <v>-2168</v>
      </c>
      <c r="H55" s="338">
        <v>-5.084785514928349</v>
      </c>
      <c r="I55" s="322">
        <v>42637</v>
      </c>
    </row>
    <row r="56" spans="2:9" s="306" customFormat="1" ht="6" customHeight="1" x14ac:dyDescent="0.25">
      <c r="B56" s="323"/>
      <c r="C56" s="324"/>
      <c r="D56" s="339"/>
      <c r="E56" s="340"/>
      <c r="F56" s="325"/>
      <c r="G56" s="339"/>
      <c r="H56" s="340"/>
      <c r="I56" s="325"/>
    </row>
    <row r="57" spans="2:9" s="306" customFormat="1" ht="12.9" customHeight="1" x14ac:dyDescent="0.25">
      <c r="B57" s="307" t="s">
        <v>73</v>
      </c>
      <c r="C57" s="308">
        <v>100587</v>
      </c>
      <c r="D57" s="331">
        <v>-1390</v>
      </c>
      <c r="E57" s="332">
        <v>-1.3630524530041088</v>
      </c>
      <c r="F57" s="309">
        <v>101977</v>
      </c>
      <c r="G57" s="331">
        <v>-3719</v>
      </c>
      <c r="H57" s="332">
        <v>-3.5654708262228443</v>
      </c>
      <c r="I57" s="310">
        <v>104306</v>
      </c>
    </row>
    <row r="58" spans="2:9" s="306" customFormat="1" ht="12.9" customHeight="1" x14ac:dyDescent="0.25">
      <c r="B58" s="311" t="s">
        <v>74</v>
      </c>
      <c r="C58" s="312">
        <v>12198</v>
      </c>
      <c r="D58" s="333">
        <v>-84</v>
      </c>
      <c r="E58" s="334">
        <v>-0.68392769907181239</v>
      </c>
      <c r="F58" s="313">
        <v>12282</v>
      </c>
      <c r="G58" s="333">
        <v>-892</v>
      </c>
      <c r="H58" s="334">
        <v>-6.8143621084797559</v>
      </c>
      <c r="I58" s="314">
        <v>13090</v>
      </c>
    </row>
    <row r="59" spans="2:9" s="306" customFormat="1" ht="12.9" customHeight="1" x14ac:dyDescent="0.25">
      <c r="B59" s="311" t="s">
        <v>75</v>
      </c>
      <c r="C59" s="312">
        <v>6464</v>
      </c>
      <c r="D59" s="333">
        <v>-118</v>
      </c>
      <c r="E59" s="334">
        <v>-1.7927681555758128</v>
      </c>
      <c r="F59" s="313">
        <v>6582</v>
      </c>
      <c r="G59" s="333">
        <v>-385</v>
      </c>
      <c r="H59" s="334">
        <v>-5.6212585778945829</v>
      </c>
      <c r="I59" s="314">
        <v>6849</v>
      </c>
    </row>
    <row r="60" spans="2:9" s="306" customFormat="1" ht="12.9" customHeight="1" x14ac:dyDescent="0.25">
      <c r="B60" s="315" t="s">
        <v>76</v>
      </c>
      <c r="C60" s="316">
        <v>15550</v>
      </c>
      <c r="D60" s="335">
        <v>-128</v>
      </c>
      <c r="E60" s="336">
        <v>-0.81643066717693591</v>
      </c>
      <c r="F60" s="317">
        <v>15678</v>
      </c>
      <c r="G60" s="335">
        <v>-916</v>
      </c>
      <c r="H60" s="336">
        <v>-5.5629782582290783</v>
      </c>
      <c r="I60" s="318">
        <v>16466</v>
      </c>
    </row>
    <row r="61" spans="2:9" s="306" customFormat="1" ht="12.9" customHeight="1" x14ac:dyDescent="0.25">
      <c r="B61" s="319" t="s">
        <v>77</v>
      </c>
      <c r="C61" s="320">
        <v>134799</v>
      </c>
      <c r="D61" s="337">
        <v>-1720</v>
      </c>
      <c r="E61" s="338">
        <v>-1.2598978896710349</v>
      </c>
      <c r="F61" s="321">
        <v>136519</v>
      </c>
      <c r="G61" s="337">
        <v>-5912</v>
      </c>
      <c r="H61" s="338">
        <v>-4.2015194263419344</v>
      </c>
      <c r="I61" s="322">
        <v>140711</v>
      </c>
    </row>
    <row r="62" spans="2:9" s="306" customFormat="1" ht="6" customHeight="1" x14ac:dyDescent="0.25">
      <c r="B62" s="323"/>
      <c r="C62" s="324"/>
      <c r="D62" s="339"/>
      <c r="E62" s="340"/>
      <c r="F62" s="325"/>
      <c r="G62" s="339"/>
      <c r="H62" s="340"/>
      <c r="I62" s="325"/>
    </row>
    <row r="63" spans="2:9" s="306" customFormat="1" ht="12.9" customHeight="1" x14ac:dyDescent="0.25">
      <c r="B63" s="307" t="s">
        <v>78</v>
      </c>
      <c r="C63" s="308">
        <v>47041</v>
      </c>
      <c r="D63" s="331">
        <v>-38</v>
      </c>
      <c r="E63" s="332">
        <v>-8.0715393275133288E-2</v>
      </c>
      <c r="F63" s="309">
        <v>47079</v>
      </c>
      <c r="G63" s="331">
        <v>-3762</v>
      </c>
      <c r="H63" s="332">
        <v>-7.4050745034742045</v>
      </c>
      <c r="I63" s="310">
        <v>50803</v>
      </c>
    </row>
    <row r="64" spans="2:9" s="306" customFormat="1" ht="12.9" customHeight="1" x14ac:dyDescent="0.25">
      <c r="B64" s="311" t="s">
        <v>79</v>
      </c>
      <c r="C64" s="312">
        <v>12071</v>
      </c>
      <c r="D64" s="333">
        <v>-288</v>
      </c>
      <c r="E64" s="334">
        <v>-2.3302856218140628</v>
      </c>
      <c r="F64" s="313">
        <v>12359</v>
      </c>
      <c r="G64" s="333">
        <v>-1523</v>
      </c>
      <c r="H64" s="334">
        <v>-11.203472120052965</v>
      </c>
      <c r="I64" s="314">
        <v>13594</v>
      </c>
    </row>
    <row r="65" spans="2:9" s="306" customFormat="1" ht="12.9" customHeight="1" x14ac:dyDescent="0.25">
      <c r="B65" s="315" t="s">
        <v>80</v>
      </c>
      <c r="C65" s="316">
        <v>53925</v>
      </c>
      <c r="D65" s="335">
        <v>-554</v>
      </c>
      <c r="E65" s="336">
        <v>-1.0169055966519209</v>
      </c>
      <c r="F65" s="317">
        <v>54479</v>
      </c>
      <c r="G65" s="335">
        <v>-5803</v>
      </c>
      <c r="H65" s="336">
        <v>-9.715711224216447</v>
      </c>
      <c r="I65" s="318">
        <v>59728</v>
      </c>
    </row>
    <row r="66" spans="2:9" s="306" customFormat="1" ht="12.9" customHeight="1" x14ac:dyDescent="0.25">
      <c r="B66" s="319" t="s">
        <v>81</v>
      </c>
      <c r="C66" s="320">
        <v>113037</v>
      </c>
      <c r="D66" s="337">
        <v>-880</v>
      </c>
      <c r="E66" s="338">
        <v>-0.77249225313166603</v>
      </c>
      <c r="F66" s="321">
        <v>113917</v>
      </c>
      <c r="G66" s="337">
        <v>-11088</v>
      </c>
      <c r="H66" s="338">
        <v>-8.9329305135951671</v>
      </c>
      <c r="I66" s="322">
        <v>124125</v>
      </c>
    </row>
    <row r="67" spans="2:9" s="306" customFormat="1" ht="6" customHeight="1" x14ac:dyDescent="0.25">
      <c r="B67" s="323"/>
      <c r="C67" s="324"/>
      <c r="D67" s="339"/>
      <c r="E67" s="340"/>
      <c r="F67" s="325"/>
      <c r="G67" s="339"/>
      <c r="H67" s="340"/>
      <c r="I67" s="325"/>
    </row>
    <row r="68" spans="2:9" s="306" customFormat="1" ht="12.9" customHeight="1" x14ac:dyDescent="0.25">
      <c r="B68" s="307" t="s">
        <v>82</v>
      </c>
      <c r="C68" s="308">
        <v>14259</v>
      </c>
      <c r="D68" s="331">
        <v>-260</v>
      </c>
      <c r="E68" s="332">
        <v>-1.7907569391831393</v>
      </c>
      <c r="F68" s="309">
        <v>14519</v>
      </c>
      <c r="G68" s="331">
        <v>-1561</v>
      </c>
      <c r="H68" s="332">
        <v>-9.8672566371681416</v>
      </c>
      <c r="I68" s="310">
        <v>15820</v>
      </c>
    </row>
    <row r="69" spans="2:9" s="306" customFormat="1" ht="12.9" customHeight="1" x14ac:dyDescent="0.25">
      <c r="B69" s="315" t="s">
        <v>83</v>
      </c>
      <c r="C69" s="316">
        <v>8668</v>
      </c>
      <c r="D69" s="335">
        <v>105</v>
      </c>
      <c r="E69" s="336">
        <v>1.2262057690061894</v>
      </c>
      <c r="F69" s="317">
        <v>8563</v>
      </c>
      <c r="G69" s="335">
        <v>-953</v>
      </c>
      <c r="H69" s="336">
        <v>-9.9054152375013</v>
      </c>
      <c r="I69" s="318">
        <v>9621</v>
      </c>
    </row>
    <row r="70" spans="2:9" s="306" customFormat="1" ht="12.9" customHeight="1" x14ac:dyDescent="0.25">
      <c r="B70" s="319" t="s">
        <v>84</v>
      </c>
      <c r="C70" s="320">
        <v>22927</v>
      </c>
      <c r="D70" s="337">
        <v>-155</v>
      </c>
      <c r="E70" s="338">
        <v>-0.67151893250151629</v>
      </c>
      <c r="F70" s="321">
        <v>23082</v>
      </c>
      <c r="G70" s="337">
        <v>-2514</v>
      </c>
      <c r="H70" s="338">
        <v>-9.8816870406037491</v>
      </c>
      <c r="I70" s="322">
        <v>25441</v>
      </c>
    </row>
    <row r="71" spans="2:9" s="306" customFormat="1" ht="6" customHeight="1" x14ac:dyDescent="0.25">
      <c r="B71" s="323"/>
      <c r="C71" s="324"/>
      <c r="D71" s="339"/>
      <c r="E71" s="340"/>
      <c r="F71" s="325"/>
      <c r="G71" s="339"/>
      <c r="H71" s="340"/>
      <c r="I71" s="325"/>
    </row>
    <row r="72" spans="2:9" s="306" customFormat="1" ht="12.9" customHeight="1" x14ac:dyDescent="0.25">
      <c r="B72" s="307" t="s">
        <v>85</v>
      </c>
      <c r="C72" s="308">
        <v>18359</v>
      </c>
      <c r="D72" s="331">
        <v>-66</v>
      </c>
      <c r="E72" s="332">
        <v>-0.35820895522388058</v>
      </c>
      <c r="F72" s="309">
        <v>18425</v>
      </c>
      <c r="G72" s="331">
        <v>-1637</v>
      </c>
      <c r="H72" s="332">
        <v>-8.1866373274654922</v>
      </c>
      <c r="I72" s="310">
        <v>19996</v>
      </c>
    </row>
    <row r="73" spans="2:9" s="306" customFormat="1" ht="12.9" customHeight="1" x14ac:dyDescent="0.25">
      <c r="B73" s="311" t="s">
        <v>86</v>
      </c>
      <c r="C73" s="312">
        <v>4788</v>
      </c>
      <c r="D73" s="333">
        <v>84</v>
      </c>
      <c r="E73" s="334">
        <v>1.7857142857142856</v>
      </c>
      <c r="F73" s="313">
        <v>4704</v>
      </c>
      <c r="G73" s="333">
        <v>-576</v>
      </c>
      <c r="H73" s="334">
        <v>-10.738255033557047</v>
      </c>
      <c r="I73" s="314">
        <v>5364</v>
      </c>
    </row>
    <row r="74" spans="2:9" s="306" customFormat="1" ht="12.9" customHeight="1" x14ac:dyDescent="0.25">
      <c r="B74" s="311" t="s">
        <v>87</v>
      </c>
      <c r="C74" s="312">
        <v>5716</v>
      </c>
      <c r="D74" s="333">
        <v>4</v>
      </c>
      <c r="E74" s="334">
        <v>7.0028011204481794E-2</v>
      </c>
      <c r="F74" s="313">
        <v>5712</v>
      </c>
      <c r="G74" s="333">
        <v>-602</v>
      </c>
      <c r="H74" s="334">
        <v>-9.5283317505539724</v>
      </c>
      <c r="I74" s="314">
        <v>6318</v>
      </c>
    </row>
    <row r="75" spans="2:9" s="306" customFormat="1" ht="12.9" customHeight="1" x14ac:dyDescent="0.25">
      <c r="B75" s="315" t="s">
        <v>88</v>
      </c>
      <c r="C75" s="316">
        <v>17645</v>
      </c>
      <c r="D75" s="335">
        <v>-167</v>
      </c>
      <c r="E75" s="336">
        <v>-0.93757017740848869</v>
      </c>
      <c r="F75" s="317">
        <v>17812</v>
      </c>
      <c r="G75" s="335">
        <v>-1758</v>
      </c>
      <c r="H75" s="336">
        <v>-9.0604545688811005</v>
      </c>
      <c r="I75" s="318">
        <v>19403</v>
      </c>
    </row>
    <row r="76" spans="2:9" s="306" customFormat="1" ht="12.9" customHeight="1" x14ac:dyDescent="0.25">
      <c r="B76" s="319" t="s">
        <v>89</v>
      </c>
      <c r="C76" s="320">
        <v>46508</v>
      </c>
      <c r="D76" s="337">
        <v>-145</v>
      </c>
      <c r="E76" s="338">
        <v>-0.31080530726855726</v>
      </c>
      <c r="F76" s="321">
        <v>46653</v>
      </c>
      <c r="G76" s="337">
        <v>-4573</v>
      </c>
      <c r="H76" s="338">
        <v>-8.9524480726688989</v>
      </c>
      <c r="I76" s="322">
        <v>51081</v>
      </c>
    </row>
    <row r="77" spans="2:9" s="306" customFormat="1" ht="6" customHeight="1" x14ac:dyDescent="0.25">
      <c r="B77" s="323"/>
      <c r="C77" s="324"/>
      <c r="D77" s="339"/>
      <c r="E77" s="340"/>
      <c r="F77" s="325"/>
      <c r="G77" s="339"/>
      <c r="H77" s="340"/>
      <c r="I77" s="325"/>
    </row>
    <row r="78" spans="2:9" s="306" customFormat="1" ht="12.9" customHeight="1" x14ac:dyDescent="0.25">
      <c r="B78" s="319" t="s">
        <v>90</v>
      </c>
      <c r="C78" s="320">
        <v>111617</v>
      </c>
      <c r="D78" s="337">
        <v>-966</v>
      </c>
      <c r="E78" s="338">
        <v>-0.8580336285229565</v>
      </c>
      <c r="F78" s="321">
        <v>112583</v>
      </c>
      <c r="G78" s="337">
        <v>-5400</v>
      </c>
      <c r="H78" s="338">
        <v>-4.614714101369886</v>
      </c>
      <c r="I78" s="322">
        <v>117017</v>
      </c>
    </row>
    <row r="79" spans="2:9" s="306" customFormat="1" ht="6" customHeight="1" x14ac:dyDescent="0.25">
      <c r="B79" s="323"/>
      <c r="C79" s="324"/>
      <c r="D79" s="339"/>
      <c r="E79" s="340"/>
      <c r="F79" s="325"/>
      <c r="G79" s="339"/>
      <c r="H79" s="340"/>
      <c r="I79" s="325"/>
    </row>
    <row r="80" spans="2:9" s="306" customFormat="1" ht="12.9" customHeight="1" x14ac:dyDescent="0.25">
      <c r="B80" s="319" t="s">
        <v>91</v>
      </c>
      <c r="C80" s="320">
        <v>28020</v>
      </c>
      <c r="D80" s="337">
        <v>-333</v>
      </c>
      <c r="E80" s="338">
        <v>-1.1744788911226327</v>
      </c>
      <c r="F80" s="321">
        <v>28353</v>
      </c>
      <c r="G80" s="337">
        <v>-2303</v>
      </c>
      <c r="H80" s="338">
        <v>-7.5948949642185806</v>
      </c>
      <c r="I80" s="322">
        <v>30323</v>
      </c>
    </row>
    <row r="81" spans="2:10" s="306" customFormat="1" ht="6" customHeight="1" x14ac:dyDescent="0.25">
      <c r="B81" s="323"/>
      <c r="C81" s="324"/>
      <c r="D81" s="339"/>
      <c r="E81" s="340"/>
      <c r="F81" s="325"/>
      <c r="G81" s="339"/>
      <c r="H81" s="340"/>
      <c r="I81" s="325"/>
    </row>
    <row r="82" spans="2:10" s="306" customFormat="1" ht="12.9" customHeight="1" x14ac:dyDescent="0.25">
      <c r="B82" s="319" t="s">
        <v>92</v>
      </c>
      <c r="C82" s="320">
        <v>11309</v>
      </c>
      <c r="D82" s="337">
        <v>309</v>
      </c>
      <c r="E82" s="338">
        <v>2.8090909090909091</v>
      </c>
      <c r="F82" s="321">
        <v>11000</v>
      </c>
      <c r="G82" s="337">
        <v>-360</v>
      </c>
      <c r="H82" s="338">
        <v>-3.0850972662610334</v>
      </c>
      <c r="I82" s="322">
        <v>11669</v>
      </c>
    </row>
    <row r="83" spans="2:10" s="306" customFormat="1" ht="6" customHeight="1" x14ac:dyDescent="0.25">
      <c r="B83" s="323"/>
      <c r="C83" s="324"/>
      <c r="D83" s="339"/>
      <c r="E83" s="340"/>
      <c r="F83" s="325"/>
      <c r="G83" s="339"/>
      <c r="H83" s="340"/>
      <c r="I83" s="325"/>
    </row>
    <row r="84" spans="2:10" s="306" customFormat="1" ht="12.9" customHeight="1" x14ac:dyDescent="0.25">
      <c r="B84" s="307" t="s">
        <v>93</v>
      </c>
      <c r="C84" s="308">
        <v>7323</v>
      </c>
      <c r="D84" s="331">
        <v>-42</v>
      </c>
      <c r="E84" s="332">
        <v>-0.57026476578411411</v>
      </c>
      <c r="F84" s="309">
        <v>7365</v>
      </c>
      <c r="G84" s="331">
        <v>5</v>
      </c>
      <c r="H84" s="332">
        <v>6.8324678874009295E-2</v>
      </c>
      <c r="I84" s="310">
        <v>7318</v>
      </c>
    </row>
    <row r="85" spans="2:10" s="306" customFormat="1" ht="12.9" customHeight="1" x14ac:dyDescent="0.25">
      <c r="B85" s="311" t="s">
        <v>94</v>
      </c>
      <c r="C85" s="312">
        <v>25627</v>
      </c>
      <c r="D85" s="333">
        <v>-71</v>
      </c>
      <c r="E85" s="334">
        <v>-0.27628609230290291</v>
      </c>
      <c r="F85" s="313">
        <v>25698</v>
      </c>
      <c r="G85" s="333">
        <v>-553</v>
      </c>
      <c r="H85" s="334">
        <v>-2.1122994652406417</v>
      </c>
      <c r="I85" s="314">
        <v>26180</v>
      </c>
      <c r="J85" s="327"/>
    </row>
    <row r="86" spans="2:10" s="306" customFormat="1" ht="12.9" customHeight="1" x14ac:dyDescent="0.25">
      <c r="B86" s="315" t="s">
        <v>95</v>
      </c>
      <c r="C86" s="316">
        <v>11942</v>
      </c>
      <c r="D86" s="335">
        <v>-66</v>
      </c>
      <c r="E86" s="336">
        <v>-0.54963357761492337</v>
      </c>
      <c r="F86" s="317">
        <v>12008</v>
      </c>
      <c r="G86" s="335">
        <v>-304</v>
      </c>
      <c r="H86" s="336">
        <v>-2.4824432467744568</v>
      </c>
      <c r="I86" s="318">
        <v>12246</v>
      </c>
    </row>
    <row r="87" spans="2:10" s="306" customFormat="1" ht="12.9" customHeight="1" x14ac:dyDescent="0.25">
      <c r="B87" s="319" t="s">
        <v>96</v>
      </c>
      <c r="C87" s="320">
        <v>44892</v>
      </c>
      <c r="D87" s="337">
        <v>-179</v>
      </c>
      <c r="E87" s="338">
        <v>-0.39715116150074325</v>
      </c>
      <c r="F87" s="321">
        <v>45071</v>
      </c>
      <c r="G87" s="337">
        <v>-852</v>
      </c>
      <c r="H87" s="338">
        <v>-1.8625393494228752</v>
      </c>
      <c r="I87" s="322">
        <v>45744</v>
      </c>
    </row>
    <row r="88" spans="2:10" s="306" customFormat="1" ht="6" customHeight="1" x14ac:dyDescent="0.25">
      <c r="B88" s="323"/>
      <c r="C88" s="324"/>
      <c r="D88" s="339"/>
      <c r="E88" s="340"/>
      <c r="F88" s="325"/>
      <c r="G88" s="339"/>
      <c r="H88" s="340"/>
      <c r="I88" s="325"/>
    </row>
    <row r="89" spans="2:10" s="306" customFormat="1" ht="12.9" customHeight="1" x14ac:dyDescent="0.25">
      <c r="B89" s="319" t="s">
        <v>97</v>
      </c>
      <c r="C89" s="320">
        <v>4804</v>
      </c>
      <c r="D89" s="337">
        <v>28</v>
      </c>
      <c r="E89" s="338">
        <v>0.58626465661641536</v>
      </c>
      <c r="F89" s="321">
        <v>4776</v>
      </c>
      <c r="G89" s="337">
        <v>-163</v>
      </c>
      <c r="H89" s="338">
        <v>-3.2816589490638211</v>
      </c>
      <c r="I89" s="322">
        <v>4967</v>
      </c>
    </row>
    <row r="90" spans="2:10" s="306" customFormat="1" ht="6" customHeight="1" x14ac:dyDescent="0.25">
      <c r="B90" s="323"/>
      <c r="C90" s="324"/>
      <c r="D90" s="339"/>
      <c r="E90" s="340"/>
      <c r="F90" s="325"/>
      <c r="G90" s="339"/>
      <c r="H90" s="340"/>
      <c r="I90" s="325"/>
    </row>
    <row r="91" spans="2:10" s="306" customFormat="1" ht="12.9" customHeight="1" x14ac:dyDescent="0.25">
      <c r="B91" s="319" t="s">
        <v>98</v>
      </c>
      <c r="C91" s="320">
        <v>3345</v>
      </c>
      <c r="D91" s="337">
        <v>-134</v>
      </c>
      <c r="E91" s="338">
        <v>-3.8516815176774939</v>
      </c>
      <c r="F91" s="321">
        <v>3479</v>
      </c>
      <c r="G91" s="337">
        <v>-524</v>
      </c>
      <c r="H91" s="338">
        <v>-13.543551305246835</v>
      </c>
      <c r="I91" s="322">
        <v>3869</v>
      </c>
    </row>
    <row r="92" spans="2:10" s="306" customFormat="1" ht="6" customHeight="1" x14ac:dyDescent="0.25">
      <c r="B92" s="323"/>
      <c r="C92" s="324"/>
      <c r="D92" s="339"/>
      <c r="E92" s="340"/>
      <c r="F92" s="325"/>
      <c r="G92" s="339"/>
      <c r="H92" s="340"/>
      <c r="I92" s="325"/>
    </row>
    <row r="93" spans="2:10" s="306" customFormat="1" ht="12.9" customHeight="1" x14ac:dyDescent="0.25">
      <c r="B93" s="319" t="s">
        <v>99</v>
      </c>
      <c r="C93" s="320">
        <v>2708</v>
      </c>
      <c r="D93" s="337">
        <v>54</v>
      </c>
      <c r="E93" s="338">
        <v>2.0346646571213265</v>
      </c>
      <c r="F93" s="321">
        <v>2654</v>
      </c>
      <c r="G93" s="337">
        <v>-443</v>
      </c>
      <c r="H93" s="338">
        <v>-14.059028879720723</v>
      </c>
      <c r="I93" s="322">
        <v>3151</v>
      </c>
    </row>
    <row r="94" spans="2:10" s="306" customFormat="1" ht="6" customHeight="1" x14ac:dyDescent="0.25">
      <c r="B94" s="323"/>
      <c r="C94" s="324"/>
      <c r="D94" s="339"/>
      <c r="E94" s="340"/>
      <c r="F94" s="325"/>
      <c r="G94" s="339"/>
      <c r="H94" s="340"/>
      <c r="I94" s="325"/>
    </row>
    <row r="95" spans="2:10" s="306" customFormat="1" ht="14.1" customHeight="1" x14ac:dyDescent="0.25">
      <c r="B95" s="319" t="s">
        <v>100</v>
      </c>
      <c r="C95" s="320">
        <v>958866</v>
      </c>
      <c r="D95" s="337">
        <v>-4435</v>
      </c>
      <c r="E95" s="338">
        <v>-0.46039607557762324</v>
      </c>
      <c r="F95" s="321">
        <v>963301</v>
      </c>
      <c r="G95" s="337">
        <v>-70352</v>
      </c>
      <c r="H95" s="338">
        <v>-6.835480918522606</v>
      </c>
      <c r="I95" s="322">
        <v>1029218</v>
      </c>
    </row>
    <row r="97" spans="2:4" x14ac:dyDescent="0.3">
      <c r="D97" s="328"/>
    </row>
    <row r="99" spans="2:4" x14ac:dyDescent="0.3">
      <c r="B99" s="329" t="s">
        <v>17</v>
      </c>
    </row>
    <row r="100" spans="2:4" x14ac:dyDescent="0.3">
      <c r="B100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12"/>
  <sheetViews>
    <sheetView showGridLines="0" showZeros="0" view="pageBreakPreview" zoomScale="110" zoomScaleNormal="130" zoomScaleSheetLayoutView="110" workbookViewId="0">
      <selection activeCell="K21" sqref="K21"/>
    </sheetView>
  </sheetViews>
  <sheetFormatPr baseColWidth="10" defaultColWidth="11.44140625" defaultRowHeight="14.4" x14ac:dyDescent="0.35"/>
  <cols>
    <col min="1" max="1" width="17.33203125" style="360" customWidth="1"/>
    <col min="2" max="10" width="9.6640625" style="342" customWidth="1"/>
    <col min="11" max="16384" width="11.44140625" style="342"/>
  </cols>
  <sheetData>
    <row r="1" spans="1:10" x14ac:dyDescent="0.35">
      <c r="A1" s="430"/>
      <c r="B1" s="431"/>
      <c r="C1" s="431"/>
      <c r="D1" s="431"/>
      <c r="E1" s="431"/>
      <c r="F1" s="431"/>
      <c r="G1" s="431"/>
      <c r="H1" s="431"/>
      <c r="I1" s="431"/>
      <c r="J1" s="431"/>
    </row>
    <row r="2" spans="1:10" x14ac:dyDescent="0.35">
      <c r="A2" s="430"/>
      <c r="B2" s="431"/>
      <c r="C2" s="431"/>
      <c r="D2" s="431"/>
      <c r="E2" s="431"/>
      <c r="F2" s="431"/>
      <c r="G2" s="431"/>
      <c r="H2" s="431"/>
      <c r="I2" s="431"/>
      <c r="J2" s="431"/>
    </row>
    <row r="3" spans="1:10" x14ac:dyDescent="0.35">
      <c r="A3" s="432"/>
      <c r="B3" s="433"/>
      <c r="C3" s="433"/>
      <c r="D3" s="433"/>
      <c r="E3" s="433"/>
      <c r="F3" s="433"/>
      <c r="G3" s="433"/>
      <c r="H3" s="433"/>
      <c r="I3" s="433"/>
      <c r="J3" s="433"/>
    </row>
    <row r="4" spans="1:10" x14ac:dyDescent="0.35">
      <c r="A4" s="432"/>
      <c r="B4" s="433"/>
      <c r="C4" s="433"/>
      <c r="D4" s="433"/>
      <c r="E4" s="433"/>
      <c r="F4" s="433"/>
      <c r="G4" s="433"/>
      <c r="H4" s="433"/>
      <c r="I4" s="433"/>
      <c r="J4" s="433"/>
    </row>
    <row r="5" spans="1:10" ht="18.75" customHeight="1" x14ac:dyDescent="0.35">
      <c r="A5" s="434" t="s">
        <v>116</v>
      </c>
      <c r="B5" s="435"/>
      <c r="C5" s="433"/>
      <c r="D5" s="433"/>
      <c r="E5" s="433"/>
      <c r="F5" s="433"/>
      <c r="G5" s="433"/>
      <c r="H5" s="433"/>
      <c r="I5" s="433"/>
      <c r="J5" s="433"/>
    </row>
    <row r="6" spans="1:10" ht="18" x14ac:dyDescent="0.35">
      <c r="A6" s="434" t="s">
        <v>117</v>
      </c>
      <c r="B6" s="434"/>
      <c r="C6" s="434"/>
      <c r="D6" s="434"/>
      <c r="E6" s="434"/>
      <c r="F6" s="434"/>
      <c r="G6" s="434"/>
      <c r="H6" s="434"/>
      <c r="I6" s="434"/>
      <c r="J6" s="434"/>
    </row>
    <row r="7" spans="1:10" ht="6" customHeight="1" x14ac:dyDescent="0.35">
      <c r="A7" s="432"/>
      <c r="B7" s="433"/>
      <c r="C7" s="433"/>
      <c r="D7" s="433"/>
      <c r="E7" s="433"/>
      <c r="F7" s="433"/>
      <c r="G7" s="433"/>
      <c r="H7" s="433"/>
      <c r="I7" s="433"/>
      <c r="J7" s="433"/>
    </row>
    <row r="8" spans="1:10" ht="14.4" customHeight="1" x14ac:dyDescent="0.35">
      <c r="A8" s="436"/>
      <c r="B8" s="437"/>
      <c r="C8" s="438" t="s">
        <v>32</v>
      </c>
      <c r="D8" s="439"/>
      <c r="E8" s="437"/>
      <c r="F8" s="440" t="s">
        <v>118</v>
      </c>
      <c r="G8" s="439"/>
      <c r="H8" s="437"/>
      <c r="I8" s="438" t="s">
        <v>27</v>
      </c>
      <c r="J8" s="441"/>
    </row>
    <row r="9" spans="1:10" ht="16.2" customHeight="1" x14ac:dyDescent="0.35">
      <c r="A9" s="442"/>
      <c r="B9" s="443" t="s">
        <v>119</v>
      </c>
      <c r="C9" s="443" t="s">
        <v>10</v>
      </c>
      <c r="D9" s="443" t="s">
        <v>11</v>
      </c>
      <c r="E9" s="443" t="s">
        <v>35</v>
      </c>
      <c r="F9" s="443" t="s">
        <v>10</v>
      </c>
      <c r="G9" s="443" t="s">
        <v>11</v>
      </c>
      <c r="H9" s="443" t="s">
        <v>35</v>
      </c>
      <c r="I9" s="443" t="s">
        <v>10</v>
      </c>
      <c r="J9" s="440" t="s">
        <v>11</v>
      </c>
    </row>
    <row r="10" spans="1:10" ht="6" customHeight="1" x14ac:dyDescent="0.35">
      <c r="A10" s="444"/>
      <c r="B10" s="445"/>
      <c r="C10" s="445"/>
      <c r="D10" s="445"/>
      <c r="E10" s="445"/>
      <c r="F10" s="445"/>
      <c r="G10" s="445"/>
      <c r="H10" s="445"/>
      <c r="I10" s="445"/>
      <c r="J10" s="445"/>
    </row>
    <row r="11" spans="1:10" x14ac:dyDescent="0.35">
      <c r="A11" s="346" t="s">
        <v>120</v>
      </c>
      <c r="B11" s="347">
        <v>3964353</v>
      </c>
      <c r="C11" s="347">
        <v>1690978</v>
      </c>
      <c r="D11" s="347">
        <v>2273375</v>
      </c>
      <c r="E11" s="348">
        <v>357123</v>
      </c>
      <c r="F11" s="348">
        <v>184430</v>
      </c>
      <c r="G11" s="348">
        <v>172693</v>
      </c>
      <c r="H11" s="347">
        <v>3607230</v>
      </c>
      <c r="I11" s="347">
        <v>1506548</v>
      </c>
      <c r="J11" s="349">
        <v>2100682</v>
      </c>
    </row>
    <row r="12" spans="1:10" x14ac:dyDescent="0.35">
      <c r="A12" s="350" t="s">
        <v>121</v>
      </c>
      <c r="B12" s="351">
        <v>4008789</v>
      </c>
      <c r="C12" s="351">
        <v>1704010</v>
      </c>
      <c r="D12" s="351">
        <v>2304779</v>
      </c>
      <c r="E12" s="352">
        <v>366403</v>
      </c>
      <c r="F12" s="352">
        <v>188420</v>
      </c>
      <c r="G12" s="352">
        <v>177983</v>
      </c>
      <c r="H12" s="351">
        <v>3642386</v>
      </c>
      <c r="I12" s="351">
        <v>1515590</v>
      </c>
      <c r="J12" s="353">
        <v>2126796</v>
      </c>
    </row>
    <row r="13" spans="1:10" x14ac:dyDescent="0.35">
      <c r="A13" s="350" t="s">
        <v>122</v>
      </c>
      <c r="B13" s="351">
        <v>3949640</v>
      </c>
      <c r="C13" s="351">
        <v>1671541</v>
      </c>
      <c r="D13" s="351">
        <v>2278099</v>
      </c>
      <c r="E13" s="352">
        <v>357793</v>
      </c>
      <c r="F13" s="352">
        <v>184502</v>
      </c>
      <c r="G13" s="352">
        <v>173291</v>
      </c>
      <c r="H13" s="351">
        <v>3591847</v>
      </c>
      <c r="I13" s="351">
        <v>1487039</v>
      </c>
      <c r="J13" s="353">
        <v>2104808</v>
      </c>
    </row>
    <row r="14" spans="1:10" x14ac:dyDescent="0.35">
      <c r="A14" s="350" t="s">
        <v>123</v>
      </c>
      <c r="B14" s="351">
        <v>3910628</v>
      </c>
      <c r="C14" s="351">
        <v>1647503</v>
      </c>
      <c r="D14" s="351">
        <v>2263125</v>
      </c>
      <c r="E14" s="352">
        <v>355884</v>
      </c>
      <c r="F14" s="352">
        <v>183258</v>
      </c>
      <c r="G14" s="352">
        <v>172626</v>
      </c>
      <c r="H14" s="351">
        <v>3554744</v>
      </c>
      <c r="I14" s="351">
        <v>1464245</v>
      </c>
      <c r="J14" s="353">
        <v>2090499</v>
      </c>
    </row>
    <row r="15" spans="1:10" x14ac:dyDescent="0.35">
      <c r="A15" s="350" t="s">
        <v>124</v>
      </c>
      <c r="B15" s="351">
        <v>3781250</v>
      </c>
      <c r="C15" s="351">
        <v>1579779</v>
      </c>
      <c r="D15" s="351">
        <v>2201471</v>
      </c>
      <c r="E15" s="352">
        <v>322894</v>
      </c>
      <c r="F15" s="352">
        <v>169021</v>
      </c>
      <c r="G15" s="352">
        <v>153873</v>
      </c>
      <c r="H15" s="351">
        <v>3458356</v>
      </c>
      <c r="I15" s="351">
        <v>1410758</v>
      </c>
      <c r="J15" s="353">
        <v>2047598</v>
      </c>
    </row>
    <row r="16" spans="1:10" x14ac:dyDescent="0.35">
      <c r="A16" s="350" t="s">
        <v>125</v>
      </c>
      <c r="B16" s="351">
        <v>3614339</v>
      </c>
      <c r="C16" s="351">
        <v>1491729</v>
      </c>
      <c r="D16" s="351">
        <v>2122610</v>
      </c>
      <c r="E16" s="352">
        <v>299337</v>
      </c>
      <c r="F16" s="352">
        <v>154960</v>
      </c>
      <c r="G16" s="352">
        <v>144377</v>
      </c>
      <c r="H16" s="351">
        <v>3315002</v>
      </c>
      <c r="I16" s="351">
        <v>1336769</v>
      </c>
      <c r="J16" s="353">
        <v>1978233</v>
      </c>
    </row>
    <row r="17" spans="1:10" x14ac:dyDescent="0.35">
      <c r="A17" s="350" t="s">
        <v>126</v>
      </c>
      <c r="B17" s="351">
        <v>3416498</v>
      </c>
      <c r="C17" s="351">
        <v>1398779</v>
      </c>
      <c r="D17" s="351">
        <v>2017719</v>
      </c>
      <c r="E17" s="352">
        <v>262411</v>
      </c>
      <c r="F17" s="352">
        <v>134423</v>
      </c>
      <c r="G17" s="352">
        <v>127988</v>
      </c>
      <c r="H17" s="351">
        <v>3154087</v>
      </c>
      <c r="I17" s="351">
        <v>1264356</v>
      </c>
      <c r="J17" s="353">
        <v>1889731</v>
      </c>
    </row>
    <row r="18" spans="1:10" x14ac:dyDescent="0.35">
      <c r="A18" s="350" t="s">
        <v>127</v>
      </c>
      <c r="B18" s="351">
        <v>3333915</v>
      </c>
      <c r="C18" s="351">
        <v>1361699</v>
      </c>
      <c r="D18" s="351">
        <v>1972216</v>
      </c>
      <c r="E18" s="352">
        <v>245291</v>
      </c>
      <c r="F18" s="352">
        <v>124027</v>
      </c>
      <c r="G18" s="352">
        <v>121264</v>
      </c>
      <c r="H18" s="351">
        <v>3088624</v>
      </c>
      <c r="I18" s="351">
        <v>1237672</v>
      </c>
      <c r="J18" s="353">
        <v>1850952</v>
      </c>
    </row>
    <row r="19" spans="1:10" x14ac:dyDescent="0.35">
      <c r="A19" s="350" t="s">
        <v>128</v>
      </c>
      <c r="B19" s="351">
        <v>3257802</v>
      </c>
      <c r="C19" s="351">
        <v>1325563</v>
      </c>
      <c r="D19" s="351">
        <v>1932239</v>
      </c>
      <c r="E19" s="352">
        <v>251129</v>
      </c>
      <c r="F19" s="352">
        <v>126697</v>
      </c>
      <c r="G19" s="352">
        <v>124432</v>
      </c>
      <c r="H19" s="351">
        <v>3006673</v>
      </c>
      <c r="I19" s="351">
        <v>1198866</v>
      </c>
      <c r="J19" s="353">
        <v>1807807</v>
      </c>
    </row>
    <row r="20" spans="1:10" x14ac:dyDescent="0.35">
      <c r="A20" s="357" t="s">
        <v>129</v>
      </c>
      <c r="B20" s="351">
        <v>3257068</v>
      </c>
      <c r="C20" s="351">
        <v>1328489</v>
      </c>
      <c r="D20" s="351">
        <v>1928579</v>
      </c>
      <c r="E20" s="352">
        <v>256996</v>
      </c>
      <c r="F20" s="352">
        <v>130337</v>
      </c>
      <c r="G20" s="352">
        <v>126659</v>
      </c>
      <c r="H20" s="351">
        <v>3000072</v>
      </c>
      <c r="I20" s="351">
        <v>1198152</v>
      </c>
      <c r="J20" s="353">
        <v>1801920</v>
      </c>
    </row>
    <row r="21" spans="1:10" x14ac:dyDescent="0.35">
      <c r="A21" s="357" t="s">
        <v>130</v>
      </c>
      <c r="B21" s="351">
        <v>3182687</v>
      </c>
      <c r="C21" s="351">
        <v>1294430</v>
      </c>
      <c r="D21" s="351">
        <v>1888257</v>
      </c>
      <c r="E21" s="352">
        <v>245442</v>
      </c>
      <c r="F21" s="352">
        <v>124580</v>
      </c>
      <c r="G21" s="352">
        <v>120862</v>
      </c>
      <c r="H21" s="351">
        <v>2937245</v>
      </c>
      <c r="I21" s="351">
        <v>1169850</v>
      </c>
      <c r="J21" s="353">
        <v>1767395</v>
      </c>
    </row>
    <row r="22" spans="1:10" x14ac:dyDescent="0.35">
      <c r="A22" s="446" t="s">
        <v>131</v>
      </c>
      <c r="B22" s="447">
        <v>3105905</v>
      </c>
      <c r="C22" s="447">
        <v>1281873</v>
      </c>
      <c r="D22" s="447">
        <v>1824032</v>
      </c>
      <c r="E22" s="448">
        <v>222594</v>
      </c>
      <c r="F22" s="448">
        <v>114047</v>
      </c>
      <c r="G22" s="448">
        <v>108547</v>
      </c>
      <c r="H22" s="447">
        <v>2883311</v>
      </c>
      <c r="I22" s="447">
        <v>1167826</v>
      </c>
      <c r="J22" s="449">
        <v>1715485</v>
      </c>
    </row>
    <row r="23" spans="1:10" ht="6" customHeight="1" x14ac:dyDescent="0.35">
      <c r="A23" s="354">
        <v>0</v>
      </c>
      <c r="B23" s="355">
        <v>0</v>
      </c>
      <c r="C23" s="355">
        <v>0</v>
      </c>
      <c r="D23" s="355">
        <v>0</v>
      </c>
      <c r="E23" s="356">
        <v>0</v>
      </c>
      <c r="F23" s="356">
        <v>0</v>
      </c>
      <c r="G23" s="356">
        <v>0</v>
      </c>
      <c r="H23" s="355">
        <v>0</v>
      </c>
      <c r="I23" s="355">
        <v>0</v>
      </c>
      <c r="J23" s="355">
        <v>0</v>
      </c>
    </row>
    <row r="24" spans="1:10" x14ac:dyDescent="0.35">
      <c r="A24" s="346" t="s">
        <v>132</v>
      </c>
      <c r="B24" s="347">
        <v>3123078</v>
      </c>
      <c r="C24" s="347">
        <v>1281615</v>
      </c>
      <c r="D24" s="347">
        <v>1841463</v>
      </c>
      <c r="E24" s="348">
        <v>219475</v>
      </c>
      <c r="F24" s="348">
        <v>112490</v>
      </c>
      <c r="G24" s="348">
        <v>106985</v>
      </c>
      <c r="H24" s="347">
        <v>2903603</v>
      </c>
      <c r="I24" s="347">
        <v>1169125</v>
      </c>
      <c r="J24" s="349">
        <v>1734478</v>
      </c>
    </row>
    <row r="25" spans="1:10" x14ac:dyDescent="0.35">
      <c r="A25" s="350" t="s">
        <v>133</v>
      </c>
      <c r="B25" s="351">
        <v>3111684</v>
      </c>
      <c r="C25" s="351">
        <v>1271037</v>
      </c>
      <c r="D25" s="351">
        <v>1840647</v>
      </c>
      <c r="E25" s="352">
        <v>225480</v>
      </c>
      <c r="F25" s="352">
        <v>115340</v>
      </c>
      <c r="G25" s="352">
        <v>110140</v>
      </c>
      <c r="H25" s="351">
        <v>2886204</v>
      </c>
      <c r="I25" s="351">
        <v>1155697</v>
      </c>
      <c r="J25" s="353">
        <v>1730507</v>
      </c>
    </row>
    <row r="26" spans="1:10" x14ac:dyDescent="0.35">
      <c r="A26" s="350" t="s">
        <v>134</v>
      </c>
      <c r="B26" s="351">
        <v>3108763</v>
      </c>
      <c r="C26" s="351">
        <v>1277335</v>
      </c>
      <c r="D26" s="351">
        <v>1831428</v>
      </c>
      <c r="E26" s="352">
        <v>232845</v>
      </c>
      <c r="F26" s="352">
        <v>120056</v>
      </c>
      <c r="G26" s="352">
        <v>112789</v>
      </c>
      <c r="H26" s="351">
        <v>2875918</v>
      </c>
      <c r="I26" s="351">
        <v>1157279</v>
      </c>
      <c r="J26" s="353">
        <v>1718639</v>
      </c>
    </row>
    <row r="27" spans="1:10" x14ac:dyDescent="0.35">
      <c r="A27" s="350" t="s">
        <v>135</v>
      </c>
      <c r="B27" s="351">
        <v>3022503</v>
      </c>
      <c r="C27" s="351">
        <v>1234118</v>
      </c>
      <c r="D27" s="351">
        <v>1788385</v>
      </c>
      <c r="E27" s="352">
        <v>221893</v>
      </c>
      <c r="F27" s="352">
        <v>114162</v>
      </c>
      <c r="G27" s="352">
        <v>107731</v>
      </c>
      <c r="H27" s="351">
        <v>2800610</v>
      </c>
      <c r="I27" s="351">
        <v>1119956</v>
      </c>
      <c r="J27" s="353">
        <v>1680654</v>
      </c>
    </row>
    <row r="28" spans="1:10" x14ac:dyDescent="0.35">
      <c r="A28" s="350" t="s">
        <v>136</v>
      </c>
      <c r="B28" s="351">
        <v>2922991</v>
      </c>
      <c r="C28" s="351">
        <v>1182009</v>
      </c>
      <c r="D28" s="351">
        <v>1740982</v>
      </c>
      <c r="E28" s="352">
        <v>199920</v>
      </c>
      <c r="F28" s="352">
        <v>103569</v>
      </c>
      <c r="G28" s="352">
        <v>96351</v>
      </c>
      <c r="H28" s="351">
        <v>2723071</v>
      </c>
      <c r="I28" s="351">
        <v>1078440</v>
      </c>
      <c r="J28" s="353">
        <v>1644631</v>
      </c>
    </row>
    <row r="29" spans="1:10" x14ac:dyDescent="0.35">
      <c r="A29" s="350" t="s">
        <v>137</v>
      </c>
      <c r="B29" s="351">
        <v>2880582</v>
      </c>
      <c r="C29" s="351">
        <v>1156767</v>
      </c>
      <c r="D29" s="351">
        <v>1723815</v>
      </c>
      <c r="E29" s="352">
        <v>201209</v>
      </c>
      <c r="F29" s="352">
        <v>103107</v>
      </c>
      <c r="G29" s="352">
        <v>98102</v>
      </c>
      <c r="H29" s="351">
        <v>2679373</v>
      </c>
      <c r="I29" s="351">
        <v>1053660</v>
      </c>
      <c r="J29" s="353">
        <v>1625713</v>
      </c>
    </row>
    <row r="30" spans="1:10" x14ac:dyDescent="0.35">
      <c r="A30" s="350" t="s">
        <v>138</v>
      </c>
      <c r="B30" s="351">
        <v>2883812</v>
      </c>
      <c r="C30" s="351">
        <v>1155424</v>
      </c>
      <c r="D30" s="351">
        <v>1728388</v>
      </c>
      <c r="E30" s="352">
        <v>188605</v>
      </c>
      <c r="F30" s="352">
        <v>97340</v>
      </c>
      <c r="G30" s="352">
        <v>91265</v>
      </c>
      <c r="H30" s="351">
        <v>2695207</v>
      </c>
      <c r="I30" s="351">
        <v>1058084</v>
      </c>
      <c r="J30" s="353">
        <v>1637123</v>
      </c>
    </row>
    <row r="31" spans="1:10" x14ac:dyDescent="0.35">
      <c r="A31" s="350" t="s">
        <v>139</v>
      </c>
      <c r="B31" s="351">
        <v>2924240</v>
      </c>
      <c r="C31" s="351">
        <v>1173239</v>
      </c>
      <c r="D31" s="351">
        <v>1751001</v>
      </c>
      <c r="E31" s="352">
        <v>197486</v>
      </c>
      <c r="F31" s="352">
        <v>100279</v>
      </c>
      <c r="G31" s="352">
        <v>97207</v>
      </c>
      <c r="H31" s="351">
        <v>2726754</v>
      </c>
      <c r="I31" s="351">
        <v>1072960</v>
      </c>
      <c r="J31" s="353">
        <v>1653794</v>
      </c>
    </row>
    <row r="32" spans="1:10" x14ac:dyDescent="0.35">
      <c r="A32" s="350" t="s">
        <v>140</v>
      </c>
      <c r="B32" s="351">
        <v>2941919</v>
      </c>
      <c r="C32" s="351">
        <v>1183033</v>
      </c>
      <c r="D32" s="351">
        <v>1758886</v>
      </c>
      <c r="E32" s="352">
        <v>210273</v>
      </c>
      <c r="F32" s="352">
        <v>108466</v>
      </c>
      <c r="G32" s="352">
        <v>101807</v>
      </c>
      <c r="H32" s="351">
        <v>2731646</v>
      </c>
      <c r="I32" s="351">
        <v>1074567</v>
      </c>
      <c r="J32" s="353">
        <v>1657079</v>
      </c>
    </row>
    <row r="33" spans="1:10" x14ac:dyDescent="0.35">
      <c r="A33" s="357" t="s">
        <v>141</v>
      </c>
      <c r="B33" s="351">
        <v>2914892</v>
      </c>
      <c r="C33" s="351">
        <v>1168134</v>
      </c>
      <c r="D33" s="351">
        <v>1746758</v>
      </c>
      <c r="E33" s="352">
        <v>212118</v>
      </c>
      <c r="F33" s="352">
        <v>108592</v>
      </c>
      <c r="G33" s="352">
        <v>103526</v>
      </c>
      <c r="H33" s="351">
        <v>2702774</v>
      </c>
      <c r="I33" s="351">
        <v>1059542</v>
      </c>
      <c r="J33" s="353">
        <v>1643232</v>
      </c>
    </row>
    <row r="34" spans="1:10" x14ac:dyDescent="0.35">
      <c r="A34" s="357" t="s">
        <v>142</v>
      </c>
      <c r="B34" s="351">
        <v>2881380</v>
      </c>
      <c r="C34" s="351">
        <v>1153821</v>
      </c>
      <c r="D34" s="351">
        <v>1727559</v>
      </c>
      <c r="E34" s="352">
        <v>207936</v>
      </c>
      <c r="F34" s="352">
        <v>106209</v>
      </c>
      <c r="G34" s="352">
        <v>101727</v>
      </c>
      <c r="H34" s="351">
        <v>2673444</v>
      </c>
      <c r="I34" s="351">
        <v>1047612</v>
      </c>
      <c r="J34" s="353">
        <v>1625832</v>
      </c>
    </row>
    <row r="35" spans="1:10" x14ac:dyDescent="0.35">
      <c r="A35" s="446" t="s">
        <v>143</v>
      </c>
      <c r="B35" s="447">
        <v>2837653</v>
      </c>
      <c r="C35" s="447">
        <v>1147505</v>
      </c>
      <c r="D35" s="447">
        <v>1690148</v>
      </c>
      <c r="E35" s="448">
        <v>195751</v>
      </c>
      <c r="F35" s="448">
        <v>100702</v>
      </c>
      <c r="G35" s="448">
        <v>95049</v>
      </c>
      <c r="H35" s="447">
        <v>2641902</v>
      </c>
      <c r="I35" s="447">
        <v>1046803</v>
      </c>
      <c r="J35" s="449">
        <v>1595099</v>
      </c>
    </row>
    <row r="36" spans="1:10" ht="6" customHeight="1" x14ac:dyDescent="0.35">
      <c r="A36" s="354">
        <v>0</v>
      </c>
      <c r="B36" s="355">
        <v>0</v>
      </c>
      <c r="C36" s="355">
        <v>0</v>
      </c>
      <c r="D36" s="355">
        <v>0</v>
      </c>
      <c r="E36" s="356">
        <v>0</v>
      </c>
      <c r="F36" s="356">
        <v>0</v>
      </c>
      <c r="G36" s="356">
        <v>0</v>
      </c>
      <c r="H36" s="355">
        <v>0</v>
      </c>
      <c r="I36" s="355">
        <v>0</v>
      </c>
      <c r="J36" s="355">
        <v>0</v>
      </c>
    </row>
    <row r="37" spans="1:10" x14ac:dyDescent="0.35">
      <c r="A37" s="346" t="s">
        <v>144</v>
      </c>
      <c r="B37" s="347">
        <v>2908397</v>
      </c>
      <c r="C37" s="347">
        <v>1168312</v>
      </c>
      <c r="D37" s="347">
        <v>1740085</v>
      </c>
      <c r="E37" s="348">
        <v>203504</v>
      </c>
      <c r="F37" s="348">
        <v>104955</v>
      </c>
      <c r="G37" s="348">
        <v>98549</v>
      </c>
      <c r="H37" s="347">
        <v>2704893</v>
      </c>
      <c r="I37" s="347">
        <v>1063357</v>
      </c>
      <c r="J37" s="349">
        <v>1641536</v>
      </c>
    </row>
    <row r="38" spans="1:10" x14ac:dyDescent="0.35">
      <c r="A38" s="350" t="s">
        <v>145</v>
      </c>
      <c r="B38" s="351">
        <v>2911015</v>
      </c>
      <c r="C38" s="351">
        <v>1166795</v>
      </c>
      <c r="D38" s="351">
        <v>1744220</v>
      </c>
      <c r="E38" s="352">
        <v>215366</v>
      </c>
      <c r="F38" s="352">
        <v>110556</v>
      </c>
      <c r="G38" s="352">
        <v>104810</v>
      </c>
      <c r="H38" s="351">
        <v>2695649</v>
      </c>
      <c r="I38" s="351">
        <v>1056239</v>
      </c>
      <c r="J38" s="353">
        <v>1639410</v>
      </c>
    </row>
    <row r="39" spans="1:10" x14ac:dyDescent="0.35">
      <c r="A39" s="350" t="s">
        <v>146</v>
      </c>
      <c r="B39" s="351">
        <v>2862260</v>
      </c>
      <c r="C39" s="351">
        <v>1143937</v>
      </c>
      <c r="D39" s="351">
        <v>1718323</v>
      </c>
      <c r="E39" s="352">
        <v>215099</v>
      </c>
      <c r="F39" s="352">
        <v>110766</v>
      </c>
      <c r="G39" s="352">
        <v>104333</v>
      </c>
      <c r="H39" s="351">
        <v>2647161</v>
      </c>
      <c r="I39" s="351">
        <v>1033171</v>
      </c>
      <c r="J39" s="353">
        <v>1613990</v>
      </c>
    </row>
    <row r="40" spans="1:10" x14ac:dyDescent="0.35">
      <c r="A40" s="357" t="s">
        <v>147</v>
      </c>
      <c r="B40" s="351">
        <v>2788370</v>
      </c>
      <c r="C40" s="351">
        <v>1108803</v>
      </c>
      <c r="D40" s="351">
        <v>1679567</v>
      </c>
      <c r="E40" s="352">
        <v>195251</v>
      </c>
      <c r="F40" s="352">
        <v>101731</v>
      </c>
      <c r="G40" s="352">
        <v>93520</v>
      </c>
      <c r="H40" s="351">
        <v>2593119</v>
      </c>
      <c r="I40" s="351">
        <v>1007072</v>
      </c>
      <c r="J40" s="353">
        <v>1586047</v>
      </c>
    </row>
    <row r="41" spans="1:10" x14ac:dyDescent="0.35">
      <c r="A41" s="357" t="s">
        <v>148</v>
      </c>
      <c r="B41" s="351">
        <v>2739110</v>
      </c>
      <c r="C41" s="351">
        <v>1084083</v>
      </c>
      <c r="D41" s="351">
        <v>1655027</v>
      </c>
      <c r="E41" s="352">
        <v>188043</v>
      </c>
      <c r="F41" s="352">
        <v>97503</v>
      </c>
      <c r="G41" s="352">
        <v>90540</v>
      </c>
      <c r="H41" s="351">
        <v>2551067</v>
      </c>
      <c r="I41" s="351">
        <v>986580</v>
      </c>
      <c r="J41" s="353">
        <v>1564487</v>
      </c>
    </row>
    <row r="42" spans="1:10" x14ac:dyDescent="0.35">
      <c r="A42" s="350" t="s">
        <v>149</v>
      </c>
      <c r="B42" s="351">
        <v>2688842</v>
      </c>
      <c r="C42" s="351">
        <v>1064525</v>
      </c>
      <c r="D42" s="351">
        <v>1624317</v>
      </c>
      <c r="E42" s="352">
        <v>184491</v>
      </c>
      <c r="F42" s="352">
        <v>96331</v>
      </c>
      <c r="G42" s="352">
        <v>88160</v>
      </c>
      <c r="H42" s="351">
        <v>2504351</v>
      </c>
      <c r="I42" s="351">
        <v>968194</v>
      </c>
      <c r="J42" s="353">
        <v>1536157</v>
      </c>
    </row>
    <row r="43" spans="1:10" x14ac:dyDescent="0.35">
      <c r="A43" s="357" t="s">
        <v>150</v>
      </c>
      <c r="B43" s="351">
        <v>2677874</v>
      </c>
      <c r="C43" s="351">
        <v>1059390</v>
      </c>
      <c r="D43" s="351">
        <v>1618484</v>
      </c>
      <c r="E43" s="352">
        <v>184038</v>
      </c>
      <c r="F43" s="352">
        <v>95092</v>
      </c>
      <c r="G43" s="352">
        <v>88946</v>
      </c>
      <c r="H43" s="351">
        <v>2493836</v>
      </c>
      <c r="I43" s="351">
        <v>964298</v>
      </c>
      <c r="J43" s="353">
        <v>1529538</v>
      </c>
    </row>
    <row r="44" spans="1:10" x14ac:dyDescent="0.35">
      <c r="A44" s="357" t="s">
        <v>151</v>
      </c>
      <c r="B44" s="351">
        <v>2702700</v>
      </c>
      <c r="C44" s="351">
        <v>1073259</v>
      </c>
      <c r="D44" s="351">
        <v>1629441</v>
      </c>
      <c r="E44" s="352">
        <v>187957</v>
      </c>
      <c r="F44" s="352">
        <v>96719</v>
      </c>
      <c r="G44" s="352">
        <v>91238</v>
      </c>
      <c r="H44" s="351">
        <v>2514743</v>
      </c>
      <c r="I44" s="351">
        <v>976540</v>
      </c>
      <c r="J44" s="353">
        <v>1538203</v>
      </c>
    </row>
    <row r="45" spans="1:10" x14ac:dyDescent="0.35">
      <c r="A45" s="357" t="s">
        <v>152</v>
      </c>
      <c r="B45" s="351">
        <v>2722468</v>
      </c>
      <c r="C45" s="351">
        <v>1081605</v>
      </c>
      <c r="D45" s="351">
        <v>1640863</v>
      </c>
      <c r="E45" s="352">
        <v>205000</v>
      </c>
      <c r="F45" s="352">
        <v>105262</v>
      </c>
      <c r="G45" s="352">
        <v>99738</v>
      </c>
      <c r="H45" s="351">
        <v>2517468</v>
      </c>
      <c r="I45" s="351">
        <v>976343</v>
      </c>
      <c r="J45" s="353">
        <v>1541125</v>
      </c>
    </row>
    <row r="46" spans="1:10" x14ac:dyDescent="0.35">
      <c r="A46" s="357" t="s">
        <v>153</v>
      </c>
      <c r="B46" s="351">
        <v>2759404</v>
      </c>
      <c r="C46" s="351">
        <v>1098349</v>
      </c>
      <c r="D46" s="351">
        <v>1661055</v>
      </c>
      <c r="E46" s="352">
        <v>211567</v>
      </c>
      <c r="F46" s="352">
        <v>109205</v>
      </c>
      <c r="G46" s="352">
        <v>102362</v>
      </c>
      <c r="H46" s="351">
        <v>2547837</v>
      </c>
      <c r="I46" s="351">
        <v>989144</v>
      </c>
      <c r="J46" s="353">
        <v>1558693</v>
      </c>
    </row>
    <row r="47" spans="1:10" x14ac:dyDescent="0.35">
      <c r="A47" s="357" t="s">
        <v>154</v>
      </c>
      <c r="B47" s="351">
        <v>2734831</v>
      </c>
      <c r="C47" s="351">
        <v>1089738</v>
      </c>
      <c r="D47" s="351">
        <v>1645093</v>
      </c>
      <c r="E47" s="352">
        <v>205979</v>
      </c>
      <c r="F47" s="352">
        <v>106416</v>
      </c>
      <c r="G47" s="352">
        <v>99563</v>
      </c>
      <c r="H47" s="351">
        <v>2528852</v>
      </c>
      <c r="I47" s="351">
        <v>983322</v>
      </c>
      <c r="J47" s="353">
        <v>1545530</v>
      </c>
    </row>
    <row r="48" spans="1:10" x14ac:dyDescent="0.35">
      <c r="A48" s="446" t="s">
        <v>155</v>
      </c>
      <c r="B48" s="447">
        <v>2707456</v>
      </c>
      <c r="C48" s="447">
        <v>1090483</v>
      </c>
      <c r="D48" s="447">
        <v>1616973</v>
      </c>
      <c r="E48" s="448">
        <v>193965</v>
      </c>
      <c r="F48" s="448">
        <v>101060</v>
      </c>
      <c r="G48" s="448">
        <v>92905</v>
      </c>
      <c r="H48" s="447">
        <v>2513491</v>
      </c>
      <c r="I48" s="447">
        <v>989423</v>
      </c>
      <c r="J48" s="449">
        <v>1524068</v>
      </c>
    </row>
    <row r="49" spans="1:10" ht="6" customHeight="1" x14ac:dyDescent="0.35">
      <c r="A49" s="354">
        <v>0</v>
      </c>
      <c r="B49" s="355">
        <v>0</v>
      </c>
      <c r="C49" s="355">
        <v>0</v>
      </c>
      <c r="D49" s="355">
        <v>0</v>
      </c>
      <c r="E49" s="356">
        <v>0</v>
      </c>
      <c r="F49" s="356">
        <v>0</v>
      </c>
      <c r="G49" s="356">
        <v>0</v>
      </c>
      <c r="H49" s="355">
        <v>0</v>
      </c>
      <c r="I49" s="355">
        <v>0</v>
      </c>
      <c r="J49" s="355">
        <v>0</v>
      </c>
    </row>
    <row r="50" spans="1:10" x14ac:dyDescent="0.35">
      <c r="A50" s="424" t="s">
        <v>156</v>
      </c>
      <c r="B50" s="347">
        <v>2767860</v>
      </c>
      <c r="C50" s="347">
        <v>1108983</v>
      </c>
      <c r="D50" s="347">
        <v>1658877</v>
      </c>
      <c r="E50" s="348">
        <v>201154</v>
      </c>
      <c r="F50" s="348">
        <v>104223</v>
      </c>
      <c r="G50" s="348">
        <v>96931</v>
      </c>
      <c r="H50" s="347">
        <v>2566706</v>
      </c>
      <c r="I50" s="347">
        <v>1004760</v>
      </c>
      <c r="J50" s="349">
        <v>1561946</v>
      </c>
    </row>
    <row r="51" spans="1:10" x14ac:dyDescent="0.35">
      <c r="A51" s="357" t="s">
        <v>157</v>
      </c>
      <c r="B51" s="351">
        <v>2760408</v>
      </c>
      <c r="C51" s="351">
        <v>1104842</v>
      </c>
      <c r="D51" s="351">
        <v>1655566</v>
      </c>
      <c r="E51" s="352">
        <v>207755</v>
      </c>
      <c r="F51" s="352">
        <v>107580</v>
      </c>
      <c r="G51" s="352">
        <v>100175</v>
      </c>
      <c r="H51" s="351">
        <v>2552653</v>
      </c>
      <c r="I51" s="351">
        <v>997262</v>
      </c>
      <c r="J51" s="353">
        <v>1555391</v>
      </c>
    </row>
    <row r="52" spans="1:10" x14ac:dyDescent="0.35">
      <c r="A52" s="357" t="s">
        <v>158</v>
      </c>
      <c r="B52" s="351">
        <v>2727003</v>
      </c>
      <c r="C52" s="351">
        <v>1094446</v>
      </c>
      <c r="D52" s="351">
        <v>1632557</v>
      </c>
      <c r="E52" s="352">
        <v>205007</v>
      </c>
      <c r="F52" s="352">
        <v>106458</v>
      </c>
      <c r="G52" s="352">
        <v>98549</v>
      </c>
      <c r="H52" s="351">
        <v>2521996</v>
      </c>
      <c r="I52" s="351">
        <v>987988</v>
      </c>
      <c r="J52" s="353">
        <v>1534008</v>
      </c>
    </row>
    <row r="53" spans="1:10" x14ac:dyDescent="0.35">
      <c r="A53" s="357" t="s">
        <v>159</v>
      </c>
      <c r="B53" s="351">
        <v>2666500</v>
      </c>
      <c r="C53" s="351">
        <v>1063662</v>
      </c>
      <c r="D53" s="351">
        <v>1602838</v>
      </c>
      <c r="E53" s="352">
        <v>188082</v>
      </c>
      <c r="F53" s="352">
        <v>98522</v>
      </c>
      <c r="G53" s="352">
        <v>89560</v>
      </c>
      <c r="H53" s="351">
        <v>2478418</v>
      </c>
      <c r="I53" s="351">
        <v>965140</v>
      </c>
      <c r="J53" s="353">
        <v>1513278</v>
      </c>
    </row>
    <row r="54" spans="1:10" x14ac:dyDescent="0.35">
      <c r="A54" s="357" t="s">
        <v>160</v>
      </c>
      <c r="B54" s="351">
        <v>2607850</v>
      </c>
      <c r="C54" s="351">
        <v>1036966</v>
      </c>
      <c r="D54" s="351">
        <v>1570884</v>
      </c>
      <c r="E54" s="352">
        <v>179075</v>
      </c>
      <c r="F54" s="352">
        <v>93857</v>
      </c>
      <c r="G54" s="352">
        <v>85218</v>
      </c>
      <c r="H54" s="351">
        <v>2428775</v>
      </c>
      <c r="I54" s="351">
        <v>943109</v>
      </c>
      <c r="J54" s="353">
        <v>1485666</v>
      </c>
    </row>
    <row r="55" spans="1:10" x14ac:dyDescent="0.35">
      <c r="A55" s="357" t="s">
        <v>161</v>
      </c>
      <c r="B55" s="351">
        <v>2561067</v>
      </c>
      <c r="C55" s="351">
        <v>1014863</v>
      </c>
      <c r="D55" s="351">
        <v>1546204</v>
      </c>
      <c r="E55" s="352">
        <v>175136</v>
      </c>
      <c r="F55" s="352">
        <v>91590</v>
      </c>
      <c r="G55" s="352">
        <v>83546</v>
      </c>
      <c r="H55" s="351">
        <v>2385931</v>
      </c>
      <c r="I55" s="351">
        <v>923273</v>
      </c>
      <c r="J55" s="353">
        <v>1462658</v>
      </c>
    </row>
    <row r="56" spans="1:10" x14ac:dyDescent="0.35">
      <c r="A56" s="357" t="s">
        <v>162</v>
      </c>
      <c r="B56" s="351">
        <v>2550237</v>
      </c>
      <c r="C56" s="351">
        <v>1010492</v>
      </c>
      <c r="D56" s="351">
        <v>1539745</v>
      </c>
      <c r="E56" s="352">
        <v>174926</v>
      </c>
      <c r="F56" s="352">
        <v>90617</v>
      </c>
      <c r="G56" s="352">
        <v>84309</v>
      </c>
      <c r="H56" s="351">
        <v>2375311</v>
      </c>
      <c r="I56" s="351">
        <v>919875</v>
      </c>
      <c r="J56" s="353">
        <v>1455436</v>
      </c>
    </row>
    <row r="57" spans="1:10" x14ac:dyDescent="0.35">
      <c r="A57" s="357" t="s">
        <v>163</v>
      </c>
      <c r="B57" s="351">
        <v>2572121</v>
      </c>
      <c r="C57" s="351">
        <v>1021463</v>
      </c>
      <c r="D57" s="351">
        <v>1550658</v>
      </c>
      <c r="E57" s="352">
        <v>177112</v>
      </c>
      <c r="F57" s="352">
        <v>91331</v>
      </c>
      <c r="G57" s="352">
        <v>85781</v>
      </c>
      <c r="H57" s="351">
        <v>2395009</v>
      </c>
      <c r="I57" s="351">
        <v>930132</v>
      </c>
      <c r="J57" s="353">
        <v>1464877</v>
      </c>
    </row>
    <row r="58" spans="1:10" x14ac:dyDescent="0.35">
      <c r="A58" s="357" t="s">
        <v>164</v>
      </c>
      <c r="B58" s="351">
        <v>2575285</v>
      </c>
      <c r="C58" s="351">
        <v>1021547</v>
      </c>
      <c r="D58" s="351">
        <v>1553738</v>
      </c>
      <c r="E58" s="352">
        <v>192139</v>
      </c>
      <c r="F58" s="352">
        <v>99267</v>
      </c>
      <c r="G58" s="352">
        <v>92872</v>
      </c>
      <c r="H58" s="351">
        <v>2383146</v>
      </c>
      <c r="I58" s="351">
        <v>922280</v>
      </c>
      <c r="J58" s="353">
        <v>1460866</v>
      </c>
    </row>
    <row r="59" spans="1:10" x14ac:dyDescent="0.35">
      <c r="A59" s="357" t="s">
        <v>165</v>
      </c>
      <c r="B59" s="351">
        <v>2602054</v>
      </c>
      <c r="C59" s="351">
        <v>1034443</v>
      </c>
      <c r="D59" s="351">
        <v>1567611</v>
      </c>
      <c r="E59" s="352">
        <v>200500</v>
      </c>
      <c r="F59" s="352">
        <v>103944</v>
      </c>
      <c r="G59" s="352">
        <v>96556</v>
      </c>
      <c r="H59" s="351">
        <v>2401554</v>
      </c>
      <c r="I59" s="351">
        <v>930499</v>
      </c>
      <c r="J59" s="353">
        <v>1471055</v>
      </c>
    </row>
    <row r="60" spans="1:10" x14ac:dyDescent="0.35">
      <c r="A60" s="357" t="s">
        <v>166</v>
      </c>
      <c r="B60" s="351">
        <v>2586018</v>
      </c>
      <c r="C60" s="351">
        <v>1029218</v>
      </c>
      <c r="D60" s="351">
        <v>1556800</v>
      </c>
      <c r="E60" s="352">
        <v>196704</v>
      </c>
      <c r="F60" s="352">
        <v>102386</v>
      </c>
      <c r="G60" s="352">
        <v>94318</v>
      </c>
      <c r="H60" s="351">
        <v>2389314</v>
      </c>
      <c r="I60" s="351">
        <v>926832</v>
      </c>
      <c r="J60" s="353">
        <v>1462482</v>
      </c>
    </row>
    <row r="61" spans="1:10" x14ac:dyDescent="0.35">
      <c r="A61" s="446" t="s">
        <v>167</v>
      </c>
      <c r="B61" s="447">
        <v>2560718</v>
      </c>
      <c r="C61" s="447">
        <v>1029156</v>
      </c>
      <c r="D61" s="447">
        <v>1531562</v>
      </c>
      <c r="E61" s="448">
        <v>185801</v>
      </c>
      <c r="F61" s="448">
        <v>97582</v>
      </c>
      <c r="G61" s="448">
        <v>88219</v>
      </c>
      <c r="H61" s="447">
        <v>2374917</v>
      </c>
      <c r="I61" s="447">
        <v>931574</v>
      </c>
      <c r="J61" s="449">
        <v>1443343</v>
      </c>
    </row>
    <row r="62" spans="1:10" ht="6" customHeight="1" x14ac:dyDescent="0.35">
      <c r="A62" s="354">
        <v>0</v>
      </c>
      <c r="B62" s="355">
        <v>0</v>
      </c>
      <c r="C62" s="355">
        <v>0</v>
      </c>
      <c r="D62" s="355">
        <v>0</v>
      </c>
      <c r="E62" s="356">
        <v>0</v>
      </c>
      <c r="F62" s="356">
        <v>0</v>
      </c>
      <c r="G62" s="356">
        <v>0</v>
      </c>
      <c r="H62" s="355">
        <v>0</v>
      </c>
      <c r="I62" s="355">
        <v>0</v>
      </c>
      <c r="J62" s="355">
        <v>0</v>
      </c>
    </row>
    <row r="63" spans="1:10" x14ac:dyDescent="0.35">
      <c r="A63" s="424" t="s">
        <v>180</v>
      </c>
      <c r="B63" s="347">
        <v>2599443</v>
      </c>
      <c r="C63" s="347">
        <v>1036012</v>
      </c>
      <c r="D63" s="347">
        <v>1563431</v>
      </c>
      <c r="E63" s="348">
        <v>188364</v>
      </c>
      <c r="F63" s="348">
        <v>98273</v>
      </c>
      <c r="G63" s="348">
        <v>90091</v>
      </c>
      <c r="H63" s="347">
        <v>2411079</v>
      </c>
      <c r="I63" s="347">
        <v>937739</v>
      </c>
      <c r="J63" s="349">
        <v>1473340</v>
      </c>
    </row>
    <row r="64" spans="1:10" x14ac:dyDescent="0.35">
      <c r="A64" s="357" t="s">
        <v>181</v>
      </c>
      <c r="B64" s="351">
        <v>2593449</v>
      </c>
      <c r="C64" s="351">
        <v>1030495</v>
      </c>
      <c r="D64" s="351">
        <v>1562954</v>
      </c>
      <c r="E64" s="352">
        <v>194886</v>
      </c>
      <c r="F64" s="352">
        <v>101351</v>
      </c>
      <c r="G64" s="352">
        <v>93535</v>
      </c>
      <c r="H64" s="351">
        <v>2398563</v>
      </c>
      <c r="I64" s="351">
        <v>929144</v>
      </c>
      <c r="J64" s="353">
        <v>1469419</v>
      </c>
    </row>
    <row r="65" spans="1:10" x14ac:dyDescent="0.35">
      <c r="A65" s="357" t="s">
        <v>182</v>
      </c>
      <c r="B65" s="351">
        <v>2580138</v>
      </c>
      <c r="C65" s="351">
        <v>1026360</v>
      </c>
      <c r="D65" s="351">
        <v>1553778</v>
      </c>
      <c r="E65" s="352">
        <v>197524</v>
      </c>
      <c r="F65" s="352">
        <v>103119</v>
      </c>
      <c r="G65" s="352">
        <v>94405</v>
      </c>
      <c r="H65" s="351">
        <v>2382614</v>
      </c>
      <c r="I65" s="351">
        <v>923241</v>
      </c>
      <c r="J65" s="353">
        <v>1459373</v>
      </c>
    </row>
    <row r="66" spans="1:10" x14ac:dyDescent="0.35">
      <c r="A66" s="357" t="s">
        <v>183</v>
      </c>
      <c r="B66" s="351">
        <v>2512718</v>
      </c>
      <c r="C66" s="351">
        <v>997231</v>
      </c>
      <c r="D66" s="351">
        <v>1515487</v>
      </c>
      <c r="E66" s="352">
        <v>177429</v>
      </c>
      <c r="F66" s="352">
        <v>93984</v>
      </c>
      <c r="G66" s="352">
        <v>83445</v>
      </c>
      <c r="H66" s="351">
        <v>2335289</v>
      </c>
      <c r="I66" s="351">
        <v>903247</v>
      </c>
      <c r="J66" s="353">
        <v>1432042</v>
      </c>
    </row>
    <row r="67" spans="1:10" x14ac:dyDescent="0.35">
      <c r="A67" s="357" t="s">
        <v>184</v>
      </c>
      <c r="B67" s="351">
        <v>2454883</v>
      </c>
      <c r="C67" s="351">
        <v>968462</v>
      </c>
      <c r="D67" s="351">
        <v>1486421</v>
      </c>
      <c r="E67" s="352">
        <v>171003</v>
      </c>
      <c r="F67" s="352">
        <v>90317</v>
      </c>
      <c r="G67" s="352">
        <v>80686</v>
      </c>
      <c r="H67" s="351">
        <v>2283880</v>
      </c>
      <c r="I67" s="351">
        <v>878145</v>
      </c>
      <c r="J67" s="353">
        <v>1405735</v>
      </c>
    </row>
    <row r="68" spans="1:10" x14ac:dyDescent="0.35">
      <c r="A68" s="357" t="s">
        <v>185</v>
      </c>
      <c r="B68" s="351">
        <v>2405963</v>
      </c>
      <c r="C68" s="351">
        <v>945079</v>
      </c>
      <c r="D68" s="351">
        <v>1460884</v>
      </c>
      <c r="E68" s="352">
        <v>166707</v>
      </c>
      <c r="F68" s="352">
        <v>88072</v>
      </c>
      <c r="G68" s="352">
        <v>78635</v>
      </c>
      <c r="H68" s="351">
        <v>2239256</v>
      </c>
      <c r="I68" s="351">
        <v>857007</v>
      </c>
      <c r="J68" s="353">
        <v>1382249</v>
      </c>
    </row>
    <row r="69" spans="1:10" x14ac:dyDescent="0.35">
      <c r="A69" s="357" t="s">
        <v>186</v>
      </c>
      <c r="B69" s="351">
        <v>2404606</v>
      </c>
      <c r="C69" s="351">
        <v>944623</v>
      </c>
      <c r="D69" s="351">
        <v>1459983</v>
      </c>
      <c r="E69" s="352">
        <v>164146</v>
      </c>
      <c r="F69" s="352">
        <v>86413</v>
      </c>
      <c r="G69" s="352">
        <v>77733</v>
      </c>
      <c r="H69" s="351">
        <v>2240460</v>
      </c>
      <c r="I69" s="351">
        <v>858210</v>
      </c>
      <c r="J69" s="353">
        <v>1382250</v>
      </c>
    </row>
    <row r="70" spans="1:10" x14ac:dyDescent="0.35">
      <c r="A70" s="357" t="s">
        <v>187</v>
      </c>
      <c r="B70" s="351">
        <v>2426511</v>
      </c>
      <c r="C70" s="351">
        <v>954780</v>
      </c>
      <c r="D70" s="351">
        <v>1471731</v>
      </c>
      <c r="E70" s="352">
        <v>167631</v>
      </c>
      <c r="F70" s="352">
        <v>87643</v>
      </c>
      <c r="G70" s="352">
        <v>79988</v>
      </c>
      <c r="H70" s="351">
        <v>2258880</v>
      </c>
      <c r="I70" s="351">
        <v>867137</v>
      </c>
      <c r="J70" s="353">
        <v>1391743</v>
      </c>
    </row>
    <row r="71" spans="1:10" x14ac:dyDescent="0.35">
      <c r="A71" s="357" t="s">
        <v>188</v>
      </c>
      <c r="B71" s="351">
        <v>2421665</v>
      </c>
      <c r="C71" s="351">
        <v>952761</v>
      </c>
      <c r="D71" s="351">
        <v>1468904</v>
      </c>
      <c r="E71" s="352">
        <v>183716</v>
      </c>
      <c r="F71" s="352">
        <v>95525</v>
      </c>
      <c r="G71" s="352">
        <v>88191</v>
      </c>
      <c r="H71" s="351">
        <v>2237949</v>
      </c>
      <c r="I71" s="351">
        <v>857236</v>
      </c>
      <c r="J71" s="353">
        <v>1380713</v>
      </c>
    </row>
    <row r="72" spans="1:10" x14ac:dyDescent="0.35">
      <c r="A72" s="357" t="s">
        <v>189</v>
      </c>
      <c r="B72" s="351">
        <v>2443766</v>
      </c>
      <c r="C72" s="351">
        <v>963301</v>
      </c>
      <c r="D72" s="351">
        <v>1480465</v>
      </c>
      <c r="E72" s="352">
        <v>193798</v>
      </c>
      <c r="F72" s="352">
        <v>101222</v>
      </c>
      <c r="G72" s="352">
        <v>92576</v>
      </c>
      <c r="H72" s="351">
        <v>2249968</v>
      </c>
      <c r="I72" s="351">
        <v>862079</v>
      </c>
      <c r="J72" s="353">
        <v>1387889</v>
      </c>
    </row>
    <row r="73" spans="1:10" x14ac:dyDescent="0.35">
      <c r="A73" s="357" t="s">
        <v>190</v>
      </c>
      <c r="B73" s="351">
        <v>2424961</v>
      </c>
      <c r="C73" s="351">
        <v>958866</v>
      </c>
      <c r="D73" s="351">
        <v>1466095</v>
      </c>
      <c r="E73" s="352">
        <v>188322</v>
      </c>
      <c r="F73" s="352">
        <v>98833</v>
      </c>
      <c r="G73" s="352">
        <v>89489</v>
      </c>
      <c r="H73" s="351">
        <v>2236639</v>
      </c>
      <c r="I73" s="351">
        <v>860033</v>
      </c>
      <c r="J73" s="353">
        <v>1376606</v>
      </c>
    </row>
    <row r="74" spans="1:10" x14ac:dyDescent="0.35">
      <c r="A74" s="446" t="s">
        <v>191</v>
      </c>
      <c r="B74" s="447">
        <v>0</v>
      </c>
      <c r="C74" s="447">
        <v>0</v>
      </c>
      <c r="D74" s="447">
        <v>0</v>
      </c>
      <c r="E74" s="448">
        <v>0</v>
      </c>
      <c r="F74" s="448">
        <v>0</v>
      </c>
      <c r="G74" s="448">
        <v>0</v>
      </c>
      <c r="H74" s="447">
        <v>0</v>
      </c>
      <c r="I74" s="447">
        <v>0</v>
      </c>
      <c r="J74" s="449">
        <v>0</v>
      </c>
    </row>
    <row r="75" spans="1:10" x14ac:dyDescent="0.35">
      <c r="A75" s="343"/>
      <c r="B75" s="344"/>
      <c r="C75" s="344"/>
      <c r="D75" s="344"/>
      <c r="E75" s="345"/>
      <c r="F75" s="345"/>
      <c r="G75" s="345"/>
      <c r="H75" s="344"/>
      <c r="I75" s="344"/>
      <c r="J75" s="344"/>
    </row>
    <row r="76" spans="1:10" x14ac:dyDescent="0.35">
      <c r="A76" s="246"/>
      <c r="B76" s="341"/>
      <c r="C76" s="341"/>
      <c r="D76" s="341"/>
      <c r="E76" s="341"/>
      <c r="F76" s="341"/>
      <c r="G76" s="341"/>
      <c r="H76" s="341"/>
      <c r="I76" s="341"/>
      <c r="J76" s="341"/>
    </row>
    <row r="77" spans="1:10" x14ac:dyDescent="0.35">
      <c r="A77" s="358"/>
      <c r="B77" s="341"/>
      <c r="C77" s="341"/>
      <c r="D77" s="341"/>
      <c r="E77" s="341"/>
      <c r="F77" s="341"/>
      <c r="G77" s="341"/>
      <c r="H77" s="341"/>
      <c r="I77" s="341"/>
      <c r="J77" s="341"/>
    </row>
    <row r="78" spans="1:10" x14ac:dyDescent="0.35">
      <c r="A78" s="359"/>
    </row>
    <row r="79" spans="1:10" x14ac:dyDescent="0.35">
      <c r="A79" s="359"/>
    </row>
    <row r="80" spans="1:10" x14ac:dyDescent="0.35">
      <c r="A80" s="359"/>
    </row>
    <row r="81" spans="1:1" x14ac:dyDescent="0.35">
      <c r="A81" s="359"/>
    </row>
    <row r="82" spans="1:1" x14ac:dyDescent="0.35">
      <c r="A82" s="359"/>
    </row>
    <row r="83" spans="1:1" x14ac:dyDescent="0.35">
      <c r="A83" s="359"/>
    </row>
    <row r="84" spans="1:1" x14ac:dyDescent="0.35">
      <c r="A84" s="359"/>
    </row>
    <row r="85" spans="1:1" x14ac:dyDescent="0.35">
      <c r="A85" s="359"/>
    </row>
    <row r="86" spans="1:1" x14ac:dyDescent="0.35">
      <c r="A86" s="359"/>
    </row>
    <row r="111" spans="1:1" x14ac:dyDescent="0.35">
      <c r="A111" s="74" t="s">
        <v>17</v>
      </c>
    </row>
    <row r="112" spans="1:1" x14ac:dyDescent="0.35">
      <c r="A112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6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12"/>
  <sheetViews>
    <sheetView showGridLines="0" showZeros="0" view="pageBreakPreview" zoomScale="110" zoomScaleNormal="130" zoomScaleSheetLayoutView="110" workbookViewId="0">
      <selection activeCell="K21" sqref="K21"/>
    </sheetView>
  </sheetViews>
  <sheetFormatPr baseColWidth="10" defaultColWidth="11.44140625" defaultRowHeight="14.4" x14ac:dyDescent="0.35"/>
  <cols>
    <col min="1" max="1" width="17.33203125" style="360" customWidth="1"/>
    <col min="2" max="10" width="9.6640625" style="342" customWidth="1"/>
    <col min="11" max="16384" width="11.44140625" style="342"/>
  </cols>
  <sheetData>
    <row r="1" spans="1:10" x14ac:dyDescent="0.35">
      <c r="A1" s="430"/>
      <c r="B1" s="431"/>
      <c r="C1" s="431"/>
      <c r="D1" s="431"/>
      <c r="E1" s="431"/>
      <c r="F1" s="431"/>
      <c r="G1" s="431"/>
      <c r="H1" s="431"/>
      <c r="I1" s="431"/>
      <c r="J1" s="431"/>
    </row>
    <row r="2" spans="1:10" x14ac:dyDescent="0.35">
      <c r="A2" s="430"/>
      <c r="B2" s="431"/>
      <c r="C2" s="431"/>
      <c r="D2" s="431"/>
      <c r="E2" s="431"/>
      <c r="F2" s="431"/>
      <c r="G2" s="431"/>
      <c r="H2" s="431"/>
      <c r="I2" s="431"/>
      <c r="J2" s="431"/>
    </row>
    <row r="3" spans="1:10" x14ac:dyDescent="0.35">
      <c r="A3" s="432"/>
      <c r="B3" s="433"/>
      <c r="C3" s="433"/>
      <c r="D3" s="433"/>
      <c r="E3" s="433"/>
      <c r="F3" s="433"/>
      <c r="G3" s="433"/>
      <c r="H3" s="433"/>
      <c r="I3" s="433"/>
      <c r="J3" s="433"/>
    </row>
    <row r="4" spans="1:10" x14ac:dyDescent="0.35">
      <c r="A4" s="432"/>
      <c r="B4" s="433"/>
      <c r="C4" s="433"/>
      <c r="D4" s="433"/>
      <c r="E4" s="433"/>
      <c r="F4" s="433"/>
      <c r="G4" s="433"/>
      <c r="H4" s="433"/>
      <c r="I4" s="433"/>
      <c r="J4" s="433"/>
    </row>
    <row r="5" spans="1:10" ht="18" x14ac:dyDescent="0.35">
      <c r="A5" s="434" t="s">
        <v>168</v>
      </c>
      <c r="B5" s="450"/>
      <c r="C5" s="434"/>
      <c r="D5" s="434"/>
      <c r="E5" s="434"/>
      <c r="F5" s="434"/>
      <c r="G5" s="434"/>
      <c r="H5" s="434"/>
      <c r="I5" s="434"/>
      <c r="J5" s="434"/>
    </row>
    <row r="6" spans="1:10" ht="18" x14ac:dyDescent="0.35">
      <c r="A6" s="434" t="s">
        <v>117</v>
      </c>
      <c r="B6" s="434"/>
      <c r="C6" s="434"/>
      <c r="D6" s="434"/>
      <c r="E6" s="434"/>
      <c r="F6" s="434"/>
      <c r="G6" s="434"/>
      <c r="H6" s="434"/>
      <c r="I6" s="434"/>
      <c r="J6" s="434"/>
    </row>
    <row r="7" spans="1:10" ht="6" customHeight="1" x14ac:dyDescent="0.35">
      <c r="A7" s="432"/>
      <c r="B7" s="433"/>
      <c r="C7" s="433"/>
      <c r="D7" s="433"/>
      <c r="E7" s="433"/>
      <c r="F7" s="433"/>
      <c r="G7" s="433"/>
      <c r="H7" s="433"/>
      <c r="I7" s="433"/>
      <c r="J7" s="433"/>
    </row>
    <row r="8" spans="1:10" ht="14.4" customHeight="1" x14ac:dyDescent="0.35">
      <c r="A8" s="436"/>
      <c r="B8" s="437"/>
      <c r="C8" s="438" t="s">
        <v>32</v>
      </c>
      <c r="D8" s="439"/>
      <c r="E8" s="437"/>
      <c r="F8" s="440" t="s">
        <v>118</v>
      </c>
      <c r="G8" s="439"/>
      <c r="H8" s="437"/>
      <c r="I8" s="438" t="s">
        <v>27</v>
      </c>
      <c r="J8" s="441"/>
    </row>
    <row r="9" spans="1:10" ht="15.75" customHeight="1" x14ac:dyDescent="0.35">
      <c r="A9" s="442"/>
      <c r="B9" s="443" t="s">
        <v>119</v>
      </c>
      <c r="C9" s="443" t="s">
        <v>10</v>
      </c>
      <c r="D9" s="443" t="s">
        <v>11</v>
      </c>
      <c r="E9" s="443" t="s">
        <v>35</v>
      </c>
      <c r="F9" s="443" t="s">
        <v>10</v>
      </c>
      <c r="G9" s="443" t="s">
        <v>11</v>
      </c>
      <c r="H9" s="443" t="s">
        <v>35</v>
      </c>
      <c r="I9" s="443" t="s">
        <v>10</v>
      </c>
      <c r="J9" s="440" t="s">
        <v>11</v>
      </c>
    </row>
    <row r="10" spans="1:10" ht="6" customHeight="1" x14ac:dyDescent="0.35">
      <c r="A10" s="444"/>
      <c r="B10" s="445"/>
      <c r="C10" s="445"/>
      <c r="D10" s="445"/>
      <c r="E10" s="445"/>
      <c r="F10" s="445"/>
      <c r="G10" s="445"/>
      <c r="H10" s="445"/>
      <c r="I10" s="445"/>
      <c r="J10" s="445"/>
    </row>
    <row r="11" spans="1:10" x14ac:dyDescent="0.35">
      <c r="A11" s="346" t="s">
        <v>120</v>
      </c>
      <c r="B11" s="361">
        <v>21.835651456903555</v>
      </c>
      <c r="C11" s="361">
        <v>24.613332547274094</v>
      </c>
      <c r="D11" s="361">
        <v>19.848561290081097</v>
      </c>
      <c r="E11" s="362">
        <v>40.466881686595343</v>
      </c>
      <c r="F11" s="362">
        <v>40.694968913300528</v>
      </c>
      <c r="G11" s="362">
        <v>40.224107831594331</v>
      </c>
      <c r="H11" s="361">
        <v>20.256513090188637</v>
      </c>
      <c r="I11" s="361">
        <v>22.89372254556875</v>
      </c>
      <c r="J11" s="363">
        <v>18.433820934331163</v>
      </c>
    </row>
    <row r="12" spans="1:10" x14ac:dyDescent="0.35">
      <c r="A12" s="350" t="s">
        <v>121</v>
      </c>
      <c r="B12" s="364">
        <v>23.497564884303891</v>
      </c>
      <c r="C12" s="364">
        <v>26.225300468527195</v>
      </c>
      <c r="D12" s="364">
        <v>21.555457809619043</v>
      </c>
      <c r="E12" s="365">
        <v>40.143737951715067</v>
      </c>
      <c r="F12" s="365">
        <v>39.755676044533125</v>
      </c>
      <c r="G12" s="365">
        <v>40.556911243257758</v>
      </c>
      <c r="H12" s="364">
        <v>22.039376143997906</v>
      </c>
      <c r="I12" s="364">
        <v>24.72410904296904</v>
      </c>
      <c r="J12" s="366">
        <v>20.195654569653197</v>
      </c>
    </row>
    <row r="13" spans="1:10" x14ac:dyDescent="0.35">
      <c r="A13" s="350" t="s">
        <v>122</v>
      </c>
      <c r="B13" s="364">
        <v>11.310392096298184</v>
      </c>
      <c r="C13" s="364">
        <v>9.3266454842629738</v>
      </c>
      <c r="D13" s="364">
        <v>12.812362271401476</v>
      </c>
      <c r="E13" s="365">
        <v>24.423772430101547</v>
      </c>
      <c r="F13" s="365">
        <v>24.293153508801478</v>
      </c>
      <c r="G13" s="365">
        <v>24.563143783379697</v>
      </c>
      <c r="H13" s="364">
        <v>10.153946083602801</v>
      </c>
      <c r="I13" s="364">
        <v>7.7173431964192716</v>
      </c>
      <c r="J13" s="366">
        <v>11.942926768819696</v>
      </c>
    </row>
    <row r="14" spans="1:10" x14ac:dyDescent="0.35">
      <c r="A14" s="350" t="s">
        <v>123</v>
      </c>
      <c r="B14" s="364">
        <v>2.073108629326089</v>
      </c>
      <c r="C14" s="364">
        <v>-1.8994845192011685</v>
      </c>
      <c r="D14" s="364">
        <v>5.1735756111162745</v>
      </c>
      <c r="E14" s="365">
        <v>11.624668310216986</v>
      </c>
      <c r="F14" s="365">
        <v>10.763372620126926</v>
      </c>
      <c r="G14" s="365">
        <v>12.553790783193802</v>
      </c>
      <c r="H14" s="364">
        <v>1.2061049185723303</v>
      </c>
      <c r="I14" s="364">
        <v>-3.2833251758806248</v>
      </c>
      <c r="J14" s="366">
        <v>4.6071712365919613</v>
      </c>
    </row>
    <row r="15" spans="1:10" x14ac:dyDescent="0.35">
      <c r="A15" s="350" t="s">
        <v>124</v>
      </c>
      <c r="B15" s="364">
        <v>-1.9836817897151102</v>
      </c>
      <c r="C15" s="364">
        <v>-5.1809077257160139</v>
      </c>
      <c r="D15" s="364">
        <v>0.44682658675225101</v>
      </c>
      <c r="E15" s="365">
        <v>-1.1268502697704041</v>
      </c>
      <c r="F15" s="365">
        <v>0.47138407399481658</v>
      </c>
      <c r="G15" s="365">
        <v>-2.8248266454473114</v>
      </c>
      <c r="H15" s="364">
        <v>-2.0629236163776525</v>
      </c>
      <c r="I15" s="364">
        <v>-5.8157249961612161</v>
      </c>
      <c r="J15" s="366">
        <v>0.70160701744722453</v>
      </c>
    </row>
    <row r="16" spans="1:10" x14ac:dyDescent="0.35">
      <c r="A16" s="350" t="s">
        <v>125</v>
      </c>
      <c r="B16" s="364">
        <v>-6.434158114548123</v>
      </c>
      <c r="C16" s="364">
        <v>-9.4255797785623852</v>
      </c>
      <c r="D16" s="364">
        <v>-4.2108056345045259</v>
      </c>
      <c r="E16" s="365">
        <v>-12.769919395730248</v>
      </c>
      <c r="F16" s="365">
        <v>-12.596662022753296</v>
      </c>
      <c r="G16" s="365">
        <v>-12.955114098815301</v>
      </c>
      <c r="H16" s="364">
        <v>-5.8164487282387123</v>
      </c>
      <c r="I16" s="364">
        <v>-9.0430381745042432</v>
      </c>
      <c r="J16" s="366">
        <v>-3.503324060402341</v>
      </c>
    </row>
    <row r="17" spans="1:10" x14ac:dyDescent="0.35">
      <c r="A17" s="350" t="s">
        <v>126</v>
      </c>
      <c r="B17" s="364">
        <v>-9.4495835447016905</v>
      </c>
      <c r="C17" s="364">
        <v>-12.326882480657471</v>
      </c>
      <c r="D17" s="364">
        <v>-7.341478132206948</v>
      </c>
      <c r="E17" s="365">
        <v>-18.344618563373619</v>
      </c>
      <c r="F17" s="365">
        <v>-19.50525761096074</v>
      </c>
      <c r="G17" s="365">
        <v>-17.089033996683252</v>
      </c>
      <c r="H17" s="364">
        <v>-8.6214209353733118</v>
      </c>
      <c r="I17" s="364">
        <v>-11.487680370078939</v>
      </c>
      <c r="J17" s="366">
        <v>-6.5977566431299053</v>
      </c>
    </row>
    <row r="18" spans="1:10" x14ac:dyDescent="0.35">
      <c r="A18" s="350" t="s">
        <v>127</v>
      </c>
      <c r="B18" s="364">
        <v>-12.330316444611805</v>
      </c>
      <c r="C18" s="364">
        <v>-15.153707300325689</v>
      </c>
      <c r="D18" s="364">
        <v>-10.268695803701057</v>
      </c>
      <c r="E18" s="365">
        <v>-25.481517036893013</v>
      </c>
      <c r="F18" s="365">
        <v>-26.999140660867109</v>
      </c>
      <c r="G18" s="365">
        <v>-23.862623218434106</v>
      </c>
      <c r="H18" s="364">
        <v>-11.084088591641175</v>
      </c>
      <c r="I18" s="364">
        <v>-13.751260450326585</v>
      </c>
      <c r="J18" s="366">
        <v>-9.2066634521100568</v>
      </c>
    </row>
    <row r="19" spans="1:10" x14ac:dyDescent="0.35">
      <c r="A19" s="350" t="s">
        <v>128</v>
      </c>
      <c r="B19" s="364">
        <v>-13.734544159449861</v>
      </c>
      <c r="C19" s="364">
        <v>-16.876498331024631</v>
      </c>
      <c r="D19" s="364">
        <v>-11.438064271879012</v>
      </c>
      <c r="E19" s="365">
        <v>-27.382635726162075</v>
      </c>
      <c r="F19" s="365">
        <v>-28.658787226974034</v>
      </c>
      <c r="G19" s="365">
        <v>-26.035474820485994</v>
      </c>
      <c r="H19" s="364">
        <v>-12.358758956002635</v>
      </c>
      <c r="I19" s="364">
        <v>-15.399922941109226</v>
      </c>
      <c r="J19" s="366">
        <v>-10.218458632016297</v>
      </c>
    </row>
    <row r="20" spans="1:10" x14ac:dyDescent="0.35">
      <c r="A20" s="357" t="s">
        <v>129</v>
      </c>
      <c r="B20" s="364">
        <v>-14.871108348756144</v>
      </c>
      <c r="C20" s="364">
        <v>-18.13388071419152</v>
      </c>
      <c r="D20" s="364">
        <v>-12.468019343843398</v>
      </c>
      <c r="E20" s="365">
        <v>-29.003884128115452</v>
      </c>
      <c r="F20" s="365">
        <v>-29.969642425382155</v>
      </c>
      <c r="G20" s="365">
        <v>-27.981873077426066</v>
      </c>
      <c r="H20" s="364">
        <v>-13.394265741008304</v>
      </c>
      <c r="I20" s="364">
        <v>-16.600575090680149</v>
      </c>
      <c r="J20" s="366">
        <v>-11.122247355498187</v>
      </c>
    </row>
    <row r="21" spans="1:10" x14ac:dyDescent="0.35">
      <c r="A21" s="357" t="s">
        <v>130</v>
      </c>
      <c r="B21" s="364">
        <v>-17.360966860124549</v>
      </c>
      <c r="C21" s="364">
        <v>-20.541196200503602</v>
      </c>
      <c r="D21" s="364">
        <v>-15.029650076003914</v>
      </c>
      <c r="E21" s="365">
        <v>-32.887818242967967</v>
      </c>
      <c r="F21" s="365">
        <v>-33.263693585107809</v>
      </c>
      <c r="G21" s="365">
        <v>-32.495922789928734</v>
      </c>
      <c r="H21" s="364">
        <v>-15.731842472715545</v>
      </c>
      <c r="I21" s="364">
        <v>-18.894634781469279</v>
      </c>
      <c r="J21" s="366">
        <v>-13.499101903377527</v>
      </c>
    </row>
    <row r="22" spans="1:10" x14ac:dyDescent="0.35">
      <c r="A22" s="446" t="s">
        <v>131</v>
      </c>
      <c r="B22" s="451">
        <v>-20.118426896994627</v>
      </c>
      <c r="C22" s="451">
        <v>-22.918781298556357</v>
      </c>
      <c r="D22" s="451">
        <v>-18.025491647420523</v>
      </c>
      <c r="E22" s="452">
        <v>-38.678832056463278</v>
      </c>
      <c r="F22" s="452">
        <v>-38.826489014761414</v>
      </c>
      <c r="G22" s="452">
        <v>-38.522923569223799</v>
      </c>
      <c r="H22" s="451">
        <v>-18.207191771106963</v>
      </c>
      <c r="I22" s="451">
        <v>-20.91029023746702</v>
      </c>
      <c r="J22" s="453">
        <v>-16.258818406721613</v>
      </c>
    </row>
    <row r="23" spans="1:10" ht="6" customHeight="1" x14ac:dyDescent="0.35">
      <c r="A23" s="354">
        <v>0</v>
      </c>
      <c r="B23" s="367">
        <v>0</v>
      </c>
      <c r="C23" s="367">
        <v>0</v>
      </c>
      <c r="D23" s="367">
        <v>0</v>
      </c>
      <c r="E23" s="368">
        <v>0</v>
      </c>
      <c r="F23" s="368">
        <v>0</v>
      </c>
      <c r="G23" s="368">
        <v>0</v>
      </c>
      <c r="H23" s="367">
        <v>0</v>
      </c>
      <c r="I23" s="367">
        <v>0</v>
      </c>
      <c r="J23" s="367">
        <v>0</v>
      </c>
    </row>
    <row r="24" spans="1:10" x14ac:dyDescent="0.35">
      <c r="A24" s="346" t="s">
        <v>132</v>
      </c>
      <c r="B24" s="361">
        <v>-21.220991168041799</v>
      </c>
      <c r="C24" s="361">
        <v>-24.208653217250607</v>
      </c>
      <c r="D24" s="361">
        <v>-18.998713366690492</v>
      </c>
      <c r="E24" s="362">
        <v>-38.543583023216087</v>
      </c>
      <c r="F24" s="362">
        <v>-39.006669196985307</v>
      </c>
      <c r="G24" s="362">
        <v>-38.04902341148744</v>
      </c>
      <c r="H24" s="361">
        <v>-19.50601985456985</v>
      </c>
      <c r="I24" s="361">
        <v>-22.397095877462917</v>
      </c>
      <c r="J24" s="363">
        <v>-17.432624262025382</v>
      </c>
    </row>
    <row r="25" spans="1:10" x14ac:dyDescent="0.35">
      <c r="A25" s="350" t="s">
        <v>133</v>
      </c>
      <c r="B25" s="364">
        <v>-22.378453942075772</v>
      </c>
      <c r="C25" s="364">
        <v>-25.409064500795182</v>
      </c>
      <c r="D25" s="364">
        <v>-20.137809308397898</v>
      </c>
      <c r="E25" s="365">
        <v>-38.46120255565593</v>
      </c>
      <c r="F25" s="365">
        <v>-38.785691540176202</v>
      </c>
      <c r="G25" s="365">
        <v>-38.117685396919931</v>
      </c>
      <c r="H25" s="364">
        <v>-20.760622295385499</v>
      </c>
      <c r="I25" s="364">
        <v>-23.746065888531859</v>
      </c>
      <c r="J25" s="366">
        <v>-18.63314582122592</v>
      </c>
    </row>
    <row r="26" spans="1:10" x14ac:dyDescent="0.35">
      <c r="A26" s="350" t="s">
        <v>134</v>
      </c>
      <c r="B26" s="364">
        <v>-21.289965667757059</v>
      </c>
      <c r="C26" s="364">
        <v>-23.583388023386803</v>
      </c>
      <c r="D26" s="364">
        <v>-19.607181250683137</v>
      </c>
      <c r="E26" s="365">
        <v>-34.921868231072153</v>
      </c>
      <c r="F26" s="365">
        <v>-34.929702659049767</v>
      </c>
      <c r="G26" s="365">
        <v>-34.9135269575454</v>
      </c>
      <c r="H26" s="364">
        <v>-19.932057239631867</v>
      </c>
      <c r="I26" s="364">
        <v>-22.17561207204384</v>
      </c>
      <c r="J26" s="366">
        <v>-18.34699412012877</v>
      </c>
    </row>
    <row r="27" spans="1:10" x14ac:dyDescent="0.35">
      <c r="A27" s="350" t="s">
        <v>135</v>
      </c>
      <c r="B27" s="364">
        <v>-22.71054674594464</v>
      </c>
      <c r="C27" s="364">
        <v>-25.091608330910475</v>
      </c>
      <c r="D27" s="364">
        <v>-20.977188621927645</v>
      </c>
      <c r="E27" s="365">
        <v>-37.650189387553247</v>
      </c>
      <c r="F27" s="365">
        <v>-37.704220279605799</v>
      </c>
      <c r="G27" s="365">
        <v>-37.592830743920381</v>
      </c>
      <c r="H27" s="364">
        <v>-21.214861042032844</v>
      </c>
      <c r="I27" s="364">
        <v>-23.51307329033051</v>
      </c>
      <c r="J27" s="366">
        <v>-19.605127770929336</v>
      </c>
    </row>
    <row r="28" spans="1:10" x14ac:dyDescent="0.35">
      <c r="A28" s="350" t="s">
        <v>136</v>
      </c>
      <c r="B28" s="364">
        <v>-22.69775867768595</v>
      </c>
      <c r="C28" s="364">
        <v>-25.178838305864303</v>
      </c>
      <c r="D28" s="364">
        <v>-20.917332092950577</v>
      </c>
      <c r="E28" s="365">
        <v>-38.084944285121431</v>
      </c>
      <c r="F28" s="365">
        <v>-38.724182202211558</v>
      </c>
      <c r="G28" s="365">
        <v>-37.382776705464899</v>
      </c>
      <c r="H28" s="364">
        <v>-21.261113662098406</v>
      </c>
      <c r="I28" s="364">
        <v>-23.555989049858304</v>
      </c>
      <c r="J28" s="366">
        <v>-19.679986012879482</v>
      </c>
    </row>
    <row r="29" spans="1:10" x14ac:dyDescent="0.35">
      <c r="A29" s="350" t="s">
        <v>137</v>
      </c>
      <c r="B29" s="364">
        <v>-20.30127777167554</v>
      </c>
      <c r="C29" s="364">
        <v>-22.454614745707833</v>
      </c>
      <c r="D29" s="364">
        <v>-18.787954452301648</v>
      </c>
      <c r="E29" s="365">
        <v>-32.781781069496922</v>
      </c>
      <c r="F29" s="365">
        <v>-33.462183789365</v>
      </c>
      <c r="G29" s="365">
        <v>-32.051504048428761</v>
      </c>
      <c r="H29" s="364">
        <v>-19.174317240230927</v>
      </c>
      <c r="I29" s="364">
        <v>-21.178603034630516</v>
      </c>
      <c r="J29" s="366">
        <v>-17.819943353487684</v>
      </c>
    </row>
    <row r="30" spans="1:10" x14ac:dyDescent="0.35">
      <c r="A30" s="350" t="s">
        <v>138</v>
      </c>
      <c r="B30" s="364">
        <v>-15.591579447726883</v>
      </c>
      <c r="C30" s="364">
        <v>-17.39767325646153</v>
      </c>
      <c r="D30" s="364">
        <v>-14.339509118960569</v>
      </c>
      <c r="E30" s="365">
        <v>-28.126107518358605</v>
      </c>
      <c r="F30" s="365">
        <v>-27.586796902315825</v>
      </c>
      <c r="G30" s="365">
        <v>-28.692533675032035</v>
      </c>
      <c r="H30" s="364">
        <v>-14.548742631385881</v>
      </c>
      <c r="I30" s="364">
        <v>-16.314392465413221</v>
      </c>
      <c r="J30" s="366">
        <v>-13.367405202116068</v>
      </c>
    </row>
    <row r="31" spans="1:10" x14ac:dyDescent="0.35">
      <c r="A31" s="350" t="s">
        <v>139</v>
      </c>
      <c r="B31" s="364">
        <v>-12.28810572555089</v>
      </c>
      <c r="C31" s="364">
        <v>-13.840063038894792</v>
      </c>
      <c r="D31" s="364">
        <v>-11.216570598757945</v>
      </c>
      <c r="E31" s="365">
        <v>-19.48909662400985</v>
      </c>
      <c r="F31" s="365">
        <v>-19.147443701774613</v>
      </c>
      <c r="G31" s="365">
        <v>-19.83853410740203</v>
      </c>
      <c r="H31" s="364">
        <v>-11.716220556467864</v>
      </c>
      <c r="I31" s="364">
        <v>-13.308210899171993</v>
      </c>
      <c r="J31" s="366">
        <v>-10.651707877892026</v>
      </c>
    </row>
    <row r="32" spans="1:10" x14ac:dyDescent="0.35">
      <c r="A32" s="350" t="s">
        <v>140</v>
      </c>
      <c r="B32" s="364">
        <v>-9.6962000760021638</v>
      </c>
      <c r="C32" s="364">
        <v>-10.75241237119624</v>
      </c>
      <c r="D32" s="364">
        <v>-8.9716127249268851</v>
      </c>
      <c r="E32" s="365">
        <v>-16.26892951431336</v>
      </c>
      <c r="F32" s="365">
        <v>-14.38944884251403</v>
      </c>
      <c r="G32" s="365">
        <v>-18.182621833611933</v>
      </c>
      <c r="H32" s="364">
        <v>-9.1472201998687588</v>
      </c>
      <c r="I32" s="364">
        <v>-10.368047805175891</v>
      </c>
      <c r="J32" s="366">
        <v>-8.3376156857452148</v>
      </c>
    </row>
    <row r="33" spans="1:10" x14ac:dyDescent="0.35">
      <c r="A33" s="357" t="s">
        <v>141</v>
      </c>
      <c r="B33" s="364">
        <v>-10.505644954296319</v>
      </c>
      <c r="C33" s="364">
        <v>-12.070480071720578</v>
      </c>
      <c r="D33" s="364">
        <v>-9.4277185430309061</v>
      </c>
      <c r="E33" s="365">
        <v>-17.462528599666921</v>
      </c>
      <c r="F33" s="365">
        <v>-16.683673860837676</v>
      </c>
      <c r="G33" s="365">
        <v>-18.264000189485152</v>
      </c>
      <c r="H33" s="364">
        <v>-9.9096955006413179</v>
      </c>
      <c r="I33" s="364">
        <v>-11.568649052874761</v>
      </c>
      <c r="J33" s="366">
        <v>-8.8066062866275967</v>
      </c>
    </row>
    <row r="34" spans="1:10" x14ac:dyDescent="0.35">
      <c r="A34" s="357" t="s">
        <v>142</v>
      </c>
      <c r="B34" s="364">
        <v>-9.4670635221119763</v>
      </c>
      <c r="C34" s="364">
        <v>-10.862619067852259</v>
      </c>
      <c r="D34" s="364">
        <v>-8.5103881516128368</v>
      </c>
      <c r="E34" s="365">
        <v>-15.281003251277287</v>
      </c>
      <c r="F34" s="365">
        <v>-14.746347728367315</v>
      </c>
      <c r="G34" s="365">
        <v>-15.832106038291604</v>
      </c>
      <c r="H34" s="364">
        <v>-8.9812392224686732</v>
      </c>
      <c r="I34" s="364">
        <v>-10.44903192717015</v>
      </c>
      <c r="J34" s="366">
        <v>-8.0096978887006021</v>
      </c>
    </row>
    <row r="35" spans="1:10" x14ac:dyDescent="0.35">
      <c r="A35" s="446" t="s">
        <v>143</v>
      </c>
      <c r="B35" s="451">
        <v>-8.6368385382038415</v>
      </c>
      <c r="C35" s="451">
        <v>-10.482161649398966</v>
      </c>
      <c r="D35" s="451">
        <v>-7.3400028069682985</v>
      </c>
      <c r="E35" s="452">
        <v>-12.059175000224624</v>
      </c>
      <c r="F35" s="452">
        <v>-11.701316124054117</v>
      </c>
      <c r="G35" s="452">
        <v>-12.435166333477664</v>
      </c>
      <c r="H35" s="451">
        <v>-8.3726313255836775</v>
      </c>
      <c r="I35" s="451">
        <v>-10.36310203746106</v>
      </c>
      <c r="J35" s="453">
        <v>-7.0176072655837851</v>
      </c>
    </row>
    <row r="36" spans="1:10" ht="6" customHeight="1" x14ac:dyDescent="0.35">
      <c r="A36" s="354">
        <v>0</v>
      </c>
      <c r="B36" s="367">
        <v>0</v>
      </c>
      <c r="C36" s="367">
        <v>0</v>
      </c>
      <c r="D36" s="367">
        <v>0</v>
      </c>
      <c r="E36" s="368">
        <v>0</v>
      </c>
      <c r="F36" s="368">
        <v>0</v>
      </c>
      <c r="G36" s="368">
        <v>0</v>
      </c>
      <c r="H36" s="367">
        <v>0</v>
      </c>
      <c r="I36" s="367">
        <v>0</v>
      </c>
      <c r="J36" s="367">
        <v>0</v>
      </c>
    </row>
    <row r="37" spans="1:10" x14ac:dyDescent="0.35">
      <c r="A37" s="346" t="s">
        <v>144</v>
      </c>
      <c r="B37" s="361">
        <v>-6.8740197971360297</v>
      </c>
      <c r="C37" s="361">
        <v>-8.8406424706327567</v>
      </c>
      <c r="D37" s="361">
        <v>-5.5052966038416198</v>
      </c>
      <c r="E37" s="362">
        <v>-7.276910809887231</v>
      </c>
      <c r="F37" s="362">
        <v>-6.6983731887278868</v>
      </c>
      <c r="G37" s="362">
        <v>-7.8852175538626907</v>
      </c>
      <c r="H37" s="361">
        <v>-6.8435664241977987</v>
      </c>
      <c r="I37" s="361">
        <v>-9.046765743611676</v>
      </c>
      <c r="J37" s="363">
        <v>-5.3584997907151317</v>
      </c>
    </row>
    <row r="38" spans="1:10" x14ac:dyDescent="0.35">
      <c r="A38" s="350" t="s">
        <v>145</v>
      </c>
      <c r="B38" s="364">
        <v>-6.448887483433408</v>
      </c>
      <c r="C38" s="364">
        <v>-8.201334815587586</v>
      </c>
      <c r="D38" s="364">
        <v>-5.2387557201353658</v>
      </c>
      <c r="E38" s="365">
        <v>-4.4855419549405706</v>
      </c>
      <c r="F38" s="365">
        <v>-4.147737125021675</v>
      </c>
      <c r="G38" s="365">
        <v>-4.8392954421645182</v>
      </c>
      <c r="H38" s="364">
        <v>-6.6022706641664968</v>
      </c>
      <c r="I38" s="364">
        <v>-8.6058889137896877</v>
      </c>
      <c r="J38" s="366">
        <v>-5.2641798039534082</v>
      </c>
    </row>
    <row r="39" spans="1:10" x14ac:dyDescent="0.35">
      <c r="A39" s="350" t="s">
        <v>146</v>
      </c>
      <c r="B39" s="364">
        <v>-7.9292953499510901</v>
      </c>
      <c r="C39" s="364">
        <v>-10.443462365002134</v>
      </c>
      <c r="D39" s="364">
        <v>-6.1757819581222959</v>
      </c>
      <c r="E39" s="365">
        <v>-7.6213790289677688</v>
      </c>
      <c r="F39" s="365">
        <v>-7.7380555740654362</v>
      </c>
      <c r="G39" s="365">
        <v>-7.4971850091764267</v>
      </c>
      <c r="H39" s="364">
        <v>-7.9542253986379308</v>
      </c>
      <c r="I39" s="364">
        <v>-10.724120976877659</v>
      </c>
      <c r="J39" s="366">
        <v>-6.0890623336256189</v>
      </c>
    </row>
    <row r="40" spans="1:10" x14ac:dyDescent="0.35">
      <c r="A40" s="357" t="s">
        <v>147</v>
      </c>
      <c r="B40" s="364">
        <v>-7.7463281260597592</v>
      </c>
      <c r="C40" s="364">
        <v>-10.154215399175767</v>
      </c>
      <c r="D40" s="364">
        <v>-6.0847077111472085</v>
      </c>
      <c r="E40" s="365">
        <v>-12.006687908135904</v>
      </c>
      <c r="F40" s="365">
        <v>-10.888912247507927</v>
      </c>
      <c r="G40" s="365">
        <v>-13.191189165606929</v>
      </c>
      <c r="H40" s="364">
        <v>-7.4087788017610441</v>
      </c>
      <c r="I40" s="364">
        <v>-10.079324544892836</v>
      </c>
      <c r="J40" s="366">
        <v>-5.6291776891614811</v>
      </c>
    </row>
    <row r="41" spans="1:10" x14ac:dyDescent="0.35">
      <c r="A41" s="357" t="s">
        <v>148</v>
      </c>
      <c r="B41" s="364">
        <v>-6.2908507073747399</v>
      </c>
      <c r="C41" s="364">
        <v>-8.2847084920673186</v>
      </c>
      <c r="D41" s="364">
        <v>-4.937156156697772</v>
      </c>
      <c r="E41" s="365">
        <v>-5.9408763505402158</v>
      </c>
      <c r="F41" s="365">
        <v>-5.8569649219361004</v>
      </c>
      <c r="G41" s="365">
        <v>-6.0310738861039326</v>
      </c>
      <c r="H41" s="364">
        <v>-6.3165448128234631</v>
      </c>
      <c r="I41" s="364">
        <v>-8.5178591298542337</v>
      </c>
      <c r="J41" s="366">
        <v>-4.8730687917228854</v>
      </c>
    </row>
    <row r="42" spans="1:10" x14ac:dyDescent="0.35">
      <c r="A42" s="350" t="s">
        <v>149</v>
      </c>
      <c r="B42" s="364">
        <v>-6.6562937628576444</v>
      </c>
      <c r="C42" s="364">
        <v>-7.9741209768259296</v>
      </c>
      <c r="D42" s="364">
        <v>-5.7719650890611813</v>
      </c>
      <c r="E42" s="365">
        <v>-8.3087734644076559</v>
      </c>
      <c r="F42" s="365">
        <v>-6.5718137468843043</v>
      </c>
      <c r="G42" s="365">
        <v>-10.134349962284153</v>
      </c>
      <c r="H42" s="364">
        <v>-6.5321998840773565</v>
      </c>
      <c r="I42" s="364">
        <v>-8.1113452157242367</v>
      </c>
      <c r="J42" s="366">
        <v>-5.5087214040854686</v>
      </c>
    </row>
    <row r="43" spans="1:10" x14ac:dyDescent="0.35">
      <c r="A43" s="357" t="s">
        <v>150</v>
      </c>
      <c r="B43" s="364">
        <v>-7.141172864250513</v>
      </c>
      <c r="C43" s="364">
        <v>-8.3115808568975549</v>
      </c>
      <c r="D43" s="364">
        <v>-6.3587574086374126</v>
      </c>
      <c r="E43" s="365">
        <v>-2.4214628456297556</v>
      </c>
      <c r="F43" s="365">
        <v>-2.3094308608999383</v>
      </c>
      <c r="G43" s="365">
        <v>-2.5409521722456581</v>
      </c>
      <c r="H43" s="364">
        <v>-7.471448389678419</v>
      </c>
      <c r="I43" s="364">
        <v>-8.8637575088556293</v>
      </c>
      <c r="J43" s="366">
        <v>-6.5715893063624424</v>
      </c>
    </row>
    <row r="44" spans="1:10" x14ac:dyDescent="0.35">
      <c r="A44" s="357" t="s">
        <v>151</v>
      </c>
      <c r="B44" s="364">
        <v>-7.5759855552211857</v>
      </c>
      <c r="C44" s="364">
        <v>-8.5217078532166077</v>
      </c>
      <c r="D44" s="364">
        <v>-6.9423147102714395</v>
      </c>
      <c r="E44" s="365">
        <v>-4.8251521626849501</v>
      </c>
      <c r="F44" s="365">
        <v>-3.5500952342963132</v>
      </c>
      <c r="G44" s="365">
        <v>-6.1405042846708575</v>
      </c>
      <c r="H44" s="364">
        <v>-7.7752155126571747</v>
      </c>
      <c r="I44" s="364">
        <v>-8.9863555025350426</v>
      </c>
      <c r="J44" s="366">
        <v>-6.9894436671072704</v>
      </c>
    </row>
    <row r="45" spans="1:10" x14ac:dyDescent="0.35">
      <c r="A45" s="357" t="s">
        <v>152</v>
      </c>
      <c r="B45" s="364">
        <v>-7.4594507870543003</v>
      </c>
      <c r="C45" s="364">
        <v>-8.5735562744234528</v>
      </c>
      <c r="D45" s="364">
        <v>-6.7100994606813629</v>
      </c>
      <c r="E45" s="365">
        <v>-2.5076923808572666</v>
      </c>
      <c r="F45" s="365">
        <v>-2.9539210443825716</v>
      </c>
      <c r="G45" s="365">
        <v>-2.0322767589654935</v>
      </c>
      <c r="H45" s="364">
        <v>-7.8406206367882216</v>
      </c>
      <c r="I45" s="364">
        <v>-9.1407981075167957</v>
      </c>
      <c r="J45" s="366">
        <v>-6.9974937827345585</v>
      </c>
    </row>
    <row r="46" spans="1:10" x14ac:dyDescent="0.35">
      <c r="A46" s="357" t="s">
        <v>153</v>
      </c>
      <c r="B46" s="364">
        <v>-5.3342628131676921</v>
      </c>
      <c r="C46" s="364">
        <v>-5.9740577707694493</v>
      </c>
      <c r="D46" s="364">
        <v>-4.9064037491169357</v>
      </c>
      <c r="E46" s="365">
        <v>-0.25976107638201379</v>
      </c>
      <c r="F46" s="365">
        <v>0.56449830558420511</v>
      </c>
      <c r="G46" s="365">
        <v>-1.1243552344338621</v>
      </c>
      <c r="H46" s="364">
        <v>-5.732517776181064</v>
      </c>
      <c r="I46" s="364">
        <v>-6.6441915469136665</v>
      </c>
      <c r="J46" s="366">
        <v>-5.1446782925356853</v>
      </c>
    </row>
    <row r="47" spans="1:10" x14ac:dyDescent="0.35">
      <c r="A47" s="357" t="s">
        <v>154</v>
      </c>
      <c r="B47" s="364">
        <v>-5.0860698692987389</v>
      </c>
      <c r="C47" s="364">
        <v>-5.5539810767874735</v>
      </c>
      <c r="D47" s="364">
        <v>-4.7735562142884849</v>
      </c>
      <c r="E47" s="365">
        <v>-0.94115497076023391</v>
      </c>
      <c r="F47" s="365">
        <v>0.194898737395136</v>
      </c>
      <c r="G47" s="365">
        <v>-2.1272621821148761</v>
      </c>
      <c r="H47" s="364">
        <v>-5.4084544131090828</v>
      </c>
      <c r="I47" s="364">
        <v>-6.1368140112942582</v>
      </c>
      <c r="J47" s="366">
        <v>-4.9391327025178491</v>
      </c>
    </row>
    <row r="48" spans="1:10" x14ac:dyDescent="0.35">
      <c r="A48" s="446" t="s">
        <v>155</v>
      </c>
      <c r="B48" s="451">
        <v>-4.5881931300268217</v>
      </c>
      <c r="C48" s="451">
        <v>-4.9692158204103682</v>
      </c>
      <c r="D48" s="451">
        <v>-4.3295025051060616</v>
      </c>
      <c r="E48" s="452">
        <v>-0.91238358935586539</v>
      </c>
      <c r="F48" s="452">
        <v>0.35550435939703279</v>
      </c>
      <c r="G48" s="452">
        <v>-2.2556786499594943</v>
      </c>
      <c r="H48" s="451">
        <v>-4.8605512240802273</v>
      </c>
      <c r="I48" s="451">
        <v>-5.4814516198367791</v>
      </c>
      <c r="J48" s="453">
        <v>-4.4530778340403945</v>
      </c>
    </row>
    <row r="49" spans="1:10" ht="6" customHeight="1" x14ac:dyDescent="0.35">
      <c r="A49" s="354">
        <v>0</v>
      </c>
      <c r="B49" s="367">
        <v>0</v>
      </c>
      <c r="C49" s="367">
        <v>0</v>
      </c>
      <c r="D49" s="367">
        <v>0</v>
      </c>
      <c r="E49" s="368">
        <v>0</v>
      </c>
      <c r="F49" s="368">
        <v>0</v>
      </c>
      <c r="G49" s="368">
        <v>0</v>
      </c>
      <c r="H49" s="367">
        <v>0</v>
      </c>
      <c r="I49" s="367">
        <v>0</v>
      </c>
      <c r="J49" s="367">
        <v>0</v>
      </c>
    </row>
    <row r="50" spans="1:10" x14ac:dyDescent="0.35">
      <c r="A50" s="424" t="s">
        <v>156</v>
      </c>
      <c r="B50" s="361">
        <v>-4.8321119847118528</v>
      </c>
      <c r="C50" s="361">
        <v>-5.0781811707831466</v>
      </c>
      <c r="D50" s="361">
        <v>-4.6668984561099025</v>
      </c>
      <c r="E50" s="362">
        <v>-1.154768456639673</v>
      </c>
      <c r="F50" s="362">
        <v>-0.69744176075460906</v>
      </c>
      <c r="G50" s="362">
        <v>-1.641822849546926</v>
      </c>
      <c r="H50" s="361">
        <v>-5.1087787945770868</v>
      </c>
      <c r="I50" s="361">
        <v>-5.5105670061888903</v>
      </c>
      <c r="J50" s="363">
        <v>-4.8485077390931419</v>
      </c>
    </row>
    <row r="51" spans="1:10" x14ac:dyDescent="0.35">
      <c r="A51" s="357" t="s">
        <v>157</v>
      </c>
      <c r="B51" s="364">
        <v>-5.1736937116435326</v>
      </c>
      <c r="C51" s="364">
        <v>-5.3096730788184727</v>
      </c>
      <c r="D51" s="364">
        <v>-5.0827303895150839</v>
      </c>
      <c r="E51" s="365">
        <v>-3.5339840086178875</v>
      </c>
      <c r="F51" s="365">
        <v>-2.691848474981005</v>
      </c>
      <c r="G51" s="365">
        <v>-4.4222879496231275</v>
      </c>
      <c r="H51" s="364">
        <v>-5.3046965684330569</v>
      </c>
      <c r="I51" s="364">
        <v>-5.5836794513362982</v>
      </c>
      <c r="J51" s="366">
        <v>-5.1249534893650761</v>
      </c>
    </row>
    <row r="52" spans="1:10" x14ac:dyDescent="0.35">
      <c r="A52" s="357" t="s">
        <v>158</v>
      </c>
      <c r="B52" s="364">
        <v>-4.7255315729528418</v>
      </c>
      <c r="C52" s="364">
        <v>-4.3263746167839665</v>
      </c>
      <c r="D52" s="364">
        <v>-4.9912618291206012</v>
      </c>
      <c r="E52" s="365">
        <v>-4.6917930813253435</v>
      </c>
      <c r="F52" s="365">
        <v>-3.8892801040030331</v>
      </c>
      <c r="G52" s="365">
        <v>-5.5437876798328425</v>
      </c>
      <c r="H52" s="364">
        <v>-4.7282730442160492</v>
      </c>
      <c r="I52" s="364">
        <v>-4.3732354082722029</v>
      </c>
      <c r="J52" s="366">
        <v>-4.9555449538101222</v>
      </c>
    </row>
    <row r="53" spans="1:10" x14ac:dyDescent="0.35">
      <c r="A53" s="357" t="s">
        <v>159</v>
      </c>
      <c r="B53" s="364">
        <v>-4.3706538228427361</v>
      </c>
      <c r="C53" s="364">
        <v>-4.0711469936499087</v>
      </c>
      <c r="D53" s="364">
        <v>-4.5683798264671793</v>
      </c>
      <c r="E53" s="365">
        <v>-3.6716841399019722</v>
      </c>
      <c r="F53" s="365">
        <v>-3.1543973813291917</v>
      </c>
      <c r="G53" s="365">
        <v>-4.2343883661248931</v>
      </c>
      <c r="H53" s="364">
        <v>-4.4232833124897084</v>
      </c>
      <c r="I53" s="364">
        <v>-4.1637539321915416</v>
      </c>
      <c r="J53" s="366">
        <v>-4.5880733673087875</v>
      </c>
    </row>
    <row r="54" spans="1:10" x14ac:dyDescent="0.35">
      <c r="A54" s="357" t="s">
        <v>160</v>
      </c>
      <c r="B54" s="364">
        <v>-4.7920674963765606</v>
      </c>
      <c r="C54" s="364">
        <v>-4.3462539307414652</v>
      </c>
      <c r="D54" s="364">
        <v>-5.0840862414933419</v>
      </c>
      <c r="E54" s="365">
        <v>-4.7691219561483278</v>
      </c>
      <c r="F54" s="365">
        <v>-3.7393721218834295</v>
      </c>
      <c r="G54" s="365">
        <v>-5.8780649436713048</v>
      </c>
      <c r="H54" s="364">
        <v>-4.793758846788422</v>
      </c>
      <c r="I54" s="364">
        <v>-4.4062316284538507</v>
      </c>
      <c r="J54" s="366">
        <v>-5.0381371018103698</v>
      </c>
    </row>
    <row r="55" spans="1:10" x14ac:dyDescent="0.35">
      <c r="A55" s="357" t="s">
        <v>161</v>
      </c>
      <c r="B55" s="364">
        <v>-4.752045676168402</v>
      </c>
      <c r="C55" s="364">
        <v>-4.6651793053239707</v>
      </c>
      <c r="D55" s="364">
        <v>-4.8089750953785497</v>
      </c>
      <c r="E55" s="365">
        <v>-5.0707080562195443</v>
      </c>
      <c r="F55" s="365">
        <v>-4.9215724948355151</v>
      </c>
      <c r="G55" s="365">
        <v>-5.2336660617059891</v>
      </c>
      <c r="H55" s="364">
        <v>-4.7285703960826577</v>
      </c>
      <c r="I55" s="364">
        <v>-4.6396693224704961</v>
      </c>
      <c r="J55" s="366">
        <v>-4.7846020947077674</v>
      </c>
    </row>
    <row r="56" spans="1:10" x14ac:dyDescent="0.35">
      <c r="A56" s="357" t="s">
        <v>162</v>
      </c>
      <c r="B56" s="364">
        <v>-4.7663556985877609</v>
      </c>
      <c r="C56" s="364">
        <v>-4.61567505828826</v>
      </c>
      <c r="D56" s="364">
        <v>-4.8649847635194412</v>
      </c>
      <c r="E56" s="365">
        <v>-4.9511513926471702</v>
      </c>
      <c r="F56" s="365">
        <v>-4.7059689563790856</v>
      </c>
      <c r="G56" s="365">
        <v>-5.2132754705101974</v>
      </c>
      <c r="H56" s="364">
        <v>-4.7527183022460182</v>
      </c>
      <c r="I56" s="364">
        <v>-4.6067709359554829</v>
      </c>
      <c r="J56" s="366">
        <v>-4.8447308925963268</v>
      </c>
    </row>
    <row r="57" spans="1:10" x14ac:dyDescent="0.35">
      <c r="A57" s="357" t="s">
        <v>163</v>
      </c>
      <c r="B57" s="364">
        <v>-4.8314278314278312</v>
      </c>
      <c r="C57" s="364">
        <v>-4.8260485120553378</v>
      </c>
      <c r="D57" s="364">
        <v>-4.8349710115309481</v>
      </c>
      <c r="E57" s="365">
        <v>-5.7699367408503015</v>
      </c>
      <c r="F57" s="365">
        <v>-5.5707771999296929</v>
      </c>
      <c r="G57" s="365">
        <v>-5.9810605230276854</v>
      </c>
      <c r="H57" s="364">
        <v>-4.7612817691509628</v>
      </c>
      <c r="I57" s="364">
        <v>-4.7522886927314811</v>
      </c>
      <c r="J57" s="366">
        <v>-4.7669910928531536</v>
      </c>
    </row>
    <row r="58" spans="1:10" x14ac:dyDescent="0.35">
      <c r="A58" s="357" t="s">
        <v>164</v>
      </c>
      <c r="B58" s="364">
        <v>-5.4062343432503157</v>
      </c>
      <c r="C58" s="364">
        <v>-5.5526740353456203</v>
      </c>
      <c r="D58" s="364">
        <v>-5.3097059291360704</v>
      </c>
      <c r="E58" s="365">
        <v>-6.2736585365853665</v>
      </c>
      <c r="F58" s="365">
        <v>-5.695312648439133</v>
      </c>
      <c r="G58" s="365">
        <v>-6.8840361747779175</v>
      </c>
      <c r="H58" s="364">
        <v>-5.3355991019548217</v>
      </c>
      <c r="I58" s="364">
        <v>-5.5372958069039262</v>
      </c>
      <c r="J58" s="366">
        <v>-5.2078189634195793</v>
      </c>
    </row>
    <row r="59" spans="1:10" x14ac:dyDescent="0.35">
      <c r="A59" s="357" t="s">
        <v>165</v>
      </c>
      <c r="B59" s="364">
        <v>-5.7023183267111301</v>
      </c>
      <c r="C59" s="364">
        <v>-5.8183692068732249</v>
      </c>
      <c r="D59" s="364">
        <v>-5.6255813323460089</v>
      </c>
      <c r="E59" s="365">
        <v>-5.230967022267178</v>
      </c>
      <c r="F59" s="365">
        <v>-4.8175449842040194</v>
      </c>
      <c r="G59" s="365">
        <v>-5.6720267286688424</v>
      </c>
      <c r="H59" s="364">
        <v>-5.7414583429002723</v>
      </c>
      <c r="I59" s="364">
        <v>-5.9288637448136976</v>
      </c>
      <c r="J59" s="366">
        <v>-5.6225311847810957</v>
      </c>
    </row>
    <row r="60" spans="1:10" x14ac:dyDescent="0.35">
      <c r="A60" s="357" t="s">
        <v>166</v>
      </c>
      <c r="B60" s="364">
        <v>-5.4413965616156901</v>
      </c>
      <c r="C60" s="364">
        <v>-5.5536284868472974</v>
      </c>
      <c r="D60" s="364">
        <v>-5.3670521970490421</v>
      </c>
      <c r="E60" s="365">
        <v>-4.5028862165560568</v>
      </c>
      <c r="F60" s="365">
        <v>-3.7870245075928435</v>
      </c>
      <c r="G60" s="365">
        <v>-5.2680212528750641</v>
      </c>
      <c r="H60" s="364">
        <v>-5.5178397154123688</v>
      </c>
      <c r="I60" s="364">
        <v>-5.7448119741041079</v>
      </c>
      <c r="J60" s="366">
        <v>-5.3734317677431047</v>
      </c>
    </row>
    <row r="61" spans="1:10" x14ac:dyDescent="0.35">
      <c r="A61" s="446" t="s">
        <v>167</v>
      </c>
      <c r="B61" s="451">
        <v>-5.4197741348335855</v>
      </c>
      <c r="C61" s="451">
        <v>-5.6238382441541956</v>
      </c>
      <c r="D61" s="451">
        <v>-5.2821537527219071</v>
      </c>
      <c r="E61" s="452">
        <v>-4.2090067795736346</v>
      </c>
      <c r="F61" s="452">
        <v>-3.4415198891747476</v>
      </c>
      <c r="G61" s="452">
        <v>-5.0438620095796782</v>
      </c>
      <c r="H61" s="451">
        <v>-5.5132085215343922</v>
      </c>
      <c r="I61" s="451">
        <v>-5.8467409793384624</v>
      </c>
      <c r="J61" s="453">
        <v>-5.2966796757100072</v>
      </c>
    </row>
    <row r="62" spans="1:10" ht="6" customHeight="1" x14ac:dyDescent="0.35">
      <c r="A62" s="354">
        <v>0</v>
      </c>
      <c r="B62" s="367">
        <v>0</v>
      </c>
      <c r="C62" s="367">
        <v>0</v>
      </c>
      <c r="D62" s="367">
        <v>0</v>
      </c>
      <c r="E62" s="368">
        <v>0</v>
      </c>
      <c r="F62" s="368">
        <v>0</v>
      </c>
      <c r="G62" s="368">
        <v>0</v>
      </c>
      <c r="H62" s="367">
        <v>0</v>
      </c>
      <c r="I62" s="367">
        <v>0</v>
      </c>
      <c r="J62" s="367">
        <v>0</v>
      </c>
    </row>
    <row r="63" spans="1:10" x14ac:dyDescent="0.35">
      <c r="A63" s="424" t="s">
        <v>180</v>
      </c>
      <c r="B63" s="361">
        <v>-6.0847369447876698</v>
      </c>
      <c r="C63" s="361">
        <v>-6.5799926599415857</v>
      </c>
      <c r="D63" s="361">
        <v>-5.7536514159880445</v>
      </c>
      <c r="E63" s="362">
        <v>-6.3583125366634521</v>
      </c>
      <c r="F63" s="362">
        <v>-5.7089126200550737</v>
      </c>
      <c r="G63" s="362">
        <v>-7.0565660108737145</v>
      </c>
      <c r="H63" s="361">
        <v>-6.0632966923364036</v>
      </c>
      <c r="I63" s="361">
        <v>-6.6703491381026314</v>
      </c>
      <c r="J63" s="363">
        <v>-5.6727953463179901</v>
      </c>
    </row>
    <row r="64" spans="1:10" x14ac:dyDescent="0.35">
      <c r="A64" s="357" t="s">
        <v>181</v>
      </c>
      <c r="B64" s="364">
        <v>-6.0483450272568398</v>
      </c>
      <c r="C64" s="364">
        <v>-6.7291974780104304</v>
      </c>
      <c r="D64" s="364">
        <v>-5.5939781319500401</v>
      </c>
      <c r="E64" s="365">
        <v>-6.1943154196048225</v>
      </c>
      <c r="F64" s="365">
        <v>-5.7901096858152075</v>
      </c>
      <c r="G64" s="365">
        <v>-6.628400299475917</v>
      </c>
      <c r="H64" s="364">
        <v>-6.0364648073984197</v>
      </c>
      <c r="I64" s="364">
        <v>-6.830501914241192</v>
      </c>
      <c r="J64" s="366">
        <v>-5.5273561438892216</v>
      </c>
    </row>
    <row r="65" spans="1:10" x14ac:dyDescent="0.35">
      <c r="A65" s="357" t="s">
        <v>182</v>
      </c>
      <c r="B65" s="364">
        <v>-5.3855826341225148</v>
      </c>
      <c r="C65" s="364">
        <v>-6.2210469954661995</v>
      </c>
      <c r="D65" s="364">
        <v>-4.8254976702191712</v>
      </c>
      <c r="E65" s="365">
        <v>-3.6501192642202458</v>
      </c>
      <c r="F65" s="365">
        <v>-3.136448176745759</v>
      </c>
      <c r="G65" s="365">
        <v>-4.2050147642289621</v>
      </c>
      <c r="H65" s="364">
        <v>-5.5266542849393892</v>
      </c>
      <c r="I65" s="364">
        <v>-6.5534196771620712</v>
      </c>
      <c r="J65" s="366">
        <v>-4.8653592419335494</v>
      </c>
    </row>
    <row r="66" spans="1:10" x14ac:dyDescent="0.35">
      <c r="A66" s="357" t="s">
        <v>183</v>
      </c>
      <c r="B66" s="364">
        <v>-5.7671854490905679</v>
      </c>
      <c r="C66" s="364">
        <v>-6.2454990401086059</v>
      </c>
      <c r="D66" s="364">
        <v>-5.4497709687441898</v>
      </c>
      <c r="E66" s="365">
        <v>-5.6640188853797815</v>
      </c>
      <c r="F66" s="365">
        <v>-4.6060778303323113</v>
      </c>
      <c r="G66" s="365">
        <v>-6.827824921840107</v>
      </c>
      <c r="H66" s="364">
        <v>-5.7750145455689879</v>
      </c>
      <c r="I66" s="364">
        <v>-6.412852021468388</v>
      </c>
      <c r="J66" s="366">
        <v>-5.3682139038563967</v>
      </c>
    </row>
    <row r="67" spans="1:10" x14ac:dyDescent="0.35">
      <c r="A67" s="357" t="s">
        <v>184</v>
      </c>
      <c r="B67" s="364">
        <v>-5.8656364438138695</v>
      </c>
      <c r="C67" s="364">
        <v>-6.6061953815264918</v>
      </c>
      <c r="D67" s="364">
        <v>-5.3767814810005063</v>
      </c>
      <c r="E67" s="365">
        <v>-4.5076085439061844</v>
      </c>
      <c r="F67" s="365">
        <v>-3.7716952385011244</v>
      </c>
      <c r="G67" s="365">
        <v>-5.3181252786969893</v>
      </c>
      <c r="H67" s="364">
        <v>-5.9657646344350548</v>
      </c>
      <c r="I67" s="364">
        <v>-6.8882812060960088</v>
      </c>
      <c r="J67" s="366">
        <v>-5.3801460085914332</v>
      </c>
    </row>
    <row r="68" spans="1:10" x14ac:dyDescent="0.35">
      <c r="A68" s="357" t="s">
        <v>185</v>
      </c>
      <c r="B68" s="364">
        <v>-6.0562257840189266</v>
      </c>
      <c r="C68" s="364">
        <v>-6.8761990534682997</v>
      </c>
      <c r="D68" s="364">
        <v>-5.5180299624111697</v>
      </c>
      <c r="E68" s="365">
        <v>-4.8128311712040928</v>
      </c>
      <c r="F68" s="365">
        <v>-3.8410306802052623</v>
      </c>
      <c r="G68" s="365">
        <v>-5.8781988365690756</v>
      </c>
      <c r="H68" s="364">
        <v>-6.1474954640347939</v>
      </c>
      <c r="I68" s="364">
        <v>-7.1772920902051727</v>
      </c>
      <c r="J68" s="366">
        <v>-5.4974573687082007</v>
      </c>
    </row>
    <row r="69" spans="1:10" x14ac:dyDescent="0.35">
      <c r="A69" s="357" t="s">
        <v>186</v>
      </c>
      <c r="B69" s="364">
        <v>-5.7104888682894961</v>
      </c>
      <c r="C69" s="364">
        <v>-6.5185078159945844</v>
      </c>
      <c r="D69" s="364">
        <v>-5.1802084111330124</v>
      </c>
      <c r="E69" s="365">
        <v>-6.1626059019242421</v>
      </c>
      <c r="F69" s="365">
        <v>-4.6393060904686756</v>
      </c>
      <c r="G69" s="365">
        <v>-7.7998790164751099</v>
      </c>
      <c r="H69" s="364">
        <v>-5.6771934285657748</v>
      </c>
      <c r="I69" s="364">
        <v>-6.7036282103546672</v>
      </c>
      <c r="J69" s="366">
        <v>-5.02845882608373</v>
      </c>
    </row>
    <row r="70" spans="1:10" x14ac:dyDescent="0.35">
      <c r="A70" s="357" t="s">
        <v>187</v>
      </c>
      <c r="B70" s="364">
        <v>-5.661086706263041</v>
      </c>
      <c r="C70" s="364">
        <v>-6.5281855534659599</v>
      </c>
      <c r="D70" s="364">
        <v>-5.0899037698834952</v>
      </c>
      <c r="E70" s="365">
        <v>-5.3531098965626276</v>
      </c>
      <c r="F70" s="365">
        <v>-4.0380593664801658</v>
      </c>
      <c r="G70" s="365">
        <v>-6.7532437253004742</v>
      </c>
      <c r="H70" s="364">
        <v>-5.6838617307909907</v>
      </c>
      <c r="I70" s="364">
        <v>-6.7726946282893179</v>
      </c>
      <c r="J70" s="366">
        <v>-4.9925010768822231</v>
      </c>
    </row>
    <row r="71" spans="1:10" x14ac:dyDescent="0.35">
      <c r="A71" s="357" t="s">
        <v>188</v>
      </c>
      <c r="B71" s="364">
        <v>-5.9651650205705389</v>
      </c>
      <c r="C71" s="364">
        <v>-6.7335129954862571</v>
      </c>
      <c r="D71" s="364">
        <v>-5.4599938985852186</v>
      </c>
      <c r="E71" s="365">
        <v>-4.3838054741619352</v>
      </c>
      <c r="F71" s="365">
        <v>-3.769631398148428</v>
      </c>
      <c r="G71" s="365">
        <v>-5.0402704798001556</v>
      </c>
      <c r="H71" s="364">
        <v>-6.0926607098348153</v>
      </c>
      <c r="I71" s="364">
        <v>-7.052522010669211</v>
      </c>
      <c r="J71" s="366">
        <v>-5.4866770805809706</v>
      </c>
    </row>
    <row r="72" spans="1:10" x14ac:dyDescent="0.35">
      <c r="A72" s="357" t="s">
        <v>189</v>
      </c>
      <c r="B72" s="364">
        <v>-6.0831942765215485</v>
      </c>
      <c r="C72" s="364">
        <v>-6.8773243184979735</v>
      </c>
      <c r="D72" s="364">
        <v>-5.5591597660388956</v>
      </c>
      <c r="E72" s="365">
        <v>-3.3426433915211966</v>
      </c>
      <c r="F72" s="365">
        <v>-2.6187177711075194</v>
      </c>
      <c r="G72" s="365">
        <v>-4.12196031318613</v>
      </c>
      <c r="H72" s="364">
        <v>-6.3119963157189058</v>
      </c>
      <c r="I72" s="364">
        <v>-7.3530439043996827</v>
      </c>
      <c r="J72" s="366">
        <v>-5.6534935811373472</v>
      </c>
    </row>
    <row r="73" spans="1:10" x14ac:dyDescent="0.35">
      <c r="A73" s="357" t="s">
        <v>190</v>
      </c>
      <c r="B73" s="364">
        <v>-6.2279922258855116</v>
      </c>
      <c r="C73" s="364">
        <v>-6.835480918522606</v>
      </c>
      <c r="D73" s="364">
        <v>-5.8263746145940392</v>
      </c>
      <c r="E73" s="365">
        <v>-4.2612249877989266</v>
      </c>
      <c r="F73" s="365">
        <v>-3.4702010040435214</v>
      </c>
      <c r="G73" s="365">
        <v>-5.1199134841705716</v>
      </c>
      <c r="H73" s="364">
        <v>-6.3899094049589129</v>
      </c>
      <c r="I73" s="364">
        <v>-7.2072392839263211</v>
      </c>
      <c r="J73" s="366">
        <v>-5.8719355178388524</v>
      </c>
    </row>
    <row r="74" spans="1:10" x14ac:dyDescent="0.35">
      <c r="A74" s="446" t="s">
        <v>191</v>
      </c>
      <c r="B74" s="451">
        <v>0</v>
      </c>
      <c r="C74" s="451">
        <v>0</v>
      </c>
      <c r="D74" s="451">
        <v>0</v>
      </c>
      <c r="E74" s="452">
        <v>0</v>
      </c>
      <c r="F74" s="452">
        <v>0</v>
      </c>
      <c r="G74" s="452">
        <v>0</v>
      </c>
      <c r="H74" s="451">
        <v>0</v>
      </c>
      <c r="I74" s="451">
        <v>0</v>
      </c>
      <c r="J74" s="453">
        <v>0</v>
      </c>
    </row>
    <row r="75" spans="1:10" x14ac:dyDescent="0.35">
      <c r="B75" s="369"/>
      <c r="C75" s="369"/>
      <c r="D75" s="369"/>
      <c r="E75" s="369"/>
      <c r="F75" s="369"/>
      <c r="G75" s="369"/>
      <c r="H75" s="369"/>
      <c r="I75" s="369"/>
      <c r="J75" s="369"/>
    </row>
    <row r="76" spans="1:10" x14ac:dyDescent="0.35">
      <c r="B76" s="369"/>
      <c r="C76" s="369"/>
      <c r="D76" s="369"/>
      <c r="E76" s="369"/>
      <c r="F76" s="369"/>
      <c r="G76" s="369"/>
      <c r="H76" s="369"/>
      <c r="I76" s="369"/>
      <c r="J76" s="369"/>
    </row>
    <row r="77" spans="1:10" x14ac:dyDescent="0.35">
      <c r="B77" s="341"/>
      <c r="C77" s="341"/>
      <c r="D77" s="341"/>
      <c r="E77" s="341"/>
      <c r="F77" s="341"/>
      <c r="G77" s="341"/>
      <c r="H77" s="341"/>
      <c r="I77" s="341"/>
      <c r="J77" s="341"/>
    </row>
    <row r="111" spans="1:1" x14ac:dyDescent="0.35">
      <c r="A111" s="74" t="s">
        <v>17</v>
      </c>
    </row>
    <row r="112" spans="1:1" x14ac:dyDescent="0.35">
      <c r="A112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61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7"/>
  <sheetViews>
    <sheetView showGridLines="0" view="pageBreakPreview" zoomScale="110" zoomScaleNormal="130" zoomScaleSheetLayoutView="110" workbookViewId="0">
      <selection activeCell="K21" sqref="K21"/>
    </sheetView>
  </sheetViews>
  <sheetFormatPr baseColWidth="10" defaultColWidth="11.44140625" defaultRowHeight="13.2" x14ac:dyDescent="0.3"/>
  <cols>
    <col min="1" max="1" width="4.5546875" style="299" customWidth="1"/>
    <col min="2" max="2" width="22.88671875" style="299" customWidth="1"/>
    <col min="3" max="3" width="11.109375" style="299" customWidth="1"/>
    <col min="4" max="8" width="10.109375" style="299" customWidth="1"/>
    <col min="9" max="9" width="7.6640625" style="299" customWidth="1"/>
    <col min="10" max="16384" width="11.44140625" style="299"/>
  </cols>
  <sheetData>
    <row r="1" spans="1:8" s="291" customFormat="1" ht="14.4" x14ac:dyDescent="0.35">
      <c r="B1" s="292"/>
    </row>
    <row r="2" spans="1:8" s="291" customFormat="1" ht="14.4" x14ac:dyDescent="0.35">
      <c r="B2" s="292"/>
    </row>
    <row r="3" spans="1:8" s="291" customFormat="1" ht="14.4" x14ac:dyDescent="0.35">
      <c r="B3" s="292"/>
    </row>
    <row r="4" spans="1:8" s="291" customFormat="1" ht="14.4" x14ac:dyDescent="0.35">
      <c r="B4" s="292"/>
    </row>
    <row r="5" spans="1:8" s="291" customFormat="1" ht="18" customHeight="1" x14ac:dyDescent="0.35">
      <c r="A5" s="370"/>
      <c r="B5" s="77" t="str">
        <f>'Pag1'!$B$5</f>
        <v>noviembre 2025</v>
      </c>
      <c r="C5" s="370"/>
      <c r="D5" s="370"/>
      <c r="E5" s="370"/>
      <c r="F5" s="370"/>
      <c r="G5" s="370"/>
      <c r="H5" s="370"/>
    </row>
    <row r="6" spans="1:8" s="291" customFormat="1" ht="18.899999999999999" customHeight="1" x14ac:dyDescent="0.35">
      <c r="A6" s="293"/>
      <c r="B6" s="371" t="s">
        <v>169</v>
      </c>
      <c r="C6" s="294"/>
      <c r="D6" s="294"/>
      <c r="E6" s="294"/>
      <c r="F6" s="294"/>
      <c r="G6" s="294"/>
      <c r="H6" s="372"/>
    </row>
    <row r="7" spans="1:8" ht="18.899999999999999" customHeight="1" x14ac:dyDescent="0.3">
      <c r="A7" s="297"/>
      <c r="B7" s="371" t="s">
        <v>170</v>
      </c>
      <c r="C7" s="373"/>
      <c r="D7" s="373"/>
      <c r="E7" s="373"/>
      <c r="F7" s="373"/>
      <c r="G7" s="373"/>
      <c r="H7" s="374"/>
    </row>
    <row r="8" spans="1:8" ht="17.399999999999999" x14ac:dyDescent="0.3">
      <c r="A8" s="297"/>
      <c r="B8" s="375" t="s">
        <v>107</v>
      </c>
      <c r="C8" s="373"/>
      <c r="D8" s="373"/>
      <c r="E8" s="373"/>
      <c r="F8" s="373"/>
      <c r="G8" s="373"/>
      <c r="H8" s="374"/>
    </row>
    <row r="9" spans="1:8" ht="6" customHeight="1" x14ac:dyDescent="0.3">
      <c r="A9" s="297"/>
      <c r="B9" s="297"/>
      <c r="C9" s="297"/>
      <c r="D9" s="297"/>
      <c r="E9" s="297"/>
      <c r="F9" s="297"/>
      <c r="G9" s="297"/>
      <c r="H9" s="297"/>
    </row>
    <row r="10" spans="1:8" ht="15" customHeight="1" x14ac:dyDescent="0.3">
      <c r="A10" s="297"/>
      <c r="B10" s="301"/>
      <c r="C10" s="376"/>
      <c r="D10" s="377"/>
      <c r="E10" s="377" t="s">
        <v>9</v>
      </c>
      <c r="F10" s="377"/>
      <c r="G10" s="377"/>
      <c r="H10" s="297"/>
    </row>
    <row r="11" spans="1:8" ht="15" customHeight="1" x14ac:dyDescent="0.3">
      <c r="A11" s="297"/>
      <c r="B11" s="302" t="s">
        <v>108</v>
      </c>
      <c r="C11" s="378" t="s">
        <v>35</v>
      </c>
      <c r="D11" s="379" t="s">
        <v>35</v>
      </c>
      <c r="E11" s="380" t="s">
        <v>171</v>
      </c>
      <c r="F11" s="380" t="s">
        <v>172</v>
      </c>
      <c r="G11" s="381" t="s">
        <v>173</v>
      </c>
      <c r="H11" s="297"/>
    </row>
    <row r="12" spans="1:8" ht="15" customHeight="1" x14ac:dyDescent="0.3">
      <c r="A12" s="297"/>
      <c r="B12" s="303" t="s">
        <v>109</v>
      </c>
      <c r="C12" s="382" t="s">
        <v>174</v>
      </c>
      <c r="D12" s="383" t="s">
        <v>175</v>
      </c>
      <c r="E12" s="383" t="s">
        <v>176</v>
      </c>
      <c r="F12" s="383" t="s">
        <v>177</v>
      </c>
      <c r="G12" s="384" t="s">
        <v>178</v>
      </c>
      <c r="H12" s="297"/>
    </row>
    <row r="13" spans="1:8" ht="6" customHeight="1" x14ac:dyDescent="0.3">
      <c r="B13" s="304"/>
      <c r="C13" s="305"/>
      <c r="D13" s="305"/>
      <c r="E13" s="305"/>
      <c r="F13" s="305"/>
    </row>
    <row r="14" spans="1:8" s="306" customFormat="1" ht="12.9" customHeight="1" x14ac:dyDescent="0.25">
      <c r="B14" s="385" t="s">
        <v>38</v>
      </c>
      <c r="C14" s="386">
        <v>43196</v>
      </c>
      <c r="D14" s="387">
        <v>3990</v>
      </c>
      <c r="E14" s="388">
        <v>9.2369663857764614E-2</v>
      </c>
      <c r="F14" s="389">
        <v>2.1187115684837672E-2</v>
      </c>
      <c r="G14" s="390">
        <v>7.525604028744412E-2</v>
      </c>
    </row>
    <row r="15" spans="1:8" s="306" customFormat="1" ht="12.9" customHeight="1" x14ac:dyDescent="0.25">
      <c r="B15" s="391" t="s">
        <v>39</v>
      </c>
      <c r="C15" s="392">
        <v>113223</v>
      </c>
      <c r="D15" s="393">
        <v>9357</v>
      </c>
      <c r="E15" s="394">
        <v>8.2642219337060494E-2</v>
      </c>
      <c r="F15" s="395">
        <v>4.9686175805269697E-2</v>
      </c>
      <c r="G15" s="396">
        <v>0.17648390199739716</v>
      </c>
    </row>
    <row r="16" spans="1:8" s="306" customFormat="1" ht="12.9" customHeight="1" x14ac:dyDescent="0.25">
      <c r="B16" s="391" t="s">
        <v>40</v>
      </c>
      <c r="C16" s="392">
        <v>50868</v>
      </c>
      <c r="D16" s="393">
        <v>4445</v>
      </c>
      <c r="E16" s="394">
        <v>8.7383030588975383E-2</v>
      </c>
      <c r="F16" s="395">
        <v>2.3603190280477054E-2</v>
      </c>
      <c r="G16" s="396">
        <v>8.3837869443029858E-2</v>
      </c>
    </row>
    <row r="17" spans="2:7" s="306" customFormat="1" ht="12.9" customHeight="1" x14ac:dyDescent="0.25">
      <c r="B17" s="391" t="s">
        <v>41</v>
      </c>
      <c r="C17" s="392">
        <v>67473</v>
      </c>
      <c r="D17" s="393">
        <v>6565</v>
      </c>
      <c r="E17" s="394">
        <v>9.7298178530671534E-2</v>
      </c>
      <c r="F17" s="395">
        <v>3.4860504879939677E-2</v>
      </c>
      <c r="G17" s="396">
        <v>0.12382353495916558</v>
      </c>
    </row>
    <row r="18" spans="2:7" s="306" customFormat="1" ht="12.9" customHeight="1" x14ac:dyDescent="0.25">
      <c r="B18" s="391" t="s">
        <v>42</v>
      </c>
      <c r="C18" s="392">
        <v>31186</v>
      </c>
      <c r="D18" s="393">
        <v>3328</v>
      </c>
      <c r="E18" s="394">
        <v>0.1067145514012698</v>
      </c>
      <c r="F18" s="395">
        <v>1.7671859899533779E-2</v>
      </c>
      <c r="G18" s="396">
        <v>6.2769950395141369E-2</v>
      </c>
    </row>
    <row r="19" spans="2:7" s="306" customFormat="1" ht="12.9" customHeight="1" x14ac:dyDescent="0.25">
      <c r="B19" s="391" t="s">
        <v>43</v>
      </c>
      <c r="C19" s="392">
        <v>34700</v>
      </c>
      <c r="D19" s="393">
        <v>3393</v>
      </c>
      <c r="E19" s="394">
        <v>9.7780979827089332E-2</v>
      </c>
      <c r="F19" s="395">
        <v>1.8017013413196545E-2</v>
      </c>
      <c r="G19" s="396">
        <v>6.399592598879647E-2</v>
      </c>
    </row>
    <row r="20" spans="2:7" s="306" customFormat="1" ht="12.9" customHeight="1" x14ac:dyDescent="0.25">
      <c r="B20" s="391" t="s">
        <v>44</v>
      </c>
      <c r="C20" s="392">
        <v>110837</v>
      </c>
      <c r="D20" s="393">
        <v>8945</v>
      </c>
      <c r="E20" s="394">
        <v>8.0704097007317052E-2</v>
      </c>
      <c r="F20" s="395">
        <v>4.7498433534053378E-2</v>
      </c>
      <c r="G20" s="396">
        <v>0.16871310284992172</v>
      </c>
    </row>
    <row r="21" spans="2:7" s="306" customFormat="1" ht="12.9" customHeight="1" x14ac:dyDescent="0.25">
      <c r="B21" s="391" t="s">
        <v>45</v>
      </c>
      <c r="C21" s="392">
        <v>143845</v>
      </c>
      <c r="D21" s="393">
        <v>12996</v>
      </c>
      <c r="E21" s="394">
        <v>9.0347248774722791E-2</v>
      </c>
      <c r="F21" s="395">
        <v>6.9009462516328418E-2</v>
      </c>
      <c r="G21" s="397">
        <v>0.24511967407910371</v>
      </c>
    </row>
    <row r="22" spans="2:7" s="306" customFormat="1" ht="12.9" customHeight="1" x14ac:dyDescent="0.25">
      <c r="B22" s="398" t="s">
        <v>46</v>
      </c>
      <c r="C22" s="399">
        <v>595328</v>
      </c>
      <c r="D22" s="400">
        <v>53019</v>
      </c>
      <c r="E22" s="401">
        <v>8.9058468608901306E-2</v>
      </c>
      <c r="F22" s="402">
        <v>0.28153375601363623</v>
      </c>
      <c r="G22" s="403">
        <v>1</v>
      </c>
    </row>
    <row r="23" spans="2:7" s="306" customFormat="1" ht="6" customHeight="1" x14ac:dyDescent="0.25">
      <c r="B23" s="323"/>
      <c r="C23" s="404"/>
      <c r="D23" s="405"/>
      <c r="E23" s="405"/>
      <c r="F23" s="405"/>
      <c r="G23" s="425"/>
    </row>
    <row r="24" spans="2:7" s="306" customFormat="1" ht="12.9" customHeight="1" x14ac:dyDescent="0.25">
      <c r="B24" s="385" t="s">
        <v>47</v>
      </c>
      <c r="C24" s="386">
        <v>6538</v>
      </c>
      <c r="D24" s="387">
        <v>731</v>
      </c>
      <c r="E24" s="406">
        <v>0.11180789232181094</v>
      </c>
      <c r="F24" s="407">
        <v>3.8816495151920648E-3</v>
      </c>
      <c r="G24" s="408">
        <v>0.1528010033444816</v>
      </c>
    </row>
    <row r="25" spans="2:7" s="306" customFormat="1" ht="12.9" customHeight="1" x14ac:dyDescent="0.25">
      <c r="B25" s="391" t="s">
        <v>48</v>
      </c>
      <c r="C25" s="392">
        <v>4171</v>
      </c>
      <c r="D25" s="393">
        <v>503</v>
      </c>
      <c r="E25" s="394">
        <v>0.12059458163509949</v>
      </c>
      <c r="F25" s="395">
        <v>2.6709571903441977E-3</v>
      </c>
      <c r="G25" s="396">
        <v>0.10514214046822742</v>
      </c>
    </row>
    <row r="26" spans="2:7" s="306" customFormat="1" ht="12.9" customHeight="1" x14ac:dyDescent="0.25">
      <c r="B26" s="391" t="s">
        <v>49</v>
      </c>
      <c r="C26" s="392">
        <v>38013</v>
      </c>
      <c r="D26" s="393">
        <v>3550</v>
      </c>
      <c r="E26" s="394">
        <v>9.3389103727672118E-2</v>
      </c>
      <c r="F26" s="395">
        <v>1.8850691900043542E-2</v>
      </c>
      <c r="G26" s="397">
        <v>0.742056856187291</v>
      </c>
    </row>
    <row r="27" spans="2:7" s="306" customFormat="1" ht="12.9" customHeight="1" x14ac:dyDescent="0.25">
      <c r="B27" s="398" t="s">
        <v>50</v>
      </c>
      <c r="C27" s="399">
        <v>48722</v>
      </c>
      <c r="D27" s="400">
        <v>4784</v>
      </c>
      <c r="E27" s="401">
        <v>9.8189729485653299E-2</v>
      </c>
      <c r="F27" s="402">
        <v>2.5403298605579806E-2</v>
      </c>
      <c r="G27" s="403">
        <v>1</v>
      </c>
    </row>
    <row r="28" spans="2:7" s="306" customFormat="1" ht="6" customHeight="1" x14ac:dyDescent="0.25">
      <c r="B28" s="323"/>
      <c r="C28" s="404"/>
      <c r="D28" s="405"/>
      <c r="E28" s="405"/>
      <c r="F28" s="405"/>
      <c r="G28" s="425"/>
    </row>
    <row r="29" spans="2:7" s="306" customFormat="1" ht="12.9" customHeight="1" x14ac:dyDescent="0.25">
      <c r="B29" s="409" t="s">
        <v>51</v>
      </c>
      <c r="C29" s="410">
        <v>50996</v>
      </c>
      <c r="D29" s="411">
        <v>3864</v>
      </c>
      <c r="E29" s="412">
        <v>7.5770648678327709E-2</v>
      </c>
      <c r="F29" s="413">
        <v>2.0518048873737534E-2</v>
      </c>
      <c r="G29" s="414"/>
    </row>
    <row r="30" spans="2:7" s="306" customFormat="1" ht="6" customHeight="1" x14ac:dyDescent="0.25">
      <c r="B30" s="323"/>
      <c r="C30" s="404"/>
      <c r="D30" s="405"/>
      <c r="E30" s="405"/>
      <c r="F30" s="405"/>
      <c r="G30" s="425"/>
    </row>
    <row r="31" spans="2:7" s="306" customFormat="1" ht="12.9" customHeight="1" x14ac:dyDescent="0.25">
      <c r="B31" s="409" t="s">
        <v>52</v>
      </c>
      <c r="C31" s="410">
        <v>30219</v>
      </c>
      <c r="D31" s="411">
        <v>4522</v>
      </c>
      <c r="E31" s="412">
        <v>0.14964095436645819</v>
      </c>
      <c r="F31" s="413">
        <v>2.4012064442816027E-2</v>
      </c>
      <c r="G31" s="414"/>
    </row>
    <row r="32" spans="2:7" s="306" customFormat="1" ht="6" customHeight="1" x14ac:dyDescent="0.25">
      <c r="B32" s="323"/>
      <c r="C32" s="404"/>
      <c r="D32" s="405"/>
      <c r="E32" s="405"/>
      <c r="F32" s="405"/>
      <c r="G32" s="425"/>
    </row>
    <row r="33" spans="2:7" s="306" customFormat="1" ht="12.9" customHeight="1" x14ac:dyDescent="0.25">
      <c r="B33" s="385" t="s">
        <v>53</v>
      </c>
      <c r="C33" s="386">
        <v>75735</v>
      </c>
      <c r="D33" s="387">
        <v>4423</v>
      </c>
      <c r="E33" s="406">
        <v>5.8401003499042717E-2</v>
      </c>
      <c r="F33" s="407">
        <v>2.3486369091237348E-2</v>
      </c>
      <c r="G33" s="408">
        <v>0.52761541214362395</v>
      </c>
    </row>
    <row r="34" spans="2:7" s="306" customFormat="1" ht="12.9" customHeight="1" x14ac:dyDescent="0.25">
      <c r="B34" s="415" t="s">
        <v>54</v>
      </c>
      <c r="C34" s="392">
        <v>70914</v>
      </c>
      <c r="D34" s="393">
        <v>3960</v>
      </c>
      <c r="E34" s="394">
        <v>5.5842287841610966E-2</v>
      </c>
      <c r="F34" s="395">
        <v>2.1027814063147163E-2</v>
      </c>
      <c r="G34" s="397">
        <v>0.47238458785637599</v>
      </c>
    </row>
    <row r="35" spans="2:7" s="306" customFormat="1" ht="12.9" customHeight="1" x14ac:dyDescent="0.25">
      <c r="B35" s="398" t="s">
        <v>55</v>
      </c>
      <c r="C35" s="399">
        <v>146649</v>
      </c>
      <c r="D35" s="400">
        <v>8383</v>
      </c>
      <c r="E35" s="401">
        <v>5.7163703809777089E-2</v>
      </c>
      <c r="F35" s="402">
        <v>4.4514183154384511E-2</v>
      </c>
      <c r="G35" s="403">
        <v>1</v>
      </c>
    </row>
    <row r="36" spans="2:7" s="306" customFormat="1" ht="6" customHeight="1" x14ac:dyDescent="0.25">
      <c r="B36" s="323"/>
      <c r="C36" s="404"/>
      <c r="D36" s="405"/>
      <c r="E36" s="405"/>
      <c r="F36" s="416"/>
      <c r="G36" s="425"/>
    </row>
    <row r="37" spans="2:7" s="306" customFormat="1" ht="12.9" customHeight="1" x14ac:dyDescent="0.25">
      <c r="B37" s="409" t="s">
        <v>56</v>
      </c>
      <c r="C37" s="410">
        <v>27919</v>
      </c>
      <c r="D37" s="411">
        <v>2135</v>
      </c>
      <c r="E37" s="412">
        <v>7.6471220315913899E-2</v>
      </c>
      <c r="F37" s="413">
        <v>1.1336965410307877E-2</v>
      </c>
      <c r="G37" s="414"/>
    </row>
    <row r="38" spans="2:7" s="306" customFormat="1" ht="6" customHeight="1" x14ac:dyDescent="0.25">
      <c r="B38" s="323"/>
      <c r="C38" s="404"/>
      <c r="D38" s="405"/>
      <c r="E38" s="405"/>
      <c r="F38" s="405"/>
      <c r="G38" s="425"/>
    </row>
    <row r="39" spans="2:7" s="306" customFormat="1" ht="12.9" customHeight="1" x14ac:dyDescent="0.25">
      <c r="B39" s="385" t="s">
        <v>57</v>
      </c>
      <c r="C39" s="386">
        <v>21181</v>
      </c>
      <c r="D39" s="387">
        <v>1878</v>
      </c>
      <c r="E39" s="406">
        <v>8.866436900996176E-2</v>
      </c>
      <c r="F39" s="407">
        <v>9.9722815178258511E-3</v>
      </c>
      <c r="G39" s="408">
        <v>0.19422897921191437</v>
      </c>
    </row>
    <row r="40" spans="2:7" s="306" customFormat="1" ht="12.9" customHeight="1" x14ac:dyDescent="0.25">
      <c r="B40" s="391" t="s">
        <v>58</v>
      </c>
      <c r="C40" s="392">
        <v>31253</v>
      </c>
      <c r="D40" s="393">
        <v>2622</v>
      </c>
      <c r="E40" s="394">
        <v>8.3895945989185039E-2</v>
      </c>
      <c r="F40" s="395">
        <v>1.392296173575047E-2</v>
      </c>
      <c r="G40" s="396">
        <v>0.27117592305305616</v>
      </c>
    </row>
    <row r="41" spans="2:7" s="306" customFormat="1" ht="12.9" customHeight="1" x14ac:dyDescent="0.25">
      <c r="B41" s="391" t="s">
        <v>59</v>
      </c>
      <c r="C41" s="392">
        <v>9162</v>
      </c>
      <c r="D41" s="393">
        <v>836</v>
      </c>
      <c r="E41" s="394">
        <v>9.1246452739576517E-2</v>
      </c>
      <c r="F41" s="395">
        <v>4.4392051911088456E-3</v>
      </c>
      <c r="G41" s="396">
        <v>8.6461888509670085E-2</v>
      </c>
    </row>
    <row r="42" spans="2:7" s="306" customFormat="1" ht="12.9" customHeight="1" x14ac:dyDescent="0.25">
      <c r="B42" s="391" t="s">
        <v>60</v>
      </c>
      <c r="C42" s="392">
        <v>12050</v>
      </c>
      <c r="D42" s="393">
        <v>936</v>
      </c>
      <c r="E42" s="394">
        <v>7.7676348547717836E-2</v>
      </c>
      <c r="F42" s="395">
        <v>4.9702105967438749E-3</v>
      </c>
      <c r="G42" s="396">
        <v>9.680421967111387E-2</v>
      </c>
    </row>
    <row r="43" spans="2:7" s="306" customFormat="1" ht="12.9" customHeight="1" x14ac:dyDescent="0.25">
      <c r="B43" s="391" t="s">
        <v>61</v>
      </c>
      <c r="C43" s="392">
        <v>44146</v>
      </c>
      <c r="D43" s="393">
        <v>3397</v>
      </c>
      <c r="E43" s="394">
        <v>7.6949213971820779E-2</v>
      </c>
      <c r="F43" s="395">
        <v>1.8038253629421949E-2</v>
      </c>
      <c r="G43" s="397">
        <v>0.35132898955424552</v>
      </c>
    </row>
    <row r="44" spans="2:7" s="306" customFormat="1" ht="12.9" customHeight="1" x14ac:dyDescent="0.25">
      <c r="B44" s="398" t="s">
        <v>62</v>
      </c>
      <c r="C44" s="399">
        <v>117792</v>
      </c>
      <c r="D44" s="400">
        <v>9669</v>
      </c>
      <c r="E44" s="401">
        <v>8.208537082314589E-2</v>
      </c>
      <c r="F44" s="402">
        <v>5.134291267085099E-2</v>
      </c>
      <c r="G44" s="403">
        <v>1</v>
      </c>
    </row>
    <row r="45" spans="2:7" s="306" customFormat="1" ht="6" customHeight="1" x14ac:dyDescent="0.25">
      <c r="B45" s="323"/>
      <c r="C45" s="404"/>
      <c r="D45" s="405"/>
      <c r="E45" s="405"/>
      <c r="F45" s="405"/>
      <c r="G45" s="425"/>
    </row>
    <row r="46" spans="2:7" s="306" customFormat="1" ht="12.9" customHeight="1" x14ac:dyDescent="0.25">
      <c r="B46" s="385" t="s">
        <v>63</v>
      </c>
      <c r="C46" s="386">
        <v>8357</v>
      </c>
      <c r="D46" s="387">
        <v>659</v>
      </c>
      <c r="E46" s="406">
        <v>7.8856048821347377E-2</v>
      </c>
      <c r="F46" s="407">
        <v>3.4993256231348434E-3</v>
      </c>
      <c r="G46" s="408">
        <v>7.7302052785923753E-2</v>
      </c>
    </row>
    <row r="47" spans="2:7" s="306" customFormat="1" ht="12.9" customHeight="1" x14ac:dyDescent="0.25">
      <c r="B47" s="391" t="s">
        <v>64</v>
      </c>
      <c r="C47" s="392">
        <v>13295</v>
      </c>
      <c r="D47" s="393">
        <v>1034</v>
      </c>
      <c r="E47" s="394">
        <v>7.7773599097405041E-2</v>
      </c>
      <c r="F47" s="395">
        <v>5.4905958942662036E-3</v>
      </c>
      <c r="G47" s="396">
        <v>0.12129032258064516</v>
      </c>
    </row>
    <row r="48" spans="2:7" s="306" customFormat="1" ht="12.9" customHeight="1" x14ac:dyDescent="0.25">
      <c r="B48" s="391" t="s">
        <v>65</v>
      </c>
      <c r="C48" s="392">
        <v>20615</v>
      </c>
      <c r="D48" s="393">
        <v>1543</v>
      </c>
      <c r="E48" s="394">
        <v>7.4848411350958044E-2</v>
      </c>
      <c r="F48" s="395">
        <v>8.1934134089485036E-3</v>
      </c>
      <c r="G48" s="396">
        <v>0.18099706744868035</v>
      </c>
    </row>
    <row r="49" spans="2:7" s="306" customFormat="1" ht="12.9" customHeight="1" x14ac:dyDescent="0.25">
      <c r="B49" s="391" t="s">
        <v>66</v>
      </c>
      <c r="C49" s="392">
        <v>6150</v>
      </c>
      <c r="D49" s="393">
        <v>539</v>
      </c>
      <c r="E49" s="394">
        <v>8.7642276422764231E-2</v>
      </c>
      <c r="F49" s="395">
        <v>2.8621191363728082E-3</v>
      </c>
      <c r="G49" s="396">
        <v>6.3225806451612909E-2</v>
      </c>
    </row>
    <row r="50" spans="2:7" s="306" customFormat="1" ht="12.9" customHeight="1" x14ac:dyDescent="0.25">
      <c r="B50" s="391" t="s">
        <v>67</v>
      </c>
      <c r="C50" s="392">
        <v>16172</v>
      </c>
      <c r="D50" s="393">
        <v>1513</v>
      </c>
      <c r="E50" s="394">
        <v>9.3556764778629731E-2</v>
      </c>
      <c r="F50" s="395">
        <v>8.0341117872579949E-3</v>
      </c>
      <c r="G50" s="396">
        <v>0.17747800586510265</v>
      </c>
    </row>
    <row r="51" spans="2:7" s="306" customFormat="1" ht="12.9" customHeight="1" x14ac:dyDescent="0.25">
      <c r="B51" s="391" t="s">
        <v>68</v>
      </c>
      <c r="C51" s="392">
        <v>4691</v>
      </c>
      <c r="D51" s="393">
        <v>361</v>
      </c>
      <c r="E51" s="394">
        <v>7.6955872948198681E-2</v>
      </c>
      <c r="F51" s="395">
        <v>1.9169295143424559E-3</v>
      </c>
      <c r="G51" s="396">
        <v>4.2346041055718472E-2</v>
      </c>
    </row>
    <row r="52" spans="2:7" s="306" customFormat="1" ht="12.9" customHeight="1" x14ac:dyDescent="0.25">
      <c r="B52" s="391" t="s">
        <v>69</v>
      </c>
      <c r="C52" s="392">
        <v>2583</v>
      </c>
      <c r="D52" s="393">
        <v>274</v>
      </c>
      <c r="E52" s="394">
        <v>0.10607820363917925</v>
      </c>
      <c r="F52" s="395">
        <v>1.4549548114399804E-3</v>
      </c>
      <c r="G52" s="396">
        <v>3.214076246334311E-2</v>
      </c>
    </row>
    <row r="53" spans="2:7" s="306" customFormat="1" ht="12.9" customHeight="1" x14ac:dyDescent="0.25">
      <c r="B53" s="391" t="s">
        <v>70</v>
      </c>
      <c r="C53" s="392">
        <v>21513</v>
      </c>
      <c r="D53" s="393">
        <v>1970</v>
      </c>
      <c r="E53" s="394">
        <v>9.1572537535443685E-2</v>
      </c>
      <c r="F53" s="395">
        <v>1.0460806491010078E-2</v>
      </c>
      <c r="G53" s="396">
        <v>0.23108504398826979</v>
      </c>
    </row>
    <row r="54" spans="2:7" s="306" customFormat="1" ht="12.9" customHeight="1" x14ac:dyDescent="0.25">
      <c r="B54" s="391" t="s">
        <v>71</v>
      </c>
      <c r="C54" s="392">
        <v>8227</v>
      </c>
      <c r="D54" s="393">
        <v>632</v>
      </c>
      <c r="E54" s="394">
        <v>7.6820226084842597E-2</v>
      </c>
      <c r="F54" s="395">
        <v>3.3559541636133854E-3</v>
      </c>
      <c r="G54" s="397">
        <v>7.4134897360703819E-2</v>
      </c>
    </row>
    <row r="55" spans="2:7" s="306" customFormat="1" ht="12.9" customHeight="1" x14ac:dyDescent="0.25">
      <c r="B55" s="398" t="s">
        <v>72</v>
      </c>
      <c r="C55" s="399">
        <v>101603</v>
      </c>
      <c r="D55" s="400">
        <v>8525</v>
      </c>
      <c r="E55" s="401">
        <v>8.3905002805035281E-2</v>
      </c>
      <c r="F55" s="402">
        <v>4.5268210830386256E-2</v>
      </c>
      <c r="G55" s="403">
        <v>1</v>
      </c>
    </row>
    <row r="56" spans="2:7" s="306" customFormat="1" ht="6" customHeight="1" x14ac:dyDescent="0.25">
      <c r="B56" s="323"/>
      <c r="C56" s="404"/>
      <c r="D56" s="405"/>
      <c r="E56" s="405"/>
      <c r="F56" s="405"/>
      <c r="G56" s="425"/>
    </row>
    <row r="57" spans="2:7" s="306" customFormat="1" ht="12.9" customHeight="1" x14ac:dyDescent="0.25">
      <c r="B57" s="385" t="s">
        <v>73</v>
      </c>
      <c r="C57" s="386">
        <v>239178</v>
      </c>
      <c r="D57" s="387">
        <v>14271</v>
      </c>
      <c r="E57" s="406">
        <v>5.9666858992047767E-2</v>
      </c>
      <c r="F57" s="407">
        <v>7.5779781438175042E-2</v>
      </c>
      <c r="G57" s="408">
        <v>0.67882795034010368</v>
      </c>
    </row>
    <row r="58" spans="2:7" s="306" customFormat="1" ht="12.9" customHeight="1" x14ac:dyDescent="0.25">
      <c r="B58" s="391" t="s">
        <v>74</v>
      </c>
      <c r="C58" s="392">
        <v>28396</v>
      </c>
      <c r="D58" s="393">
        <v>2368</v>
      </c>
      <c r="E58" s="394">
        <v>8.3392027046062828E-2</v>
      </c>
      <c r="F58" s="395">
        <v>1.2574208005437496E-2</v>
      </c>
      <c r="G58" s="396">
        <v>0.11263853874328117</v>
      </c>
    </row>
    <row r="59" spans="2:7" s="306" customFormat="1" ht="12.9" customHeight="1" x14ac:dyDescent="0.25">
      <c r="B59" s="391" t="s">
        <v>75</v>
      </c>
      <c r="C59" s="392">
        <v>15726</v>
      </c>
      <c r="D59" s="393">
        <v>1441</v>
      </c>
      <c r="E59" s="394">
        <v>9.163169273814066E-2</v>
      </c>
      <c r="F59" s="395">
        <v>7.6517878952007731E-3</v>
      </c>
      <c r="G59" s="396">
        <v>6.8543975645721358E-2</v>
      </c>
    </row>
    <row r="60" spans="2:7" s="306" customFormat="1" ht="12.9" customHeight="1" x14ac:dyDescent="0.25">
      <c r="B60" s="391" t="s">
        <v>76</v>
      </c>
      <c r="C60" s="392">
        <v>38076</v>
      </c>
      <c r="D60" s="393">
        <v>2943</v>
      </c>
      <c r="E60" s="394">
        <v>7.7292782855341954E-2</v>
      </c>
      <c r="F60" s="395">
        <v>1.5627489087838915E-2</v>
      </c>
      <c r="G60" s="397">
        <v>0.13998953527089378</v>
      </c>
    </row>
    <row r="61" spans="2:7" s="306" customFormat="1" ht="12.9" customHeight="1" x14ac:dyDescent="0.25">
      <c r="B61" s="398" t="s">
        <v>77</v>
      </c>
      <c r="C61" s="399">
        <v>321376</v>
      </c>
      <c r="D61" s="400">
        <v>21023</v>
      </c>
      <c r="E61" s="401">
        <v>6.5415587971721603E-2</v>
      </c>
      <c r="F61" s="402">
        <v>0.11163326642665222</v>
      </c>
      <c r="G61" s="403">
        <v>1</v>
      </c>
    </row>
    <row r="62" spans="2:7" s="306" customFormat="1" ht="6" customHeight="1" x14ac:dyDescent="0.25">
      <c r="B62" s="323"/>
      <c r="C62" s="404"/>
      <c r="D62" s="405"/>
      <c r="E62" s="405"/>
      <c r="F62" s="405"/>
      <c r="G62" s="425"/>
    </row>
    <row r="63" spans="2:7" s="306" customFormat="1" ht="12.9" customHeight="1" x14ac:dyDescent="0.25">
      <c r="B63" s="385" t="s">
        <v>78</v>
      </c>
      <c r="C63" s="386">
        <v>119468</v>
      </c>
      <c r="D63" s="387">
        <v>7117</v>
      </c>
      <c r="E63" s="406">
        <v>5.9572437807613753E-2</v>
      </c>
      <c r="F63" s="407">
        <v>3.779165471904504E-2</v>
      </c>
      <c r="G63" s="408">
        <v>0.37660069848661232</v>
      </c>
    </row>
    <row r="64" spans="2:7" s="306" customFormat="1" ht="12.9" customHeight="1" x14ac:dyDescent="0.25">
      <c r="B64" s="391" t="s">
        <v>79</v>
      </c>
      <c r="C64" s="392">
        <v>31805</v>
      </c>
      <c r="D64" s="393">
        <v>2369</v>
      </c>
      <c r="E64" s="394">
        <v>7.4485143845307342E-2</v>
      </c>
      <c r="F64" s="395">
        <v>1.2579518059493845E-2</v>
      </c>
      <c r="G64" s="396">
        <v>0.12535718065403748</v>
      </c>
    </row>
    <row r="65" spans="2:7" s="306" customFormat="1" ht="12.9" customHeight="1" x14ac:dyDescent="0.25">
      <c r="B65" s="391" t="s">
        <v>80</v>
      </c>
      <c r="C65" s="392">
        <v>140843</v>
      </c>
      <c r="D65" s="393">
        <v>9412</v>
      </c>
      <c r="E65" s="394">
        <v>6.6826182344880469E-2</v>
      </c>
      <c r="F65" s="395">
        <v>4.9978228778368966E-2</v>
      </c>
      <c r="G65" s="397">
        <v>0.49804212085935018</v>
      </c>
    </row>
    <row r="66" spans="2:7" s="306" customFormat="1" ht="12.9" customHeight="1" x14ac:dyDescent="0.25">
      <c r="B66" s="398" t="s">
        <v>81</v>
      </c>
      <c r="C66" s="399">
        <v>292116</v>
      </c>
      <c r="D66" s="400">
        <v>18898</v>
      </c>
      <c r="E66" s="401">
        <v>6.4693477933423713E-2</v>
      </c>
      <c r="F66" s="402">
        <v>0.10034940155690784</v>
      </c>
      <c r="G66" s="403">
        <v>1</v>
      </c>
    </row>
    <row r="67" spans="2:7" s="306" customFormat="1" ht="6" customHeight="1" x14ac:dyDescent="0.25">
      <c r="B67" s="323"/>
      <c r="C67" s="404"/>
      <c r="D67" s="405"/>
      <c r="E67" s="405"/>
      <c r="F67" s="405"/>
      <c r="G67" s="425"/>
    </row>
    <row r="68" spans="2:7" s="306" customFormat="1" ht="12.9" customHeight="1" x14ac:dyDescent="0.25">
      <c r="B68" s="385" t="s">
        <v>82</v>
      </c>
      <c r="C68" s="386">
        <v>42520</v>
      </c>
      <c r="D68" s="387">
        <v>3561</v>
      </c>
      <c r="E68" s="406">
        <v>8.374882408278457E-2</v>
      </c>
      <c r="F68" s="407">
        <v>1.8909102494663394E-2</v>
      </c>
      <c r="G68" s="408">
        <v>0.66189591078066912</v>
      </c>
    </row>
    <row r="69" spans="2:7" s="306" customFormat="1" ht="12.9" customHeight="1" x14ac:dyDescent="0.25">
      <c r="B69" s="391" t="s">
        <v>83</v>
      </c>
      <c r="C69" s="392">
        <v>22293</v>
      </c>
      <c r="D69" s="393">
        <v>1819</v>
      </c>
      <c r="E69" s="394">
        <v>8.1595119544251554E-2</v>
      </c>
      <c r="F69" s="395">
        <v>9.6589883285011849E-3</v>
      </c>
      <c r="G69" s="397">
        <v>0.33810408921933083</v>
      </c>
    </row>
    <row r="70" spans="2:7" s="306" customFormat="1" ht="12.9" customHeight="1" x14ac:dyDescent="0.25">
      <c r="B70" s="398" t="s">
        <v>84</v>
      </c>
      <c r="C70" s="399">
        <v>64813</v>
      </c>
      <c r="D70" s="400">
        <v>5380</v>
      </c>
      <c r="E70" s="401">
        <v>8.3008038510792581E-2</v>
      </c>
      <c r="F70" s="402">
        <v>2.8568090823164579E-2</v>
      </c>
      <c r="G70" s="403">
        <v>1</v>
      </c>
    </row>
    <row r="71" spans="2:7" s="306" customFormat="1" ht="6" customHeight="1" x14ac:dyDescent="0.25">
      <c r="B71" s="323"/>
      <c r="C71" s="404"/>
      <c r="D71" s="405"/>
      <c r="E71" s="405"/>
      <c r="F71" s="405"/>
      <c r="G71" s="425"/>
    </row>
    <row r="72" spans="2:7" s="306" customFormat="1" ht="12.9" customHeight="1" x14ac:dyDescent="0.25">
      <c r="B72" s="385" t="s">
        <v>85</v>
      </c>
      <c r="C72" s="386">
        <v>44313</v>
      </c>
      <c r="D72" s="387">
        <v>1964</v>
      </c>
      <c r="E72" s="406">
        <v>4.4321079592895989E-2</v>
      </c>
      <c r="F72" s="407">
        <v>1.0428946166671976E-2</v>
      </c>
      <c r="G72" s="408">
        <v>0.38517356344381254</v>
      </c>
    </row>
    <row r="73" spans="2:7" s="306" customFormat="1" ht="12.9" customHeight="1" x14ac:dyDescent="0.25">
      <c r="B73" s="391" t="s">
        <v>86</v>
      </c>
      <c r="C73" s="392">
        <v>11208</v>
      </c>
      <c r="D73" s="393">
        <v>583</v>
      </c>
      <c r="E73" s="394">
        <v>5.2016416845110637E-2</v>
      </c>
      <c r="F73" s="395">
        <v>3.095761514852221E-3</v>
      </c>
      <c r="G73" s="396">
        <v>0.11433614434202785</v>
      </c>
    </row>
    <row r="74" spans="2:7" s="306" customFormat="1" ht="12.9" customHeight="1" x14ac:dyDescent="0.25">
      <c r="B74" s="391" t="s">
        <v>87</v>
      </c>
      <c r="C74" s="392">
        <v>13611</v>
      </c>
      <c r="D74" s="393">
        <v>683</v>
      </c>
      <c r="E74" s="394">
        <v>5.018000146939975E-2</v>
      </c>
      <c r="F74" s="395">
        <v>3.6267669204872507E-3</v>
      </c>
      <c r="G74" s="396">
        <v>0.13394783290841342</v>
      </c>
    </row>
    <row r="75" spans="2:7" s="306" customFormat="1" ht="12.9" customHeight="1" x14ac:dyDescent="0.25">
      <c r="B75" s="391" t="s">
        <v>88</v>
      </c>
      <c r="C75" s="392">
        <v>42440</v>
      </c>
      <c r="D75" s="393">
        <v>1869</v>
      </c>
      <c r="E75" s="394">
        <v>4.4038642789820927E-2</v>
      </c>
      <c r="F75" s="395">
        <v>9.9244910313186982E-3</v>
      </c>
      <c r="G75" s="397">
        <v>0.36654245930574625</v>
      </c>
    </row>
    <row r="76" spans="2:7" s="306" customFormat="1" ht="12.9" customHeight="1" x14ac:dyDescent="0.25">
      <c r="B76" s="398" t="s">
        <v>89</v>
      </c>
      <c r="C76" s="399">
        <v>111572</v>
      </c>
      <c r="D76" s="400">
        <v>5099</v>
      </c>
      <c r="E76" s="401">
        <v>4.5701430466425268E-2</v>
      </c>
      <c r="F76" s="402">
        <v>2.7075965633330146E-2</v>
      </c>
      <c r="G76" s="403">
        <v>1</v>
      </c>
    </row>
    <row r="77" spans="2:7" s="306" customFormat="1" ht="6" customHeight="1" x14ac:dyDescent="0.25">
      <c r="B77" s="323"/>
      <c r="C77" s="404"/>
      <c r="D77" s="405"/>
      <c r="E77" s="405"/>
      <c r="F77" s="405"/>
      <c r="G77" s="425"/>
    </row>
    <row r="78" spans="2:7" s="306" customFormat="1" ht="12.9" customHeight="1" x14ac:dyDescent="0.25">
      <c r="B78" s="409" t="s">
        <v>90</v>
      </c>
      <c r="C78" s="410">
        <v>276434</v>
      </c>
      <c r="D78" s="417">
        <v>19519</v>
      </c>
      <c r="E78" s="418">
        <v>7.060998285304991E-2</v>
      </c>
      <c r="F78" s="413">
        <v>0.10364694512590138</v>
      </c>
      <c r="G78" s="414"/>
    </row>
    <row r="79" spans="2:7" s="306" customFormat="1" ht="6" customHeight="1" x14ac:dyDescent="0.25">
      <c r="B79" s="323"/>
      <c r="C79" s="404"/>
      <c r="D79" s="405"/>
      <c r="E79" s="405"/>
      <c r="F79" s="405"/>
      <c r="G79" s="425"/>
    </row>
    <row r="80" spans="2:7" s="306" customFormat="1" ht="12.9" customHeight="1" x14ac:dyDescent="0.25">
      <c r="B80" s="409" t="s">
        <v>91</v>
      </c>
      <c r="C80" s="410">
        <v>74520</v>
      </c>
      <c r="D80" s="411">
        <v>8103</v>
      </c>
      <c r="E80" s="412">
        <v>0.10873590982286635</v>
      </c>
      <c r="F80" s="413">
        <v>4.3027368018606432E-2</v>
      </c>
      <c r="G80" s="414"/>
    </row>
    <row r="81" spans="2:8" s="306" customFormat="1" ht="6" customHeight="1" x14ac:dyDescent="0.25">
      <c r="B81" s="323"/>
      <c r="C81" s="404"/>
      <c r="D81" s="405"/>
      <c r="E81" s="405"/>
      <c r="F81" s="405"/>
      <c r="G81" s="425"/>
    </row>
    <row r="82" spans="2:8" s="306" customFormat="1" ht="12.9" customHeight="1" x14ac:dyDescent="0.25">
      <c r="B82" s="409" t="s">
        <v>92</v>
      </c>
      <c r="C82" s="410">
        <v>29212</v>
      </c>
      <c r="D82" s="411">
        <v>2922</v>
      </c>
      <c r="E82" s="412">
        <v>0.10002738600575106</v>
      </c>
      <c r="F82" s="413">
        <v>1.5515977952655559E-2</v>
      </c>
      <c r="G82" s="414"/>
    </row>
    <row r="83" spans="2:8" s="306" customFormat="1" ht="6" customHeight="1" x14ac:dyDescent="0.25">
      <c r="B83" s="323"/>
      <c r="C83" s="404"/>
      <c r="D83" s="405"/>
      <c r="E83" s="405"/>
      <c r="F83" s="405"/>
      <c r="G83" s="425"/>
    </row>
    <row r="84" spans="2:8" s="306" customFormat="1" ht="12.9" customHeight="1" x14ac:dyDescent="0.25">
      <c r="B84" s="385" t="s">
        <v>93</v>
      </c>
      <c r="C84" s="386">
        <v>18053</v>
      </c>
      <c r="D84" s="387">
        <v>1432</v>
      </c>
      <c r="E84" s="406">
        <v>7.9321996344097936E-2</v>
      </c>
      <c r="F84" s="407">
        <v>7.6039974086936201E-3</v>
      </c>
      <c r="G84" s="408">
        <v>0.15217853347502658</v>
      </c>
    </row>
    <row r="85" spans="2:8" s="306" customFormat="1" ht="12.9" customHeight="1" x14ac:dyDescent="0.25">
      <c r="B85" s="391" t="s">
        <v>94</v>
      </c>
      <c r="C85" s="392">
        <v>60254</v>
      </c>
      <c r="D85" s="393">
        <v>5478</v>
      </c>
      <c r="E85" s="394">
        <v>9.0915125966740798E-2</v>
      </c>
      <c r="F85" s="395">
        <v>2.9088476120686907E-2</v>
      </c>
      <c r="G85" s="396">
        <v>0.58214665249734321</v>
      </c>
      <c r="H85" s="327"/>
    </row>
    <row r="86" spans="2:8" s="306" customFormat="1" ht="12.9" customHeight="1" x14ac:dyDescent="0.25">
      <c r="B86" s="391" t="s">
        <v>95</v>
      </c>
      <c r="C86" s="392">
        <v>28179</v>
      </c>
      <c r="D86" s="393">
        <v>2500</v>
      </c>
      <c r="E86" s="394">
        <v>8.8718549274282271E-2</v>
      </c>
      <c r="F86" s="395">
        <v>1.3275135140875733E-2</v>
      </c>
      <c r="G86" s="397">
        <v>0.26567481402763016</v>
      </c>
    </row>
    <row r="87" spans="2:8" s="306" customFormat="1" ht="12.9" customHeight="1" x14ac:dyDescent="0.25">
      <c r="B87" s="398" t="s">
        <v>96</v>
      </c>
      <c r="C87" s="399">
        <v>106486</v>
      </c>
      <c r="D87" s="400">
        <v>9410</v>
      </c>
      <c r="E87" s="401">
        <v>8.8368424018180791E-2</v>
      </c>
      <c r="F87" s="402">
        <v>4.9967608670256264E-2</v>
      </c>
      <c r="G87" s="403">
        <v>1</v>
      </c>
    </row>
    <row r="88" spans="2:8" s="306" customFormat="1" ht="6" customHeight="1" x14ac:dyDescent="0.25">
      <c r="B88" s="323"/>
      <c r="C88" s="404"/>
      <c r="D88" s="405"/>
      <c r="E88" s="405"/>
      <c r="F88" s="405"/>
      <c r="G88" s="426"/>
    </row>
    <row r="89" spans="2:8" s="306" customFormat="1" ht="12.9" customHeight="1" x14ac:dyDescent="0.25">
      <c r="B89" s="409" t="s">
        <v>97</v>
      </c>
      <c r="C89" s="410">
        <v>12089</v>
      </c>
      <c r="D89" s="411">
        <v>928</v>
      </c>
      <c r="E89" s="412">
        <v>7.6764000330879309E-2</v>
      </c>
      <c r="F89" s="413">
        <v>4.9277301642930722E-3</v>
      </c>
      <c r="G89" s="419"/>
    </row>
    <row r="90" spans="2:8" s="306" customFormat="1" ht="6" customHeight="1" x14ac:dyDescent="0.25">
      <c r="B90" s="323"/>
      <c r="C90" s="404"/>
      <c r="D90" s="405"/>
      <c r="E90" s="405"/>
      <c r="F90" s="405"/>
      <c r="G90" s="426"/>
    </row>
    <row r="91" spans="2:8" s="306" customFormat="1" ht="12.9" customHeight="1" x14ac:dyDescent="0.25">
      <c r="B91" s="409" t="s">
        <v>98</v>
      </c>
      <c r="C91" s="410">
        <v>9128</v>
      </c>
      <c r="D91" s="411">
        <v>1195</v>
      </c>
      <c r="E91" s="412">
        <v>0.13091586327782648</v>
      </c>
      <c r="F91" s="413">
        <v>6.3455145973386005E-3</v>
      </c>
      <c r="G91" s="419"/>
    </row>
    <row r="92" spans="2:8" s="306" customFormat="1" ht="6" customHeight="1" x14ac:dyDescent="0.25">
      <c r="B92" s="323"/>
      <c r="C92" s="404"/>
      <c r="D92" s="405"/>
      <c r="E92" s="405"/>
      <c r="F92" s="405"/>
      <c r="G92" s="426"/>
    </row>
    <row r="93" spans="2:8" s="306" customFormat="1" ht="12.9" customHeight="1" x14ac:dyDescent="0.25">
      <c r="B93" s="409" t="s">
        <v>99</v>
      </c>
      <c r="C93" s="410">
        <v>7987</v>
      </c>
      <c r="D93" s="411">
        <v>944</v>
      </c>
      <c r="E93" s="412">
        <v>0.11819206210091399</v>
      </c>
      <c r="F93" s="413">
        <v>5.0126910291946776E-3</v>
      </c>
      <c r="G93" s="419"/>
    </row>
    <row r="94" spans="2:8" s="306" customFormat="1" ht="6" customHeight="1" x14ac:dyDescent="0.25">
      <c r="B94" s="323"/>
      <c r="C94" s="404"/>
      <c r="D94" s="405"/>
      <c r="E94" s="405"/>
      <c r="F94" s="405"/>
      <c r="G94" s="426"/>
    </row>
    <row r="95" spans="2:8" s="306" customFormat="1" ht="15" customHeight="1" x14ac:dyDescent="0.25">
      <c r="B95" s="409" t="s">
        <v>100</v>
      </c>
      <c r="C95" s="410">
        <v>2424961</v>
      </c>
      <c r="D95" s="411">
        <v>188322</v>
      </c>
      <c r="E95" s="412">
        <v>7.7659805662853965E-2</v>
      </c>
      <c r="F95" s="413">
        <v>1</v>
      </c>
      <c r="G95" s="419"/>
    </row>
    <row r="99" ht="12" customHeight="1" x14ac:dyDescent="0.3"/>
    <row r="100" ht="12" customHeight="1" x14ac:dyDescent="0.3"/>
    <row r="116" spans="2:2" x14ac:dyDescent="0.3">
      <c r="B116" s="329" t="s">
        <v>17</v>
      </c>
    </row>
    <row r="117" spans="2:2" x14ac:dyDescent="0.3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17"/>
  <sheetViews>
    <sheetView showGridLines="0" view="pageBreakPreview" zoomScale="110" zoomScaleNormal="130" zoomScaleSheetLayoutView="110" workbookViewId="0">
      <selection activeCell="K21" sqref="K21"/>
    </sheetView>
  </sheetViews>
  <sheetFormatPr baseColWidth="10" defaultColWidth="11.44140625" defaultRowHeight="13.2" x14ac:dyDescent="0.3"/>
  <cols>
    <col min="1" max="1" width="4.5546875" style="299" customWidth="1"/>
    <col min="2" max="2" width="22.88671875" style="299" customWidth="1"/>
    <col min="3" max="3" width="11.109375" style="299" customWidth="1"/>
    <col min="4" max="8" width="10.109375" style="299" customWidth="1"/>
    <col min="9" max="10" width="7.6640625" style="299" customWidth="1"/>
    <col min="11" max="16384" width="11.44140625" style="299"/>
  </cols>
  <sheetData>
    <row r="1" spans="1:9" s="291" customFormat="1" ht="14.4" x14ac:dyDescent="0.35">
      <c r="B1" s="292"/>
    </row>
    <row r="2" spans="1:9" s="291" customFormat="1" ht="14.4" x14ac:dyDescent="0.35">
      <c r="B2" s="292"/>
    </row>
    <row r="3" spans="1:9" s="291" customFormat="1" ht="14.4" x14ac:dyDescent="0.35">
      <c r="B3" s="292"/>
    </row>
    <row r="4" spans="1:9" s="291" customFormat="1" ht="14.4" x14ac:dyDescent="0.35">
      <c r="B4" s="292"/>
    </row>
    <row r="5" spans="1:9" s="291" customFormat="1" ht="18" customHeight="1" x14ac:dyDescent="0.35">
      <c r="A5" s="370"/>
      <c r="B5" s="77" t="str">
        <f>'Pag1'!$B$5</f>
        <v>noviembre 2025</v>
      </c>
      <c r="C5" s="370"/>
      <c r="D5" s="370"/>
      <c r="E5" s="370"/>
      <c r="F5" s="370"/>
      <c r="G5" s="370"/>
      <c r="H5" s="370"/>
      <c r="I5" s="370"/>
    </row>
    <row r="6" spans="1:9" s="291" customFormat="1" ht="18.899999999999999" customHeight="1" x14ac:dyDescent="0.35">
      <c r="A6" s="293"/>
      <c r="B6" s="371" t="s">
        <v>169</v>
      </c>
      <c r="C6" s="294"/>
      <c r="D6" s="294"/>
      <c r="E6" s="294"/>
      <c r="F6" s="294"/>
      <c r="G6" s="294"/>
      <c r="H6" s="294"/>
      <c r="I6" s="372"/>
    </row>
    <row r="7" spans="1:9" ht="18.899999999999999" customHeight="1" x14ac:dyDescent="0.3">
      <c r="A7" s="297"/>
      <c r="B7" s="371" t="s">
        <v>170</v>
      </c>
      <c r="C7" s="373"/>
      <c r="D7" s="373"/>
      <c r="E7" s="373"/>
      <c r="F7" s="373"/>
      <c r="G7" s="373"/>
      <c r="H7" s="373"/>
      <c r="I7" s="374"/>
    </row>
    <row r="8" spans="1:9" ht="18.899999999999999" customHeight="1" x14ac:dyDescent="0.3">
      <c r="A8" s="297"/>
      <c r="B8" s="375" t="s">
        <v>111</v>
      </c>
      <c r="C8" s="373"/>
      <c r="D8" s="373"/>
      <c r="E8" s="373"/>
      <c r="F8" s="373"/>
      <c r="G8" s="373"/>
      <c r="H8" s="373"/>
      <c r="I8" s="374"/>
    </row>
    <row r="9" spans="1:9" ht="6" customHeight="1" x14ac:dyDescent="0.3">
      <c r="A9" s="297"/>
      <c r="B9" s="297"/>
      <c r="C9" s="297"/>
      <c r="D9" s="297"/>
      <c r="E9" s="297"/>
      <c r="F9" s="297"/>
      <c r="G9" s="297"/>
      <c r="H9" s="297"/>
      <c r="I9" s="297"/>
    </row>
    <row r="10" spans="1:9" ht="15" customHeight="1" x14ac:dyDescent="0.3">
      <c r="A10" s="297"/>
      <c r="B10" s="301"/>
      <c r="C10" s="376"/>
      <c r="D10" s="377"/>
      <c r="E10" s="377" t="s">
        <v>9</v>
      </c>
      <c r="F10" s="377"/>
      <c r="G10" s="377"/>
      <c r="H10" s="377"/>
      <c r="I10" s="297"/>
    </row>
    <row r="11" spans="1:9" ht="15" customHeight="1" x14ac:dyDescent="0.3">
      <c r="A11" s="297"/>
      <c r="B11" s="302" t="s">
        <v>108</v>
      </c>
      <c r="C11" s="378" t="s">
        <v>35</v>
      </c>
      <c r="D11" s="379" t="s">
        <v>35</v>
      </c>
      <c r="E11" s="380" t="s">
        <v>171</v>
      </c>
      <c r="F11" s="380" t="s">
        <v>172</v>
      </c>
      <c r="G11" s="380" t="s">
        <v>172</v>
      </c>
      <c r="H11" s="381" t="s">
        <v>173</v>
      </c>
      <c r="I11" s="297"/>
    </row>
    <row r="12" spans="1:9" ht="15" customHeight="1" x14ac:dyDescent="0.3">
      <c r="A12" s="297"/>
      <c r="B12" s="303" t="s">
        <v>109</v>
      </c>
      <c r="C12" s="382" t="s">
        <v>174</v>
      </c>
      <c r="D12" s="383" t="s">
        <v>175</v>
      </c>
      <c r="E12" s="383" t="s">
        <v>176</v>
      </c>
      <c r="F12" s="383" t="s">
        <v>177</v>
      </c>
      <c r="G12" s="420" t="s">
        <v>179</v>
      </c>
      <c r="H12" s="384" t="s">
        <v>178</v>
      </c>
      <c r="I12" s="297"/>
    </row>
    <row r="13" spans="1:9" ht="6" customHeight="1" x14ac:dyDescent="0.3">
      <c r="B13" s="304"/>
      <c r="C13" s="305"/>
      <c r="D13" s="305"/>
      <c r="E13" s="305"/>
      <c r="F13" s="305"/>
      <c r="G13" s="305"/>
    </row>
    <row r="14" spans="1:9" s="306" customFormat="1" ht="12.9" customHeight="1" x14ac:dyDescent="0.25">
      <c r="B14" s="385" t="s">
        <v>38</v>
      </c>
      <c r="C14" s="386">
        <v>25339</v>
      </c>
      <c r="D14" s="387">
        <v>1816</v>
      </c>
      <c r="E14" s="388">
        <v>7.1668179486167563E-2</v>
      </c>
      <c r="F14" s="389">
        <v>2.02929969046475E-2</v>
      </c>
      <c r="G14" s="389">
        <v>0.45513784461152884</v>
      </c>
      <c r="H14" s="390">
        <v>6.98542139477632E-2</v>
      </c>
    </row>
    <row r="15" spans="1:9" s="306" customFormat="1" ht="12.9" customHeight="1" x14ac:dyDescent="0.25">
      <c r="B15" s="391" t="s">
        <v>39</v>
      </c>
      <c r="C15" s="392">
        <v>71577</v>
      </c>
      <c r="D15" s="393">
        <v>4555</v>
      </c>
      <c r="E15" s="394">
        <v>6.3637760733196422E-2</v>
      </c>
      <c r="F15" s="395">
        <v>5.0900110628121893E-2</v>
      </c>
      <c r="G15" s="395">
        <v>0.48680132521107194</v>
      </c>
      <c r="H15" s="396">
        <v>0.17521252452206024</v>
      </c>
    </row>
    <row r="16" spans="1:9" s="306" customFormat="1" ht="12.9" customHeight="1" x14ac:dyDescent="0.25">
      <c r="B16" s="391" t="s">
        <v>40</v>
      </c>
      <c r="C16" s="392">
        <v>32198</v>
      </c>
      <c r="D16" s="393">
        <v>2301</v>
      </c>
      <c r="E16" s="394">
        <v>7.1464066091061554E-2</v>
      </c>
      <c r="F16" s="395">
        <v>2.571265742158254E-2</v>
      </c>
      <c r="G16" s="395">
        <v>0.51766029246344203</v>
      </c>
      <c r="H16" s="396">
        <v>8.8510212716851944E-2</v>
      </c>
    </row>
    <row r="17" spans="2:8" s="306" customFormat="1" ht="12.9" customHeight="1" x14ac:dyDescent="0.25">
      <c r="B17" s="391" t="s">
        <v>41</v>
      </c>
      <c r="C17" s="392">
        <v>40066</v>
      </c>
      <c r="D17" s="393">
        <v>3378</v>
      </c>
      <c r="E17" s="394">
        <v>8.4310887036389962E-2</v>
      </c>
      <c r="F17" s="395">
        <v>3.7747656136508399E-2</v>
      </c>
      <c r="G17" s="395">
        <v>0.51454683929931455</v>
      </c>
      <c r="H17" s="396">
        <v>0.12993806977728201</v>
      </c>
    </row>
    <row r="18" spans="2:8" s="306" customFormat="1" ht="12.9" customHeight="1" x14ac:dyDescent="0.25">
      <c r="B18" s="391" t="s">
        <v>42</v>
      </c>
      <c r="C18" s="392">
        <v>18316</v>
      </c>
      <c r="D18" s="393">
        <v>1511</v>
      </c>
      <c r="E18" s="394">
        <v>8.2496178204848225E-2</v>
      </c>
      <c r="F18" s="395">
        <v>1.6884756785750205E-2</v>
      </c>
      <c r="G18" s="395">
        <v>0.45402644230769229</v>
      </c>
      <c r="H18" s="396">
        <v>5.8122091010501212E-2</v>
      </c>
    </row>
    <row r="19" spans="2:8" s="306" customFormat="1" ht="12.9" customHeight="1" x14ac:dyDescent="0.25">
      <c r="B19" s="391" t="s">
        <v>43</v>
      </c>
      <c r="C19" s="392">
        <v>23498</v>
      </c>
      <c r="D19" s="393">
        <v>1888</v>
      </c>
      <c r="E19" s="394">
        <v>8.0347263596901863E-2</v>
      </c>
      <c r="F19" s="395">
        <v>2.1097565063862598E-2</v>
      </c>
      <c r="G19" s="395">
        <v>0.556439728853522</v>
      </c>
      <c r="H19" s="396">
        <v>7.2623764280493899E-2</v>
      </c>
    </row>
    <row r="20" spans="2:8" s="306" customFormat="1" ht="12.9" customHeight="1" x14ac:dyDescent="0.25">
      <c r="B20" s="391" t="s">
        <v>44</v>
      </c>
      <c r="C20" s="392">
        <v>67124</v>
      </c>
      <c r="D20" s="393">
        <v>4201</v>
      </c>
      <c r="E20" s="394">
        <v>6.2585662356236221E-2</v>
      </c>
      <c r="F20" s="395">
        <v>4.6944317178647658E-2</v>
      </c>
      <c r="G20" s="395">
        <v>0.46964784795975406</v>
      </c>
      <c r="H20" s="396">
        <v>0.16159556871946762</v>
      </c>
    </row>
    <row r="21" spans="2:8" s="306" customFormat="1" ht="12.9" customHeight="1" x14ac:dyDescent="0.25">
      <c r="B21" s="391" t="s">
        <v>45</v>
      </c>
      <c r="C21" s="392">
        <v>90167</v>
      </c>
      <c r="D21" s="393">
        <v>6347</v>
      </c>
      <c r="E21" s="394">
        <v>7.0391606685372698E-2</v>
      </c>
      <c r="F21" s="395">
        <v>7.0924918146364355E-2</v>
      </c>
      <c r="G21" s="421">
        <v>0.48838104032009849</v>
      </c>
      <c r="H21" s="397">
        <v>0.24414355502557988</v>
      </c>
    </row>
    <row r="22" spans="2:8" s="306" customFormat="1" ht="12.9" customHeight="1" x14ac:dyDescent="0.25">
      <c r="B22" s="398" t="s">
        <v>46</v>
      </c>
      <c r="C22" s="399">
        <v>368285</v>
      </c>
      <c r="D22" s="400">
        <v>25997</v>
      </c>
      <c r="E22" s="401">
        <v>7.0589353354060039E-2</v>
      </c>
      <c r="F22" s="402">
        <v>0.29050497826548516</v>
      </c>
      <c r="G22" s="402">
        <v>0.49033365397310397</v>
      </c>
      <c r="H22" s="403">
        <v>1</v>
      </c>
    </row>
    <row r="23" spans="2:8" s="306" customFormat="1" ht="6" customHeight="1" x14ac:dyDescent="0.25">
      <c r="B23" s="323"/>
      <c r="C23" s="404"/>
      <c r="D23" s="405"/>
      <c r="E23" s="405"/>
      <c r="F23" s="405"/>
      <c r="G23" s="405"/>
      <c r="H23" s="425"/>
    </row>
    <row r="24" spans="2:8" s="306" customFormat="1" ht="12.9" customHeight="1" x14ac:dyDescent="0.25">
      <c r="B24" s="385" t="s">
        <v>47</v>
      </c>
      <c r="C24" s="386">
        <v>3898</v>
      </c>
      <c r="D24" s="387">
        <v>361</v>
      </c>
      <c r="E24" s="406">
        <v>9.2611595690097484E-2</v>
      </c>
      <c r="F24" s="407">
        <v>4.0340153538423714E-3</v>
      </c>
      <c r="G24" s="407">
        <v>0.493844049247606</v>
      </c>
      <c r="H24" s="408">
        <v>0.1582639193336256</v>
      </c>
    </row>
    <row r="25" spans="2:8" s="306" customFormat="1" ht="12.9" customHeight="1" x14ac:dyDescent="0.25">
      <c r="B25" s="391" t="s">
        <v>48</v>
      </c>
      <c r="C25" s="392">
        <v>2520</v>
      </c>
      <c r="D25" s="393">
        <v>230</v>
      </c>
      <c r="E25" s="394">
        <v>9.1269841269841265E-2</v>
      </c>
      <c r="F25" s="395">
        <v>2.5701482863815664E-3</v>
      </c>
      <c r="G25" s="395">
        <v>0.45725646123260438</v>
      </c>
      <c r="H25" s="396">
        <v>0.10083296799649277</v>
      </c>
    </row>
    <row r="26" spans="2:8" s="306" customFormat="1" ht="12.9" customHeight="1" x14ac:dyDescent="0.25">
      <c r="B26" s="391" t="s">
        <v>49</v>
      </c>
      <c r="C26" s="392">
        <v>23731</v>
      </c>
      <c r="D26" s="393">
        <v>1690</v>
      </c>
      <c r="E26" s="394">
        <v>7.1214866630146229E-2</v>
      </c>
      <c r="F26" s="395">
        <v>1.8885002626021077E-2</v>
      </c>
      <c r="G26" s="421">
        <v>0.47605633802816899</v>
      </c>
      <c r="H26" s="397">
        <v>0.74090311266988162</v>
      </c>
    </row>
    <row r="27" spans="2:8" s="306" customFormat="1" ht="12.9" customHeight="1" x14ac:dyDescent="0.25">
      <c r="B27" s="398" t="s">
        <v>50</v>
      </c>
      <c r="C27" s="399">
        <v>30149</v>
      </c>
      <c r="D27" s="400">
        <v>2281</v>
      </c>
      <c r="E27" s="401">
        <v>7.5657567415171309E-2</v>
      </c>
      <c r="F27" s="402">
        <v>2.5489166266245013E-2</v>
      </c>
      <c r="G27" s="402">
        <v>0.47679765886287623</v>
      </c>
      <c r="H27" s="403">
        <v>1</v>
      </c>
    </row>
    <row r="28" spans="2:8" s="306" customFormat="1" ht="6" customHeight="1" x14ac:dyDescent="0.25">
      <c r="B28" s="323"/>
      <c r="C28" s="404"/>
      <c r="D28" s="405"/>
      <c r="E28" s="405"/>
      <c r="F28" s="405"/>
      <c r="G28" s="405"/>
      <c r="H28" s="425"/>
    </row>
    <row r="29" spans="2:8" s="306" customFormat="1" ht="12.9" customHeight="1" x14ac:dyDescent="0.25">
      <c r="B29" s="409" t="s">
        <v>51</v>
      </c>
      <c r="C29" s="410">
        <v>29900</v>
      </c>
      <c r="D29" s="411">
        <v>1739</v>
      </c>
      <c r="E29" s="412">
        <v>5.8160535117056857E-2</v>
      </c>
      <c r="F29" s="413">
        <v>1.9432555956598017E-2</v>
      </c>
      <c r="G29" s="413">
        <v>0.45005175983436851</v>
      </c>
      <c r="H29" s="414"/>
    </row>
    <row r="30" spans="2:8" s="306" customFormat="1" ht="6" customHeight="1" x14ac:dyDescent="0.25">
      <c r="B30" s="323"/>
      <c r="C30" s="404"/>
      <c r="D30" s="405"/>
      <c r="E30" s="405"/>
      <c r="F30" s="405"/>
      <c r="G30" s="405"/>
      <c r="H30" s="425"/>
    </row>
    <row r="31" spans="2:8" s="306" customFormat="1" ht="12.9" customHeight="1" x14ac:dyDescent="0.25">
      <c r="B31" s="409" t="s">
        <v>52</v>
      </c>
      <c r="C31" s="410">
        <v>16972</v>
      </c>
      <c r="D31" s="411">
        <v>2062</v>
      </c>
      <c r="E31" s="412">
        <v>0.12149422578364365</v>
      </c>
      <c r="F31" s="413">
        <v>2.3041938115299088E-2</v>
      </c>
      <c r="G31" s="413">
        <v>0.45599292348518355</v>
      </c>
      <c r="H31" s="414"/>
    </row>
    <row r="32" spans="2:8" s="306" customFormat="1" ht="6" customHeight="1" x14ac:dyDescent="0.25">
      <c r="B32" s="323"/>
      <c r="C32" s="404"/>
      <c r="D32" s="405"/>
      <c r="E32" s="405"/>
      <c r="F32" s="405"/>
      <c r="G32" s="405"/>
      <c r="H32" s="425"/>
    </row>
    <row r="33" spans="2:8" s="306" customFormat="1" ht="12.9" customHeight="1" x14ac:dyDescent="0.25">
      <c r="B33" s="385" t="s">
        <v>53</v>
      </c>
      <c r="C33" s="386">
        <v>43383</v>
      </c>
      <c r="D33" s="387">
        <v>1989</v>
      </c>
      <c r="E33" s="406">
        <v>4.5847451766821104E-2</v>
      </c>
      <c r="F33" s="407">
        <v>2.2226195398317113E-2</v>
      </c>
      <c r="G33" s="407">
        <v>0.4496947773004748</v>
      </c>
      <c r="H33" s="408">
        <v>0.51837372947615323</v>
      </c>
    </row>
    <row r="34" spans="2:8" s="306" customFormat="1" ht="12.9" customHeight="1" x14ac:dyDescent="0.25">
      <c r="B34" s="415" t="s">
        <v>54</v>
      </c>
      <c r="C34" s="392">
        <v>40981</v>
      </c>
      <c r="D34" s="393">
        <v>1848</v>
      </c>
      <c r="E34" s="394">
        <v>4.5094067982723703E-2</v>
      </c>
      <c r="F34" s="395">
        <v>2.0650582753187544E-2</v>
      </c>
      <c r="G34" s="421">
        <v>0.46666666666666667</v>
      </c>
      <c r="H34" s="397">
        <v>0.48162627052384677</v>
      </c>
    </row>
    <row r="35" spans="2:8" s="306" customFormat="1" ht="12.9" customHeight="1" x14ac:dyDescent="0.25">
      <c r="B35" s="398" t="s">
        <v>55</v>
      </c>
      <c r="C35" s="399">
        <v>84364</v>
      </c>
      <c r="D35" s="400">
        <v>3837</v>
      </c>
      <c r="E35" s="401">
        <v>4.5481484993599164E-2</v>
      </c>
      <c r="F35" s="402">
        <v>4.2876778151504653E-2</v>
      </c>
      <c r="G35" s="402">
        <v>0.45771203626386736</v>
      </c>
      <c r="H35" s="403">
        <v>1</v>
      </c>
    </row>
    <row r="36" spans="2:8" s="306" customFormat="1" ht="6" customHeight="1" x14ac:dyDescent="0.25">
      <c r="B36" s="323"/>
      <c r="C36" s="404"/>
      <c r="D36" s="405"/>
      <c r="E36" s="405"/>
      <c r="F36" s="416"/>
      <c r="G36" s="416"/>
      <c r="H36" s="425"/>
    </row>
    <row r="37" spans="2:8" s="306" customFormat="1" ht="12.9" customHeight="1" x14ac:dyDescent="0.25">
      <c r="B37" s="409" t="s">
        <v>56</v>
      </c>
      <c r="C37" s="410">
        <v>16481</v>
      </c>
      <c r="D37" s="411">
        <v>988</v>
      </c>
      <c r="E37" s="412">
        <v>5.9947818700321585E-2</v>
      </c>
      <c r="F37" s="413">
        <v>1.1040463073673859E-2</v>
      </c>
      <c r="G37" s="413">
        <v>0.46276346604215457</v>
      </c>
      <c r="H37" s="414"/>
    </row>
    <row r="38" spans="2:8" s="306" customFormat="1" ht="6" customHeight="1" x14ac:dyDescent="0.25">
      <c r="B38" s="323"/>
      <c r="C38" s="404"/>
      <c r="D38" s="405"/>
      <c r="E38" s="405"/>
      <c r="F38" s="405"/>
      <c r="G38" s="405"/>
      <c r="H38" s="425"/>
    </row>
    <row r="39" spans="2:8" s="306" customFormat="1" ht="12.9" customHeight="1" x14ac:dyDescent="0.25">
      <c r="B39" s="385" t="s">
        <v>57</v>
      </c>
      <c r="C39" s="386">
        <v>14055</v>
      </c>
      <c r="D39" s="387">
        <v>913</v>
      </c>
      <c r="E39" s="406">
        <v>6.4959089292066882E-2</v>
      </c>
      <c r="F39" s="407">
        <v>1.0202371241158132E-2</v>
      </c>
      <c r="G39" s="407">
        <v>0.48615548455804047</v>
      </c>
      <c r="H39" s="408">
        <v>0.19180672268907564</v>
      </c>
    </row>
    <row r="40" spans="2:8" s="306" customFormat="1" ht="12.9" customHeight="1" x14ac:dyDescent="0.25">
      <c r="B40" s="391" t="s">
        <v>58</v>
      </c>
      <c r="C40" s="392">
        <v>21267</v>
      </c>
      <c r="D40" s="393">
        <v>1382</v>
      </c>
      <c r="E40" s="394">
        <v>6.4983307471669721E-2</v>
      </c>
      <c r="F40" s="395">
        <v>1.5443238833823151E-2</v>
      </c>
      <c r="G40" s="395">
        <v>0.52707856598016778</v>
      </c>
      <c r="H40" s="396">
        <v>0.29033613445378154</v>
      </c>
    </row>
    <row r="41" spans="2:8" s="306" customFormat="1" ht="12.9" customHeight="1" x14ac:dyDescent="0.25">
      <c r="B41" s="391" t="s">
        <v>59</v>
      </c>
      <c r="C41" s="392">
        <v>5719</v>
      </c>
      <c r="D41" s="393">
        <v>418</v>
      </c>
      <c r="E41" s="394">
        <v>7.3089700996677748E-2</v>
      </c>
      <c r="F41" s="395">
        <v>4.6709651465543251E-3</v>
      </c>
      <c r="G41" s="395">
        <v>0.5</v>
      </c>
      <c r="H41" s="396">
        <v>8.7815126050420161E-2</v>
      </c>
    </row>
    <row r="42" spans="2:8" s="306" customFormat="1" ht="12.9" customHeight="1" x14ac:dyDescent="0.25">
      <c r="B42" s="391" t="s">
        <v>60</v>
      </c>
      <c r="C42" s="392">
        <v>7234</v>
      </c>
      <c r="D42" s="393">
        <v>411</v>
      </c>
      <c r="E42" s="394">
        <v>5.681504008847111E-2</v>
      </c>
      <c r="F42" s="395">
        <v>4.5927432421861902E-3</v>
      </c>
      <c r="G42" s="395">
        <v>0.4391025641025641</v>
      </c>
      <c r="H42" s="396">
        <v>8.6344537815126049E-2</v>
      </c>
    </row>
    <row r="43" spans="2:8" s="306" customFormat="1" ht="12.9" customHeight="1" x14ac:dyDescent="0.25">
      <c r="B43" s="391" t="s">
        <v>61</v>
      </c>
      <c r="C43" s="392">
        <v>28768</v>
      </c>
      <c r="D43" s="393">
        <v>1636</v>
      </c>
      <c r="E43" s="394">
        <v>5.6868743047830926E-2</v>
      </c>
      <c r="F43" s="395">
        <v>1.8281576506609751E-2</v>
      </c>
      <c r="G43" s="421">
        <v>0.48160141301148074</v>
      </c>
      <c r="H43" s="397">
        <v>0.34369747899159664</v>
      </c>
    </row>
    <row r="44" spans="2:8" s="306" customFormat="1" ht="12.9" customHeight="1" x14ac:dyDescent="0.25">
      <c r="B44" s="398" t="s">
        <v>62</v>
      </c>
      <c r="C44" s="399">
        <v>77043</v>
      </c>
      <c r="D44" s="400">
        <v>4760</v>
      </c>
      <c r="E44" s="401">
        <v>6.1783679244058511E-2</v>
      </c>
      <c r="F44" s="402">
        <v>5.3190894970331547E-2</v>
      </c>
      <c r="G44" s="402">
        <v>0.49229496328472439</v>
      </c>
      <c r="H44" s="403">
        <v>1</v>
      </c>
    </row>
    <row r="45" spans="2:8" s="306" customFormat="1" ht="6" customHeight="1" x14ac:dyDescent="0.25">
      <c r="B45" s="323"/>
      <c r="C45" s="404"/>
      <c r="D45" s="405"/>
      <c r="E45" s="405"/>
      <c r="F45" s="405"/>
      <c r="G45" s="405"/>
      <c r="H45" s="425"/>
    </row>
    <row r="46" spans="2:8" s="306" customFormat="1" ht="12.9" customHeight="1" x14ac:dyDescent="0.25">
      <c r="B46" s="385" t="s">
        <v>63</v>
      </c>
      <c r="C46" s="386">
        <v>5019</v>
      </c>
      <c r="D46" s="387">
        <v>297</v>
      </c>
      <c r="E46" s="406">
        <v>5.9175134488942023E-2</v>
      </c>
      <c r="F46" s="407">
        <v>3.3188436567622836E-3</v>
      </c>
      <c r="G46" s="407">
        <v>0.45068285280728376</v>
      </c>
      <c r="H46" s="408">
        <v>7.3080708661417318E-2</v>
      </c>
    </row>
    <row r="47" spans="2:8" s="306" customFormat="1" ht="12.9" customHeight="1" x14ac:dyDescent="0.25">
      <c r="B47" s="391" t="s">
        <v>64</v>
      </c>
      <c r="C47" s="392">
        <v>8082</v>
      </c>
      <c r="D47" s="393">
        <v>443</v>
      </c>
      <c r="E47" s="394">
        <v>5.4813165058153923E-2</v>
      </c>
      <c r="F47" s="395">
        <v>4.9503290907262345E-3</v>
      </c>
      <c r="G47" s="395">
        <v>0.42843326885880079</v>
      </c>
      <c r="H47" s="396">
        <v>0.10900590551181102</v>
      </c>
    </row>
    <row r="48" spans="2:8" s="306" customFormat="1" ht="12.9" customHeight="1" x14ac:dyDescent="0.25">
      <c r="B48" s="391" t="s">
        <v>65</v>
      </c>
      <c r="C48" s="392">
        <v>12242</v>
      </c>
      <c r="D48" s="393">
        <v>716</v>
      </c>
      <c r="E48" s="394">
        <v>5.84871752981539E-2</v>
      </c>
      <c r="F48" s="395">
        <v>8.0009833610834857E-3</v>
      </c>
      <c r="G48" s="395">
        <v>0.46403110823071936</v>
      </c>
      <c r="H48" s="396">
        <v>0.17618110236220472</v>
      </c>
    </row>
    <row r="49" spans="2:8" s="306" customFormat="1" ht="12.9" customHeight="1" x14ac:dyDescent="0.25">
      <c r="B49" s="391" t="s">
        <v>66</v>
      </c>
      <c r="C49" s="392">
        <v>3663</v>
      </c>
      <c r="D49" s="393">
        <v>258</v>
      </c>
      <c r="E49" s="394">
        <v>7.0434070434070434E-2</v>
      </c>
      <c r="F49" s="395">
        <v>2.8830359038541048E-3</v>
      </c>
      <c r="G49" s="395">
        <v>0.47866419294990725</v>
      </c>
      <c r="H49" s="396">
        <v>6.3484251968503935E-2</v>
      </c>
    </row>
    <row r="50" spans="2:8" s="306" customFormat="1" ht="12.9" customHeight="1" x14ac:dyDescent="0.25">
      <c r="B50" s="391" t="s">
        <v>67</v>
      </c>
      <c r="C50" s="392">
        <v>9840</v>
      </c>
      <c r="D50" s="393">
        <v>778</v>
      </c>
      <c r="E50" s="394">
        <v>7.906504065040651E-2</v>
      </c>
      <c r="F50" s="395">
        <v>8.6938059426298203E-3</v>
      </c>
      <c r="G50" s="395">
        <v>0.51421017845340389</v>
      </c>
      <c r="H50" s="396">
        <v>0.19143700787401574</v>
      </c>
    </row>
    <row r="51" spans="2:8" s="306" customFormat="1" ht="12.9" customHeight="1" x14ac:dyDescent="0.25">
      <c r="B51" s="391" t="s">
        <v>68</v>
      </c>
      <c r="C51" s="392">
        <v>2802</v>
      </c>
      <c r="D51" s="393">
        <v>177</v>
      </c>
      <c r="E51" s="394">
        <v>6.3169164882226986E-2</v>
      </c>
      <c r="F51" s="395">
        <v>1.9778967247371187E-3</v>
      </c>
      <c r="G51" s="395">
        <v>0.49030470914127422</v>
      </c>
      <c r="H51" s="396">
        <v>4.3553149606299212E-2</v>
      </c>
    </row>
    <row r="52" spans="2:8" s="306" customFormat="1" ht="12.9" customHeight="1" x14ac:dyDescent="0.25">
      <c r="B52" s="391" t="s">
        <v>69</v>
      </c>
      <c r="C52" s="392">
        <v>1434</v>
      </c>
      <c r="D52" s="393">
        <v>111</v>
      </c>
      <c r="E52" s="394">
        <v>7.7405857740585768E-2</v>
      </c>
      <c r="F52" s="395">
        <v>1.2403759121232777E-3</v>
      </c>
      <c r="G52" s="395">
        <v>0.4051094890510949</v>
      </c>
      <c r="H52" s="396">
        <v>2.7312992125984252E-2</v>
      </c>
    </row>
    <row r="53" spans="2:8" s="306" customFormat="1" ht="12.9" customHeight="1" x14ac:dyDescent="0.25">
      <c r="B53" s="391" t="s">
        <v>70</v>
      </c>
      <c r="C53" s="392">
        <v>13151</v>
      </c>
      <c r="D53" s="393">
        <v>961</v>
      </c>
      <c r="E53" s="394">
        <v>7.30742909284465E-2</v>
      </c>
      <c r="F53" s="395">
        <v>1.0738750013968196E-2</v>
      </c>
      <c r="G53" s="395">
        <v>0.48781725888324873</v>
      </c>
      <c r="H53" s="396">
        <v>0.23646653543307086</v>
      </c>
    </row>
    <row r="54" spans="2:8" s="306" customFormat="1" ht="12.9" customHeight="1" x14ac:dyDescent="0.25">
      <c r="B54" s="391" t="s">
        <v>71</v>
      </c>
      <c r="C54" s="392">
        <v>4901</v>
      </c>
      <c r="D54" s="393">
        <v>323</v>
      </c>
      <c r="E54" s="394">
        <v>6.59049173638033E-2</v>
      </c>
      <c r="F54" s="395">
        <v>3.6093821587010696E-3</v>
      </c>
      <c r="G54" s="421">
        <v>0.51107594936708856</v>
      </c>
      <c r="H54" s="397">
        <v>7.9478346456692911E-2</v>
      </c>
    </row>
    <row r="55" spans="2:8" s="306" customFormat="1" ht="12.9" customHeight="1" x14ac:dyDescent="0.25">
      <c r="B55" s="398" t="s">
        <v>72</v>
      </c>
      <c r="C55" s="399">
        <v>61134</v>
      </c>
      <c r="D55" s="400">
        <v>4064</v>
      </c>
      <c r="E55" s="401">
        <v>6.6476919553767139E-2</v>
      </c>
      <c r="F55" s="402">
        <v>4.5413402764585595E-2</v>
      </c>
      <c r="G55" s="402">
        <v>0.47671554252199416</v>
      </c>
      <c r="H55" s="403">
        <v>1</v>
      </c>
    </row>
    <row r="56" spans="2:8" s="306" customFormat="1" ht="6" customHeight="1" x14ac:dyDescent="0.25">
      <c r="B56" s="323"/>
      <c r="C56" s="404"/>
      <c r="D56" s="405"/>
      <c r="E56" s="405"/>
      <c r="F56" s="405"/>
      <c r="G56" s="405"/>
      <c r="H56" s="425"/>
    </row>
    <row r="57" spans="2:8" s="306" customFormat="1" ht="12.9" customHeight="1" x14ac:dyDescent="0.25">
      <c r="B57" s="385" t="s">
        <v>73</v>
      </c>
      <c r="C57" s="386">
        <v>138591</v>
      </c>
      <c r="D57" s="387">
        <v>6318</v>
      </c>
      <c r="E57" s="406">
        <v>4.5587375803623612E-2</v>
      </c>
      <c r="F57" s="407">
        <v>7.0600855971124948E-2</v>
      </c>
      <c r="G57" s="407">
        <v>0.4427159974774017</v>
      </c>
      <c r="H57" s="408">
        <v>0.67767885873645817</v>
      </c>
    </row>
    <row r="58" spans="2:8" s="306" customFormat="1" ht="12.9" customHeight="1" x14ac:dyDescent="0.25">
      <c r="B58" s="391" t="s">
        <v>74</v>
      </c>
      <c r="C58" s="392">
        <v>16198</v>
      </c>
      <c r="D58" s="393">
        <v>1038</v>
      </c>
      <c r="E58" s="394">
        <v>6.408198543030004E-2</v>
      </c>
      <c r="F58" s="395">
        <v>1.1599190962017678E-2</v>
      </c>
      <c r="G58" s="395">
        <v>0.43834459459459457</v>
      </c>
      <c r="H58" s="396">
        <v>0.11133755229003539</v>
      </c>
    </row>
    <row r="59" spans="2:8" s="306" customFormat="1" ht="12.9" customHeight="1" x14ac:dyDescent="0.25">
      <c r="B59" s="391" t="s">
        <v>75</v>
      </c>
      <c r="C59" s="392">
        <v>9262</v>
      </c>
      <c r="D59" s="393">
        <v>638</v>
      </c>
      <c r="E59" s="394">
        <v>6.8883610451306407E-2</v>
      </c>
      <c r="F59" s="395">
        <v>7.1293678552671281E-3</v>
      </c>
      <c r="G59" s="395">
        <v>0.44274809160305345</v>
      </c>
      <c r="H59" s="396">
        <v>6.8432907862276085E-2</v>
      </c>
    </row>
    <row r="60" spans="2:8" s="306" customFormat="1" ht="12.9" customHeight="1" x14ac:dyDescent="0.25">
      <c r="B60" s="391" t="s">
        <v>76</v>
      </c>
      <c r="C60" s="392">
        <v>22526</v>
      </c>
      <c r="D60" s="393">
        <v>1329</v>
      </c>
      <c r="E60" s="394">
        <v>5.8998490633046255E-2</v>
      </c>
      <c r="F60" s="395">
        <v>1.4850987272178703E-2</v>
      </c>
      <c r="G60" s="421">
        <v>0.45158002038735984</v>
      </c>
      <c r="H60" s="397">
        <v>0.14255068111123029</v>
      </c>
    </row>
    <row r="61" spans="2:8" s="306" customFormat="1" ht="12.9" customHeight="1" x14ac:dyDescent="0.25">
      <c r="B61" s="398" t="s">
        <v>77</v>
      </c>
      <c r="C61" s="399">
        <v>186577</v>
      </c>
      <c r="D61" s="400">
        <v>9323</v>
      </c>
      <c r="E61" s="401">
        <v>4.9968645653001173E-2</v>
      </c>
      <c r="F61" s="402">
        <v>0.10418040206058846</v>
      </c>
      <c r="G61" s="402">
        <v>0.44346667935118678</v>
      </c>
      <c r="H61" s="403">
        <v>1</v>
      </c>
    </row>
    <row r="62" spans="2:8" s="306" customFormat="1" ht="6" customHeight="1" x14ac:dyDescent="0.25">
      <c r="B62" s="323"/>
      <c r="C62" s="404"/>
      <c r="D62" s="405"/>
      <c r="E62" s="405"/>
      <c r="F62" s="405"/>
      <c r="G62" s="405"/>
      <c r="H62" s="425"/>
    </row>
    <row r="63" spans="2:8" s="306" customFormat="1" ht="12.9" customHeight="1" x14ac:dyDescent="0.25">
      <c r="B63" s="385" t="s">
        <v>78</v>
      </c>
      <c r="C63" s="386">
        <v>72427</v>
      </c>
      <c r="D63" s="387">
        <v>3320</v>
      </c>
      <c r="E63" s="406">
        <v>4.5839258839935386E-2</v>
      </c>
      <c r="F63" s="407">
        <v>3.7099531786029566E-2</v>
      </c>
      <c r="G63" s="407">
        <v>0.46648868905437685</v>
      </c>
      <c r="H63" s="408">
        <v>0.37378968700743076</v>
      </c>
    </row>
    <row r="64" spans="2:8" s="306" customFormat="1" ht="12.9" customHeight="1" x14ac:dyDescent="0.25">
      <c r="B64" s="391" t="s">
        <v>79</v>
      </c>
      <c r="C64" s="392">
        <v>19734</v>
      </c>
      <c r="D64" s="393">
        <v>1101</v>
      </c>
      <c r="E64" s="394">
        <v>5.5792034052903616E-2</v>
      </c>
      <c r="F64" s="395">
        <v>1.2303188101330889E-2</v>
      </c>
      <c r="G64" s="395">
        <v>0.46475306036302239</v>
      </c>
      <c r="H64" s="396">
        <v>0.12395856789011483</v>
      </c>
    </row>
    <row r="65" spans="2:8" s="306" customFormat="1" ht="12.9" customHeight="1" x14ac:dyDescent="0.25">
      <c r="B65" s="391" t="s">
        <v>80</v>
      </c>
      <c r="C65" s="392">
        <v>86918</v>
      </c>
      <c r="D65" s="393">
        <v>4461</v>
      </c>
      <c r="E65" s="394">
        <v>5.1324236636830119E-2</v>
      </c>
      <c r="F65" s="395">
        <v>4.9849702198035514E-2</v>
      </c>
      <c r="G65" s="421">
        <v>0.4739694007649809</v>
      </c>
      <c r="H65" s="397">
        <v>0.50225174510245441</v>
      </c>
    </row>
    <row r="66" spans="2:8" s="306" customFormat="1" ht="12.9" customHeight="1" x14ac:dyDescent="0.25">
      <c r="B66" s="398" t="s">
        <v>81</v>
      </c>
      <c r="C66" s="399">
        <v>179079</v>
      </c>
      <c r="D66" s="400">
        <v>8882</v>
      </c>
      <c r="E66" s="401">
        <v>4.9598222013748125E-2</v>
      </c>
      <c r="F66" s="402">
        <v>9.9252422085395975E-2</v>
      </c>
      <c r="G66" s="402">
        <v>0.469996825060853</v>
      </c>
      <c r="H66" s="403">
        <v>1</v>
      </c>
    </row>
    <row r="67" spans="2:8" s="306" customFormat="1" ht="6" customHeight="1" x14ac:dyDescent="0.25">
      <c r="B67" s="323"/>
      <c r="C67" s="404"/>
      <c r="D67" s="405"/>
      <c r="E67" s="405"/>
      <c r="F67" s="405"/>
      <c r="G67" s="405"/>
      <c r="H67" s="425"/>
    </row>
    <row r="68" spans="2:8" s="306" customFormat="1" ht="12.9" customHeight="1" x14ac:dyDescent="0.25">
      <c r="B68" s="385" t="s">
        <v>82</v>
      </c>
      <c r="C68" s="386">
        <v>28261</v>
      </c>
      <c r="D68" s="387">
        <v>1863</v>
      </c>
      <c r="E68" s="406">
        <v>6.5921234209688262E-2</v>
      </c>
      <c r="F68" s="407">
        <v>2.0818201119690689E-2</v>
      </c>
      <c r="G68" s="407">
        <v>0.52316764953664696</v>
      </c>
      <c r="H68" s="408">
        <v>0.66251778093883362</v>
      </c>
    </row>
    <row r="69" spans="2:8" s="306" customFormat="1" ht="12.9" customHeight="1" x14ac:dyDescent="0.25">
      <c r="B69" s="391" t="s">
        <v>83</v>
      </c>
      <c r="C69" s="392">
        <v>13625</v>
      </c>
      <c r="D69" s="393">
        <v>949</v>
      </c>
      <c r="E69" s="394">
        <v>6.9651376146788985E-2</v>
      </c>
      <c r="F69" s="395">
        <v>1.0604655320765681E-2</v>
      </c>
      <c r="G69" s="421">
        <v>0.52171522814733373</v>
      </c>
      <c r="H69" s="397">
        <v>0.33748221906116643</v>
      </c>
    </row>
    <row r="70" spans="2:8" s="306" customFormat="1" ht="12.9" customHeight="1" x14ac:dyDescent="0.25">
      <c r="B70" s="398" t="s">
        <v>84</v>
      </c>
      <c r="C70" s="399">
        <v>41886</v>
      </c>
      <c r="D70" s="400">
        <v>2812</v>
      </c>
      <c r="E70" s="401">
        <v>6.7134603447452604E-2</v>
      </c>
      <c r="F70" s="402">
        <v>3.1422856440456372E-2</v>
      </c>
      <c r="G70" s="402">
        <v>0.52267657992565053</v>
      </c>
      <c r="H70" s="403">
        <v>1</v>
      </c>
    </row>
    <row r="71" spans="2:8" s="306" customFormat="1" ht="6" customHeight="1" x14ac:dyDescent="0.25">
      <c r="B71" s="323"/>
      <c r="C71" s="404"/>
      <c r="D71" s="405"/>
      <c r="E71" s="405"/>
      <c r="F71" s="405"/>
      <c r="G71" s="405"/>
      <c r="H71" s="425"/>
    </row>
    <row r="72" spans="2:8" s="306" customFormat="1" ht="12.9" customHeight="1" x14ac:dyDescent="0.25">
      <c r="B72" s="385" t="s">
        <v>85</v>
      </c>
      <c r="C72" s="386">
        <v>25954</v>
      </c>
      <c r="D72" s="387">
        <v>975</v>
      </c>
      <c r="E72" s="406">
        <v>3.7566463743546274E-2</v>
      </c>
      <c r="F72" s="407">
        <v>1.0895193822704466E-2</v>
      </c>
      <c r="G72" s="407">
        <v>0.49643584521384931</v>
      </c>
      <c r="H72" s="408">
        <v>0.39959016393442626</v>
      </c>
    </row>
    <row r="73" spans="2:8" s="306" customFormat="1" ht="12.9" customHeight="1" x14ac:dyDescent="0.25">
      <c r="B73" s="391" t="s">
        <v>86</v>
      </c>
      <c r="C73" s="392">
        <v>6420</v>
      </c>
      <c r="D73" s="393">
        <v>277</v>
      </c>
      <c r="E73" s="394">
        <v>4.3146417445482865E-2</v>
      </c>
      <c r="F73" s="395">
        <v>3.0953525014247563E-3</v>
      </c>
      <c r="G73" s="395">
        <v>0.47512864493996571</v>
      </c>
      <c r="H73" s="396">
        <v>0.11352459016393443</v>
      </c>
    </row>
    <row r="74" spans="2:8" s="306" customFormat="1" ht="12.9" customHeight="1" x14ac:dyDescent="0.25">
      <c r="B74" s="391" t="s">
        <v>87</v>
      </c>
      <c r="C74" s="392">
        <v>7895</v>
      </c>
      <c r="D74" s="393">
        <v>320</v>
      </c>
      <c r="E74" s="394">
        <v>4.0531982267257759E-2</v>
      </c>
      <c r="F74" s="395">
        <v>3.5758584854004402E-3</v>
      </c>
      <c r="G74" s="395">
        <v>0.46852122986822842</v>
      </c>
      <c r="H74" s="396">
        <v>0.13114754098360656</v>
      </c>
    </row>
    <row r="75" spans="2:8" s="306" customFormat="1" ht="12.9" customHeight="1" x14ac:dyDescent="0.25">
      <c r="B75" s="391" t="s">
        <v>88</v>
      </c>
      <c r="C75" s="392">
        <v>24795</v>
      </c>
      <c r="D75" s="393">
        <v>868</v>
      </c>
      <c r="E75" s="394">
        <v>3.5007057874571486E-2</v>
      </c>
      <c r="F75" s="395">
        <v>9.6995161416486946E-3</v>
      </c>
      <c r="G75" s="421">
        <v>0.46441947565543074</v>
      </c>
      <c r="H75" s="397">
        <v>0.3557377049180328</v>
      </c>
    </row>
    <row r="76" spans="2:8" s="306" customFormat="1" ht="12.9" customHeight="1" x14ac:dyDescent="0.25">
      <c r="B76" s="398" t="s">
        <v>89</v>
      </c>
      <c r="C76" s="399">
        <v>65064</v>
      </c>
      <c r="D76" s="400">
        <v>2440</v>
      </c>
      <c r="E76" s="401">
        <v>3.7501536948235582E-2</v>
      </c>
      <c r="F76" s="402">
        <v>2.7265920951178357E-2</v>
      </c>
      <c r="G76" s="402">
        <v>0.47852520101980783</v>
      </c>
      <c r="H76" s="403">
        <v>1</v>
      </c>
    </row>
    <row r="77" spans="2:8" s="306" customFormat="1" ht="6" customHeight="1" x14ac:dyDescent="0.25">
      <c r="B77" s="323"/>
      <c r="C77" s="404"/>
      <c r="D77" s="405"/>
      <c r="E77" s="405"/>
      <c r="F77" s="405"/>
      <c r="G77" s="405"/>
      <c r="H77" s="425"/>
    </row>
    <row r="78" spans="2:8" s="306" customFormat="1" ht="12.9" customHeight="1" x14ac:dyDescent="0.25">
      <c r="B78" s="409" t="s">
        <v>90</v>
      </c>
      <c r="C78" s="410">
        <v>164817</v>
      </c>
      <c r="D78" s="417">
        <v>9062</v>
      </c>
      <c r="E78" s="418">
        <v>5.498219237093261E-2</v>
      </c>
      <c r="F78" s="413">
        <v>0.10126384248343372</v>
      </c>
      <c r="G78" s="413">
        <v>0.4642655873764025</v>
      </c>
      <c r="H78" s="414"/>
    </row>
    <row r="79" spans="2:8" s="306" customFormat="1" ht="6" customHeight="1" x14ac:dyDescent="0.25">
      <c r="B79" s="323"/>
      <c r="C79" s="404"/>
      <c r="D79" s="405"/>
      <c r="E79" s="405"/>
      <c r="F79" s="405"/>
      <c r="G79" s="405"/>
      <c r="H79" s="425"/>
    </row>
    <row r="80" spans="2:8" s="306" customFormat="1" ht="12.9" customHeight="1" x14ac:dyDescent="0.25">
      <c r="B80" s="409" t="s">
        <v>91</v>
      </c>
      <c r="C80" s="410">
        <v>46500</v>
      </c>
      <c r="D80" s="411">
        <v>3981</v>
      </c>
      <c r="E80" s="412">
        <v>8.5612903225806447E-2</v>
      </c>
      <c r="F80" s="413">
        <v>4.4485914469934849E-2</v>
      </c>
      <c r="G80" s="413">
        <v>0.49129951869677896</v>
      </c>
      <c r="H80" s="414"/>
    </row>
    <row r="81" spans="2:9" s="306" customFormat="1" ht="6" customHeight="1" x14ac:dyDescent="0.25">
      <c r="B81" s="323"/>
      <c r="C81" s="404"/>
      <c r="D81" s="405"/>
      <c r="E81" s="405"/>
      <c r="F81" s="405"/>
      <c r="G81" s="405"/>
      <c r="H81" s="425"/>
    </row>
    <row r="82" spans="2:9" s="306" customFormat="1" ht="12.9" customHeight="1" x14ac:dyDescent="0.25">
      <c r="B82" s="409" t="s">
        <v>92</v>
      </c>
      <c r="C82" s="410">
        <v>17903</v>
      </c>
      <c r="D82" s="411">
        <v>1395</v>
      </c>
      <c r="E82" s="412">
        <v>7.7919901692453775E-2</v>
      </c>
      <c r="F82" s="413">
        <v>1.5588508084792544E-2</v>
      </c>
      <c r="G82" s="413">
        <v>0.47741273100616016</v>
      </c>
      <c r="H82" s="414"/>
    </row>
    <row r="83" spans="2:9" s="306" customFormat="1" ht="6" customHeight="1" x14ac:dyDescent="0.25">
      <c r="B83" s="323"/>
      <c r="C83" s="404"/>
      <c r="D83" s="405"/>
      <c r="E83" s="405"/>
      <c r="F83" s="405"/>
      <c r="G83" s="405"/>
      <c r="H83" s="425"/>
    </row>
    <row r="84" spans="2:9" s="306" customFormat="1" ht="12.9" customHeight="1" x14ac:dyDescent="0.25">
      <c r="B84" s="385" t="s">
        <v>93</v>
      </c>
      <c r="C84" s="386">
        <v>10730</v>
      </c>
      <c r="D84" s="387">
        <v>656</v>
      </c>
      <c r="E84" s="406">
        <v>6.1136999068033548E-2</v>
      </c>
      <c r="F84" s="407">
        <v>7.3305098950709026E-3</v>
      </c>
      <c r="G84" s="407">
        <v>0.45810055865921789</v>
      </c>
      <c r="H84" s="408">
        <v>0.15341440598690365</v>
      </c>
    </row>
    <row r="85" spans="2:9" s="306" customFormat="1" ht="12.9" customHeight="1" x14ac:dyDescent="0.25">
      <c r="B85" s="391" t="s">
        <v>94</v>
      </c>
      <c r="C85" s="392">
        <v>34627</v>
      </c>
      <c r="D85" s="393">
        <v>2487</v>
      </c>
      <c r="E85" s="394">
        <v>7.1822566205562127E-2</v>
      </c>
      <c r="F85" s="395">
        <v>2.7791125166221547E-2</v>
      </c>
      <c r="G85" s="395">
        <v>0.45399780941949619</v>
      </c>
      <c r="H85" s="396">
        <v>0.58161833489242287</v>
      </c>
      <c r="I85" s="327"/>
    </row>
    <row r="86" spans="2:9" s="306" customFormat="1" ht="12.9" customHeight="1" x14ac:dyDescent="0.25">
      <c r="B86" s="391" t="s">
        <v>95</v>
      </c>
      <c r="C86" s="392">
        <v>16237</v>
      </c>
      <c r="D86" s="393">
        <v>1133</v>
      </c>
      <c r="E86" s="394">
        <v>6.9778900043111408E-2</v>
      </c>
      <c r="F86" s="395">
        <v>1.2660773949870934E-2</v>
      </c>
      <c r="G86" s="421">
        <v>0.45319999999999999</v>
      </c>
      <c r="H86" s="397">
        <v>0.26496725912067354</v>
      </c>
    </row>
    <row r="87" spans="2:9" s="306" customFormat="1" ht="12.9" customHeight="1" x14ac:dyDescent="0.25">
      <c r="B87" s="398" t="s">
        <v>96</v>
      </c>
      <c r="C87" s="399">
        <v>61594</v>
      </c>
      <c r="D87" s="400">
        <v>4276</v>
      </c>
      <c r="E87" s="401">
        <v>6.9422346332434978E-2</v>
      </c>
      <c r="F87" s="402">
        <v>4.7782409011163381E-2</v>
      </c>
      <c r="G87" s="402">
        <v>0.45441020191285864</v>
      </c>
      <c r="H87" s="403">
        <v>1</v>
      </c>
    </row>
    <row r="88" spans="2:9" s="306" customFormat="1" ht="6" customHeight="1" x14ac:dyDescent="0.25">
      <c r="B88" s="323"/>
      <c r="C88" s="404"/>
      <c r="D88" s="405"/>
      <c r="E88" s="405"/>
      <c r="F88" s="405"/>
      <c r="G88" s="405"/>
      <c r="H88" s="426"/>
    </row>
    <row r="89" spans="2:9" s="306" customFormat="1" ht="12.9" customHeight="1" x14ac:dyDescent="0.25">
      <c r="B89" s="409" t="s">
        <v>97</v>
      </c>
      <c r="C89" s="410">
        <v>7285</v>
      </c>
      <c r="D89" s="411">
        <v>425</v>
      </c>
      <c r="E89" s="412">
        <v>5.8339052848318459E-2</v>
      </c>
      <c r="F89" s="413">
        <v>4.74918705092246E-3</v>
      </c>
      <c r="G89" s="413">
        <v>0.45797413793103448</v>
      </c>
      <c r="H89" s="419"/>
    </row>
    <row r="90" spans="2:9" s="306" customFormat="1" ht="6" customHeight="1" x14ac:dyDescent="0.25">
      <c r="B90" s="323"/>
      <c r="C90" s="404"/>
      <c r="D90" s="405"/>
      <c r="E90" s="405"/>
      <c r="F90" s="405"/>
      <c r="G90" s="405"/>
      <c r="H90" s="426"/>
    </row>
    <row r="91" spans="2:9" s="306" customFormat="1" ht="12.9" customHeight="1" x14ac:dyDescent="0.25">
      <c r="B91" s="409" t="s">
        <v>98</v>
      </c>
      <c r="C91" s="410">
        <v>5783</v>
      </c>
      <c r="D91" s="411">
        <v>617</v>
      </c>
      <c r="E91" s="412">
        <v>0.10669202835898323</v>
      </c>
      <c r="F91" s="413">
        <v>6.8947021421627242E-3</v>
      </c>
      <c r="G91" s="413">
        <v>0.51631799163179914</v>
      </c>
      <c r="H91" s="419"/>
    </row>
    <row r="92" spans="2:9" s="306" customFormat="1" ht="6" customHeight="1" x14ac:dyDescent="0.25">
      <c r="B92" s="323"/>
      <c r="C92" s="404"/>
      <c r="D92" s="405"/>
      <c r="E92" s="405"/>
      <c r="F92" s="405"/>
      <c r="G92" s="405"/>
      <c r="H92" s="426"/>
    </row>
    <row r="93" spans="2:9" s="306" customFormat="1" ht="12.9" customHeight="1" x14ac:dyDescent="0.25">
      <c r="B93" s="409" t="s">
        <v>99</v>
      </c>
      <c r="C93" s="410">
        <v>5279</v>
      </c>
      <c r="D93" s="411">
        <v>548</v>
      </c>
      <c r="E93" s="412">
        <v>0.10380753930668687</v>
      </c>
      <c r="F93" s="413">
        <v>6.1236576562482539E-3</v>
      </c>
      <c r="G93" s="413">
        <v>0.58050847457627119</v>
      </c>
      <c r="H93" s="419"/>
    </row>
    <row r="94" spans="2:9" s="306" customFormat="1" ht="6" customHeight="1" x14ac:dyDescent="0.25">
      <c r="B94" s="323"/>
      <c r="C94" s="404"/>
      <c r="D94" s="405"/>
      <c r="E94" s="405"/>
      <c r="F94" s="405"/>
      <c r="G94" s="405"/>
      <c r="H94" s="426"/>
    </row>
    <row r="95" spans="2:9" s="306" customFormat="1" ht="15" customHeight="1" x14ac:dyDescent="0.25">
      <c r="B95" s="409" t="s">
        <v>100</v>
      </c>
      <c r="C95" s="410">
        <v>1466095</v>
      </c>
      <c r="D95" s="411">
        <v>89489</v>
      </c>
      <c r="E95" s="412">
        <v>6.1039018617483863E-2</v>
      </c>
      <c r="F95" s="413">
        <v>1</v>
      </c>
      <c r="G95" s="413">
        <v>0.47519142744873144</v>
      </c>
      <c r="H95" s="419"/>
    </row>
    <row r="99" ht="12" customHeight="1" x14ac:dyDescent="0.3"/>
    <row r="100" ht="12" customHeight="1" x14ac:dyDescent="0.3"/>
    <row r="116" spans="2:2" x14ac:dyDescent="0.3">
      <c r="B116" s="329" t="s">
        <v>17</v>
      </c>
    </row>
    <row r="117" spans="2:2" x14ac:dyDescent="0.3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7"/>
  <sheetViews>
    <sheetView showGridLines="0" view="pageBreakPreview" zoomScale="110" zoomScaleNormal="130" zoomScaleSheetLayoutView="110" workbookViewId="0">
      <selection activeCell="K21" sqref="K21"/>
    </sheetView>
  </sheetViews>
  <sheetFormatPr baseColWidth="10" defaultColWidth="11.44140625" defaultRowHeight="13.2" x14ac:dyDescent="0.3"/>
  <cols>
    <col min="1" max="1" width="4.5546875" style="299" customWidth="1"/>
    <col min="2" max="2" width="22.88671875" style="299" customWidth="1"/>
    <col min="3" max="3" width="11.109375" style="299" customWidth="1"/>
    <col min="4" max="8" width="10.109375" style="299" customWidth="1"/>
    <col min="9" max="10" width="7.6640625" style="299" customWidth="1"/>
    <col min="11" max="16384" width="11.44140625" style="299"/>
  </cols>
  <sheetData>
    <row r="1" spans="1:9" s="291" customFormat="1" ht="14.4" x14ac:dyDescent="0.35">
      <c r="B1" s="292"/>
    </row>
    <row r="2" spans="1:9" s="291" customFormat="1" ht="14.4" x14ac:dyDescent="0.35">
      <c r="B2" s="292"/>
    </row>
    <row r="3" spans="1:9" s="291" customFormat="1" ht="14.4" x14ac:dyDescent="0.35">
      <c r="B3" s="292"/>
    </row>
    <row r="4" spans="1:9" s="291" customFormat="1" ht="14.4" x14ac:dyDescent="0.35">
      <c r="B4" s="292"/>
    </row>
    <row r="5" spans="1:9" s="291" customFormat="1" ht="18" customHeight="1" x14ac:dyDescent="0.35">
      <c r="A5" s="370"/>
      <c r="B5" s="77" t="str">
        <f>'Pag1'!$B$5</f>
        <v>noviembre 2025</v>
      </c>
      <c r="C5" s="370"/>
      <c r="D5" s="370"/>
      <c r="E5" s="370"/>
      <c r="F5" s="370"/>
      <c r="G5" s="370"/>
      <c r="H5" s="370"/>
      <c r="I5" s="370"/>
    </row>
    <row r="6" spans="1:9" s="291" customFormat="1" ht="18.899999999999999" customHeight="1" x14ac:dyDescent="0.35">
      <c r="A6" s="293"/>
      <c r="B6" s="371" t="s">
        <v>169</v>
      </c>
      <c r="C6" s="294"/>
      <c r="D6" s="294"/>
      <c r="E6" s="294"/>
      <c r="F6" s="294"/>
      <c r="G6" s="294"/>
      <c r="H6" s="294"/>
      <c r="I6" s="372"/>
    </row>
    <row r="7" spans="1:9" ht="18.899999999999999" customHeight="1" x14ac:dyDescent="0.3">
      <c r="A7" s="297"/>
      <c r="B7" s="371" t="s">
        <v>170</v>
      </c>
      <c r="C7" s="373"/>
      <c r="D7" s="373"/>
      <c r="E7" s="373"/>
      <c r="F7" s="373"/>
      <c r="G7" s="373"/>
      <c r="H7" s="373"/>
      <c r="I7" s="374"/>
    </row>
    <row r="8" spans="1:9" ht="18.899999999999999" customHeight="1" x14ac:dyDescent="0.3">
      <c r="A8" s="297"/>
      <c r="B8" s="375" t="s">
        <v>112</v>
      </c>
      <c r="C8" s="373"/>
      <c r="D8" s="373"/>
      <c r="E8" s="373"/>
      <c r="F8" s="373"/>
      <c r="G8" s="373"/>
      <c r="H8" s="373"/>
      <c r="I8" s="374"/>
    </row>
    <row r="9" spans="1:9" ht="6" customHeight="1" x14ac:dyDescent="0.3">
      <c r="A9" s="297"/>
      <c r="B9" s="297"/>
      <c r="C9" s="297"/>
      <c r="D9" s="297"/>
      <c r="E9" s="297"/>
      <c r="F9" s="297"/>
      <c r="G9" s="297"/>
      <c r="H9" s="297"/>
      <c r="I9" s="297"/>
    </row>
    <row r="10" spans="1:9" ht="15" customHeight="1" x14ac:dyDescent="0.3">
      <c r="A10" s="297"/>
      <c r="B10" s="301"/>
      <c r="C10" s="376"/>
      <c r="D10" s="377"/>
      <c r="E10" s="377" t="s">
        <v>9</v>
      </c>
      <c r="F10" s="377"/>
      <c r="G10" s="377"/>
      <c r="H10" s="377"/>
      <c r="I10" s="297"/>
    </row>
    <row r="11" spans="1:9" ht="15" customHeight="1" x14ac:dyDescent="0.3">
      <c r="A11" s="297"/>
      <c r="B11" s="302" t="s">
        <v>108</v>
      </c>
      <c r="C11" s="378" t="s">
        <v>35</v>
      </c>
      <c r="D11" s="379" t="s">
        <v>35</v>
      </c>
      <c r="E11" s="380" t="s">
        <v>171</v>
      </c>
      <c r="F11" s="380" t="s">
        <v>172</v>
      </c>
      <c r="G11" s="380" t="s">
        <v>172</v>
      </c>
      <c r="H11" s="381" t="s">
        <v>173</v>
      </c>
      <c r="I11" s="297"/>
    </row>
    <row r="12" spans="1:9" ht="15" customHeight="1" x14ac:dyDescent="0.3">
      <c r="A12" s="297"/>
      <c r="B12" s="303" t="s">
        <v>109</v>
      </c>
      <c r="C12" s="382" t="s">
        <v>174</v>
      </c>
      <c r="D12" s="383" t="s">
        <v>175</v>
      </c>
      <c r="E12" s="383" t="s">
        <v>176</v>
      </c>
      <c r="F12" s="383" t="s">
        <v>177</v>
      </c>
      <c r="G12" s="420" t="s">
        <v>179</v>
      </c>
      <c r="H12" s="384" t="s">
        <v>178</v>
      </c>
      <c r="I12" s="297"/>
    </row>
    <row r="13" spans="1:9" ht="6" customHeight="1" x14ac:dyDescent="0.3">
      <c r="B13" s="304"/>
      <c r="C13" s="305"/>
      <c r="D13" s="305"/>
      <c r="E13" s="305"/>
      <c r="F13" s="305"/>
      <c r="G13" s="305"/>
    </row>
    <row r="14" spans="1:9" s="306" customFormat="1" ht="12.9" customHeight="1" x14ac:dyDescent="0.25">
      <c r="B14" s="385" t="s">
        <v>38</v>
      </c>
      <c r="C14" s="386">
        <v>17857</v>
      </c>
      <c r="D14" s="387">
        <v>2174</v>
      </c>
      <c r="E14" s="388">
        <v>0.12174497395979168</v>
      </c>
      <c r="F14" s="389">
        <v>2.1996701506581808E-2</v>
      </c>
      <c r="G14" s="389">
        <v>0.54486215538847116</v>
      </c>
      <c r="H14" s="390">
        <v>8.0452964251350748E-2</v>
      </c>
    </row>
    <row r="15" spans="1:9" s="306" customFormat="1" ht="12.9" customHeight="1" x14ac:dyDescent="0.25">
      <c r="B15" s="391" t="s">
        <v>39</v>
      </c>
      <c r="C15" s="392">
        <v>41646</v>
      </c>
      <c r="D15" s="393">
        <v>4802</v>
      </c>
      <c r="E15" s="394">
        <v>0.11530519137492196</v>
      </c>
      <c r="F15" s="395">
        <v>4.8587010411502228E-2</v>
      </c>
      <c r="G15" s="395">
        <v>0.51319867478892811</v>
      </c>
      <c r="H15" s="396">
        <v>0.17770705351195323</v>
      </c>
    </row>
    <row r="16" spans="1:9" s="306" customFormat="1" ht="12.9" customHeight="1" x14ac:dyDescent="0.25">
      <c r="B16" s="391" t="s">
        <v>40</v>
      </c>
      <c r="C16" s="392">
        <v>18670</v>
      </c>
      <c r="D16" s="393">
        <v>2144</v>
      </c>
      <c r="E16" s="394">
        <v>0.11483663631494376</v>
      </c>
      <c r="F16" s="395">
        <v>2.1693159167484544E-2</v>
      </c>
      <c r="G16" s="395">
        <v>0.48233970753655792</v>
      </c>
      <c r="H16" s="396">
        <v>7.9342757752942042E-2</v>
      </c>
    </row>
    <row r="17" spans="2:8" s="306" customFormat="1" ht="12.9" customHeight="1" x14ac:dyDescent="0.25">
      <c r="B17" s="391" t="s">
        <v>41</v>
      </c>
      <c r="C17" s="392">
        <v>27407</v>
      </c>
      <c r="D17" s="393">
        <v>3187</v>
      </c>
      <c r="E17" s="394">
        <v>0.11628416098077134</v>
      </c>
      <c r="F17" s="395">
        <v>3.2246314490099459E-2</v>
      </c>
      <c r="G17" s="395">
        <v>0.48545316070068545</v>
      </c>
      <c r="H17" s="396">
        <v>0.11794093701428465</v>
      </c>
    </row>
    <row r="18" spans="2:8" s="306" customFormat="1" ht="12.9" customHeight="1" x14ac:dyDescent="0.25">
      <c r="B18" s="391" t="s">
        <v>42</v>
      </c>
      <c r="C18" s="392">
        <v>12870</v>
      </c>
      <c r="D18" s="393">
        <v>1817</v>
      </c>
      <c r="E18" s="394">
        <v>0.14118104118104119</v>
      </c>
      <c r="F18" s="395">
        <v>1.8384547671324355E-2</v>
      </c>
      <c r="G18" s="395">
        <v>0.54597355769230771</v>
      </c>
      <c r="H18" s="396">
        <v>6.7241506920287172E-2</v>
      </c>
    </row>
    <row r="19" spans="2:8" s="306" customFormat="1" ht="12.9" customHeight="1" x14ac:dyDescent="0.25">
      <c r="B19" s="391" t="s">
        <v>43</v>
      </c>
      <c r="C19" s="392">
        <v>11202</v>
      </c>
      <c r="D19" s="393">
        <v>1505</v>
      </c>
      <c r="E19" s="394">
        <v>0.13435100874843778</v>
      </c>
      <c r="F19" s="395">
        <v>1.5227707344712798E-2</v>
      </c>
      <c r="G19" s="395">
        <v>0.44356027114647806</v>
      </c>
      <c r="H19" s="396">
        <v>5.5695359336836649E-2</v>
      </c>
    </row>
    <row r="20" spans="2:8" s="306" customFormat="1" ht="12.9" customHeight="1" x14ac:dyDescent="0.25">
      <c r="B20" s="391" t="s">
        <v>44</v>
      </c>
      <c r="C20" s="392">
        <v>43713</v>
      </c>
      <c r="D20" s="393">
        <v>4744</v>
      </c>
      <c r="E20" s="394">
        <v>0.10852606776016288</v>
      </c>
      <c r="F20" s="395">
        <v>4.8000161889247515E-2</v>
      </c>
      <c r="G20" s="395">
        <v>0.53035215204024599</v>
      </c>
      <c r="H20" s="396">
        <v>0.1755606542816964</v>
      </c>
    </row>
    <row r="21" spans="2:8" s="306" customFormat="1" ht="12.9" customHeight="1" x14ac:dyDescent="0.25">
      <c r="B21" s="391" t="s">
        <v>45</v>
      </c>
      <c r="C21" s="392">
        <v>53678</v>
      </c>
      <c r="D21" s="393">
        <v>6649</v>
      </c>
      <c r="E21" s="394">
        <v>0.12386825142516487</v>
      </c>
      <c r="F21" s="395">
        <v>6.7275100421923847E-2</v>
      </c>
      <c r="G21" s="421">
        <v>0.51161895967990145</v>
      </c>
      <c r="H21" s="397">
        <v>0.2460587669306491</v>
      </c>
    </row>
    <row r="22" spans="2:8" s="306" customFormat="1" ht="12.9" customHeight="1" x14ac:dyDescent="0.25">
      <c r="B22" s="398" t="s">
        <v>46</v>
      </c>
      <c r="C22" s="399">
        <v>227043</v>
      </c>
      <c r="D22" s="400">
        <v>27022</v>
      </c>
      <c r="E22" s="401">
        <v>0.11901710248719406</v>
      </c>
      <c r="F22" s="402">
        <v>0.27341070290287656</v>
      </c>
      <c r="G22" s="402">
        <v>0.50966634602689598</v>
      </c>
      <c r="H22" s="403">
        <v>1</v>
      </c>
    </row>
    <row r="23" spans="2:8" s="306" customFormat="1" ht="6" customHeight="1" x14ac:dyDescent="0.25">
      <c r="B23" s="323"/>
      <c r="C23" s="404"/>
      <c r="D23" s="405"/>
      <c r="E23" s="405"/>
      <c r="F23" s="405"/>
      <c r="G23" s="405"/>
      <c r="H23" s="425"/>
    </row>
    <row r="24" spans="2:8" s="306" customFormat="1" ht="12.9" customHeight="1" x14ac:dyDescent="0.25">
      <c r="B24" s="385" t="s">
        <v>47</v>
      </c>
      <c r="C24" s="386">
        <v>2640</v>
      </c>
      <c r="D24" s="387">
        <v>370</v>
      </c>
      <c r="E24" s="406">
        <v>0.14015151515151514</v>
      </c>
      <c r="F24" s="407">
        <v>3.7436888488662692E-3</v>
      </c>
      <c r="G24" s="407">
        <v>0.50615595075239395</v>
      </c>
      <c r="H24" s="408">
        <v>0.14782261286456252</v>
      </c>
    </row>
    <row r="25" spans="2:8" s="306" customFormat="1" ht="12.9" customHeight="1" x14ac:dyDescent="0.25">
      <c r="B25" s="391" t="s">
        <v>48</v>
      </c>
      <c r="C25" s="392">
        <v>1651</v>
      </c>
      <c r="D25" s="393">
        <v>273</v>
      </c>
      <c r="E25" s="394">
        <v>0.16535433070866143</v>
      </c>
      <c r="F25" s="395">
        <v>2.7622352857851122E-3</v>
      </c>
      <c r="G25" s="395">
        <v>0.54274353876739567</v>
      </c>
      <c r="H25" s="396">
        <v>0.10906911705952857</v>
      </c>
    </row>
    <row r="26" spans="2:8" s="306" customFormat="1" ht="12.9" customHeight="1" x14ac:dyDescent="0.25">
      <c r="B26" s="391" t="s">
        <v>49</v>
      </c>
      <c r="C26" s="392">
        <v>14282</v>
      </c>
      <c r="D26" s="393">
        <v>1860</v>
      </c>
      <c r="E26" s="394">
        <v>0.130233860803809</v>
      </c>
      <c r="F26" s="395">
        <v>1.8819625024030437E-2</v>
      </c>
      <c r="G26" s="421">
        <v>0.52394366197183095</v>
      </c>
      <c r="H26" s="397">
        <v>0.74310827007590896</v>
      </c>
    </row>
    <row r="27" spans="2:8" s="306" customFormat="1" ht="12.9" customHeight="1" x14ac:dyDescent="0.25">
      <c r="B27" s="398" t="s">
        <v>50</v>
      </c>
      <c r="C27" s="399">
        <v>18573</v>
      </c>
      <c r="D27" s="400">
        <v>2503</v>
      </c>
      <c r="E27" s="401">
        <v>0.13476551984062887</v>
      </c>
      <c r="F27" s="402">
        <v>2.5325549158681817E-2</v>
      </c>
      <c r="G27" s="402">
        <v>0.52320234113712372</v>
      </c>
      <c r="H27" s="403">
        <v>1</v>
      </c>
    </row>
    <row r="28" spans="2:8" s="306" customFormat="1" ht="6" customHeight="1" x14ac:dyDescent="0.25">
      <c r="B28" s="323"/>
      <c r="C28" s="404"/>
      <c r="D28" s="405"/>
      <c r="E28" s="405"/>
      <c r="F28" s="405"/>
      <c r="G28" s="405"/>
      <c r="H28" s="425"/>
    </row>
    <row r="29" spans="2:8" s="306" customFormat="1" ht="12.9" customHeight="1" x14ac:dyDescent="0.25">
      <c r="B29" s="409" t="s">
        <v>51</v>
      </c>
      <c r="C29" s="410">
        <v>21096</v>
      </c>
      <c r="D29" s="411">
        <v>2125</v>
      </c>
      <c r="E29" s="412">
        <v>0.10072999620781191</v>
      </c>
      <c r="F29" s="413">
        <v>2.1500915686056277E-2</v>
      </c>
      <c r="G29" s="413">
        <v>0.54994824016563149</v>
      </c>
      <c r="H29" s="414"/>
    </row>
    <row r="30" spans="2:8" s="306" customFormat="1" ht="6" customHeight="1" x14ac:dyDescent="0.25">
      <c r="B30" s="323"/>
      <c r="C30" s="404"/>
      <c r="D30" s="405"/>
      <c r="E30" s="405"/>
      <c r="F30" s="405"/>
      <c r="G30" s="405"/>
      <c r="H30" s="425"/>
    </row>
    <row r="31" spans="2:8" s="306" customFormat="1" ht="12.9" customHeight="1" x14ac:dyDescent="0.25">
      <c r="B31" s="409" t="s">
        <v>52</v>
      </c>
      <c r="C31" s="410">
        <v>13247</v>
      </c>
      <c r="D31" s="411">
        <v>2460</v>
      </c>
      <c r="E31" s="412">
        <v>0.18570242319015626</v>
      </c>
      <c r="F31" s="413">
        <v>2.4890471805975738E-2</v>
      </c>
      <c r="G31" s="413">
        <v>0.5440070765148165</v>
      </c>
      <c r="H31" s="414"/>
    </row>
    <row r="32" spans="2:8" s="306" customFormat="1" ht="6" customHeight="1" x14ac:dyDescent="0.25">
      <c r="B32" s="323"/>
      <c r="C32" s="404"/>
      <c r="D32" s="405"/>
      <c r="E32" s="405"/>
      <c r="F32" s="405"/>
      <c r="G32" s="405"/>
      <c r="H32" s="425"/>
    </row>
    <row r="33" spans="2:8" s="306" customFormat="1" ht="12.9" customHeight="1" x14ac:dyDescent="0.25">
      <c r="B33" s="385" t="s">
        <v>53</v>
      </c>
      <c r="C33" s="386">
        <v>32352</v>
      </c>
      <c r="D33" s="387">
        <v>2434</v>
      </c>
      <c r="E33" s="406">
        <v>7.5234915924826909E-2</v>
      </c>
      <c r="F33" s="407">
        <v>2.4627401778758107E-2</v>
      </c>
      <c r="G33" s="407">
        <v>0.5503052226995252</v>
      </c>
      <c r="H33" s="408">
        <v>0.53541575010998677</v>
      </c>
    </row>
    <row r="34" spans="2:8" s="306" customFormat="1" ht="12.9" customHeight="1" x14ac:dyDescent="0.25">
      <c r="B34" s="415" t="s">
        <v>54</v>
      </c>
      <c r="C34" s="392">
        <v>29933</v>
      </c>
      <c r="D34" s="393">
        <v>2112</v>
      </c>
      <c r="E34" s="394">
        <v>7.0557578592189224E-2</v>
      </c>
      <c r="F34" s="395">
        <v>2.1369380672447463E-2</v>
      </c>
      <c r="G34" s="421">
        <v>0.53333333333333333</v>
      </c>
      <c r="H34" s="397">
        <v>0.46458424989001318</v>
      </c>
    </row>
    <row r="35" spans="2:8" s="306" customFormat="1" ht="12.9" customHeight="1" x14ac:dyDescent="0.25">
      <c r="B35" s="398" t="s">
        <v>55</v>
      </c>
      <c r="C35" s="399">
        <v>62285</v>
      </c>
      <c r="D35" s="400">
        <v>4546</v>
      </c>
      <c r="E35" s="401">
        <v>7.2987075539857102E-2</v>
      </c>
      <c r="F35" s="402">
        <v>4.5996782451205566E-2</v>
      </c>
      <c r="G35" s="402">
        <v>0.54228796373613264</v>
      </c>
      <c r="H35" s="403">
        <v>1</v>
      </c>
    </row>
    <row r="36" spans="2:8" s="306" customFormat="1" ht="6" customHeight="1" x14ac:dyDescent="0.25">
      <c r="B36" s="323"/>
      <c r="C36" s="404"/>
      <c r="D36" s="405"/>
      <c r="E36" s="405"/>
      <c r="F36" s="416"/>
      <c r="G36" s="416"/>
      <c r="H36" s="425"/>
    </row>
    <row r="37" spans="2:8" s="306" customFormat="1" ht="12.9" customHeight="1" x14ac:dyDescent="0.25">
      <c r="B37" s="409" t="s">
        <v>56</v>
      </c>
      <c r="C37" s="410">
        <v>11438</v>
      </c>
      <c r="D37" s="411">
        <v>1147</v>
      </c>
      <c r="E37" s="412">
        <v>0.10027976919041791</v>
      </c>
      <c r="F37" s="413">
        <v>1.1605435431485435E-2</v>
      </c>
      <c r="G37" s="413">
        <v>0.53723653395784543</v>
      </c>
      <c r="H37" s="414"/>
    </row>
    <row r="38" spans="2:8" s="306" customFormat="1" ht="6" customHeight="1" x14ac:dyDescent="0.25">
      <c r="B38" s="323"/>
      <c r="C38" s="404"/>
      <c r="D38" s="405"/>
      <c r="E38" s="405"/>
      <c r="F38" s="405"/>
      <c r="G38" s="405"/>
      <c r="H38" s="425"/>
    </row>
    <row r="39" spans="2:8" s="306" customFormat="1" ht="12.9" customHeight="1" x14ac:dyDescent="0.25">
      <c r="B39" s="385" t="s">
        <v>57</v>
      </c>
      <c r="C39" s="386">
        <v>7126</v>
      </c>
      <c r="D39" s="387">
        <v>965</v>
      </c>
      <c r="E39" s="406">
        <v>0.13541959023294975</v>
      </c>
      <c r="F39" s="407">
        <v>9.7639452409620277E-3</v>
      </c>
      <c r="G39" s="407">
        <v>0.51384451544195953</v>
      </c>
      <c r="H39" s="408">
        <v>0.19657771440211855</v>
      </c>
    </row>
    <row r="40" spans="2:8" s="306" customFormat="1" ht="12.9" customHeight="1" x14ac:dyDescent="0.25">
      <c r="B40" s="391" t="s">
        <v>58</v>
      </c>
      <c r="C40" s="392">
        <v>9986</v>
      </c>
      <c r="D40" s="393">
        <v>1240</v>
      </c>
      <c r="E40" s="394">
        <v>0.12417384338073302</v>
      </c>
      <c r="F40" s="395">
        <v>1.2546416682686957E-2</v>
      </c>
      <c r="G40" s="395">
        <v>0.47292143401983217</v>
      </c>
      <c r="H40" s="396">
        <v>0.25259727031982071</v>
      </c>
    </row>
    <row r="41" spans="2:8" s="306" customFormat="1" ht="12.9" customHeight="1" x14ac:dyDescent="0.25">
      <c r="B41" s="391" t="s">
        <v>59</v>
      </c>
      <c r="C41" s="392">
        <v>3443</v>
      </c>
      <c r="D41" s="393">
        <v>418</v>
      </c>
      <c r="E41" s="394">
        <v>0.12140575079872204</v>
      </c>
      <c r="F41" s="395">
        <v>4.2293565914218933E-3</v>
      </c>
      <c r="G41" s="395">
        <v>0.5</v>
      </c>
      <c r="H41" s="396">
        <v>8.5149724994907319E-2</v>
      </c>
    </row>
    <row r="42" spans="2:8" s="306" customFormat="1" ht="12.9" customHeight="1" x14ac:dyDescent="0.25">
      <c r="B42" s="391" t="s">
        <v>60</v>
      </c>
      <c r="C42" s="392">
        <v>4816</v>
      </c>
      <c r="D42" s="393">
        <v>525</v>
      </c>
      <c r="E42" s="394">
        <v>0.10901162790697674</v>
      </c>
      <c r="F42" s="395">
        <v>5.3119909342021392E-3</v>
      </c>
      <c r="G42" s="395">
        <v>0.5608974358974359</v>
      </c>
      <c r="H42" s="396">
        <v>0.10694642493379507</v>
      </c>
    </row>
    <row r="43" spans="2:8" s="306" customFormat="1" ht="12.9" customHeight="1" x14ac:dyDescent="0.25">
      <c r="B43" s="391" t="s">
        <v>61</v>
      </c>
      <c r="C43" s="392">
        <v>15378</v>
      </c>
      <c r="D43" s="393">
        <v>1761</v>
      </c>
      <c r="E43" s="394">
        <v>0.11451424112368318</v>
      </c>
      <c r="F43" s="395">
        <v>1.7817935305009459E-2</v>
      </c>
      <c r="G43" s="421">
        <v>0.51839858698851926</v>
      </c>
      <c r="H43" s="397">
        <v>0.35872886534935833</v>
      </c>
    </row>
    <row r="44" spans="2:8" s="306" customFormat="1" ht="12.9" customHeight="1" x14ac:dyDescent="0.25">
      <c r="B44" s="398" t="s">
        <v>62</v>
      </c>
      <c r="C44" s="399">
        <v>40749</v>
      </c>
      <c r="D44" s="400">
        <v>4909</v>
      </c>
      <c r="E44" s="401">
        <v>0.12046921396844094</v>
      </c>
      <c r="F44" s="402">
        <v>4.9669644754282476E-2</v>
      </c>
      <c r="G44" s="402">
        <v>0.50770503671527567</v>
      </c>
      <c r="H44" s="403">
        <v>1</v>
      </c>
    </row>
    <row r="45" spans="2:8" s="306" customFormat="1" ht="6" customHeight="1" x14ac:dyDescent="0.25">
      <c r="B45" s="323"/>
      <c r="C45" s="404"/>
      <c r="D45" s="405"/>
      <c r="E45" s="405"/>
      <c r="F45" s="405"/>
      <c r="G45" s="405"/>
      <c r="H45" s="425"/>
    </row>
    <row r="46" spans="2:8" s="306" customFormat="1" ht="12.9" customHeight="1" x14ac:dyDescent="0.25">
      <c r="B46" s="385" t="s">
        <v>63</v>
      </c>
      <c r="C46" s="386">
        <v>3338</v>
      </c>
      <c r="D46" s="387">
        <v>362</v>
      </c>
      <c r="E46" s="406">
        <v>0.10844817255841821</v>
      </c>
      <c r="F46" s="407">
        <v>3.6627442251069985E-3</v>
      </c>
      <c r="G46" s="407">
        <v>0.54931714719271618</v>
      </c>
      <c r="H46" s="408">
        <v>8.1147724725397899E-2</v>
      </c>
    </row>
    <row r="47" spans="2:8" s="306" customFormat="1" ht="12.9" customHeight="1" x14ac:dyDescent="0.25">
      <c r="B47" s="391" t="s">
        <v>64</v>
      </c>
      <c r="C47" s="392">
        <v>5213</v>
      </c>
      <c r="D47" s="393">
        <v>591</v>
      </c>
      <c r="E47" s="394">
        <v>0.11337042010358718</v>
      </c>
      <c r="F47" s="395">
        <v>5.9797840802161221E-3</v>
      </c>
      <c r="G47" s="395">
        <v>0.57156673114119927</v>
      </c>
      <c r="H47" s="396">
        <v>0.1324815063887021</v>
      </c>
    </row>
    <row r="48" spans="2:8" s="306" customFormat="1" ht="12.9" customHeight="1" x14ac:dyDescent="0.25">
      <c r="B48" s="391" t="s">
        <v>65</v>
      </c>
      <c r="C48" s="392">
        <v>8373</v>
      </c>
      <c r="D48" s="393">
        <v>827</v>
      </c>
      <c r="E48" s="394">
        <v>9.87698554878777E-2</v>
      </c>
      <c r="F48" s="395">
        <v>8.3676504811146073E-3</v>
      </c>
      <c r="G48" s="395">
        <v>0.53596889176928064</v>
      </c>
      <c r="H48" s="396">
        <v>0.18538444295001122</v>
      </c>
    </row>
    <row r="49" spans="2:8" s="306" customFormat="1" ht="12.9" customHeight="1" x14ac:dyDescent="0.25">
      <c r="B49" s="391" t="s">
        <v>66</v>
      </c>
      <c r="C49" s="392">
        <v>2487</v>
      </c>
      <c r="D49" s="393">
        <v>281</v>
      </c>
      <c r="E49" s="394">
        <v>0.11298753518295135</v>
      </c>
      <c r="F49" s="395">
        <v>2.8431799095443829E-3</v>
      </c>
      <c r="G49" s="395">
        <v>0.52133580705009275</v>
      </c>
      <c r="H49" s="396">
        <v>6.2990360905626541E-2</v>
      </c>
    </row>
    <row r="50" spans="2:8" s="306" customFormat="1" ht="12.9" customHeight="1" x14ac:dyDescent="0.25">
      <c r="B50" s="391" t="s">
        <v>67</v>
      </c>
      <c r="C50" s="392">
        <v>6332</v>
      </c>
      <c r="D50" s="393">
        <v>735</v>
      </c>
      <c r="E50" s="394">
        <v>0.11607706885660139</v>
      </c>
      <c r="F50" s="395">
        <v>7.4367873078829945E-3</v>
      </c>
      <c r="G50" s="395">
        <v>0.48578982154659617</v>
      </c>
      <c r="H50" s="396">
        <v>0.16476126429051782</v>
      </c>
    </row>
    <row r="51" spans="2:8" s="306" customFormat="1" ht="12.9" customHeight="1" x14ac:dyDescent="0.25">
      <c r="B51" s="391" t="s">
        <v>68</v>
      </c>
      <c r="C51" s="392">
        <v>1889</v>
      </c>
      <c r="D51" s="393">
        <v>184</v>
      </c>
      <c r="E51" s="394">
        <v>9.7406034939121228E-2</v>
      </c>
      <c r="F51" s="395">
        <v>1.8617263464632259E-3</v>
      </c>
      <c r="G51" s="395">
        <v>0.50969529085872578</v>
      </c>
      <c r="H51" s="396">
        <v>4.1246357318986772E-2</v>
      </c>
    </row>
    <row r="52" spans="2:8" s="306" customFormat="1" ht="12.9" customHeight="1" x14ac:dyDescent="0.25">
      <c r="B52" s="391" t="s">
        <v>69</v>
      </c>
      <c r="C52" s="392">
        <v>1149</v>
      </c>
      <c r="D52" s="393">
        <v>163</v>
      </c>
      <c r="E52" s="394">
        <v>0.14186248912097477</v>
      </c>
      <c r="F52" s="395">
        <v>1.6492467090951403E-3</v>
      </c>
      <c r="G52" s="395">
        <v>0.5948905109489051</v>
      </c>
      <c r="H52" s="396">
        <v>3.653889262497198E-2</v>
      </c>
    </row>
    <row r="53" spans="2:8" s="306" customFormat="1" ht="12.9" customHeight="1" x14ac:dyDescent="0.25">
      <c r="B53" s="391" t="s">
        <v>70</v>
      </c>
      <c r="C53" s="392">
        <v>8362</v>
      </c>
      <c r="D53" s="393">
        <v>1009</v>
      </c>
      <c r="E53" s="394">
        <v>0.12066491270031093</v>
      </c>
      <c r="F53" s="395">
        <v>1.0209140671638016E-2</v>
      </c>
      <c r="G53" s="395">
        <v>0.51218274111675122</v>
      </c>
      <c r="H53" s="396">
        <v>0.22618247029813943</v>
      </c>
    </row>
    <row r="54" spans="2:8" s="306" customFormat="1" ht="12.9" customHeight="1" x14ac:dyDescent="0.25">
      <c r="B54" s="391" t="s">
        <v>71</v>
      </c>
      <c r="C54" s="392">
        <v>3326</v>
      </c>
      <c r="D54" s="393">
        <v>309</v>
      </c>
      <c r="E54" s="394">
        <v>9.2904389657245942E-2</v>
      </c>
      <c r="F54" s="395">
        <v>3.1264860927018305E-3</v>
      </c>
      <c r="G54" s="421">
        <v>0.48892405063291139</v>
      </c>
      <c r="H54" s="397">
        <v>6.9266980497646263E-2</v>
      </c>
    </row>
    <row r="55" spans="2:8" s="306" customFormat="1" ht="12.9" customHeight="1" x14ac:dyDescent="0.25">
      <c r="B55" s="398" t="s">
        <v>72</v>
      </c>
      <c r="C55" s="399">
        <v>40469</v>
      </c>
      <c r="D55" s="400">
        <v>4461</v>
      </c>
      <c r="E55" s="401">
        <v>0.1102325236600855</v>
      </c>
      <c r="F55" s="402">
        <v>4.513674582376332E-2</v>
      </c>
      <c r="G55" s="402">
        <v>0.52328445747800589</v>
      </c>
      <c r="H55" s="403">
        <v>1</v>
      </c>
    </row>
    <row r="56" spans="2:8" s="306" customFormat="1" ht="6" customHeight="1" x14ac:dyDescent="0.25">
      <c r="B56" s="323"/>
      <c r="C56" s="404"/>
      <c r="D56" s="405"/>
      <c r="E56" s="405"/>
      <c r="F56" s="405"/>
      <c r="G56" s="405"/>
      <c r="H56" s="425"/>
    </row>
    <row r="57" spans="2:8" s="306" customFormat="1" ht="12.9" customHeight="1" x14ac:dyDescent="0.25">
      <c r="B57" s="385" t="s">
        <v>73</v>
      </c>
      <c r="C57" s="386">
        <v>100587</v>
      </c>
      <c r="D57" s="387">
        <v>7953</v>
      </c>
      <c r="E57" s="406">
        <v>7.9065883265233075E-2</v>
      </c>
      <c r="F57" s="407">
        <v>8.046907409468497E-2</v>
      </c>
      <c r="G57" s="407">
        <v>0.55728400252259824</v>
      </c>
      <c r="H57" s="408">
        <v>0.67974358974358973</v>
      </c>
    </row>
    <row r="58" spans="2:8" s="306" customFormat="1" ht="12.9" customHeight="1" x14ac:dyDescent="0.25">
      <c r="B58" s="391" t="s">
        <v>74</v>
      </c>
      <c r="C58" s="392">
        <v>12198</v>
      </c>
      <c r="D58" s="393">
        <v>1330</v>
      </c>
      <c r="E58" s="394">
        <v>0.10903426791277258</v>
      </c>
      <c r="F58" s="395">
        <v>1.3457043699978752E-2</v>
      </c>
      <c r="G58" s="395">
        <v>0.56165540540540537</v>
      </c>
      <c r="H58" s="396">
        <v>0.11367521367521367</v>
      </c>
    </row>
    <row r="59" spans="2:8" s="306" customFormat="1" ht="12.9" customHeight="1" x14ac:dyDescent="0.25">
      <c r="B59" s="391" t="s">
        <v>75</v>
      </c>
      <c r="C59" s="392">
        <v>6464</v>
      </c>
      <c r="D59" s="393">
        <v>803</v>
      </c>
      <c r="E59" s="394">
        <v>0.12422648514851485</v>
      </c>
      <c r="F59" s="395">
        <v>8.1248166098367956E-3</v>
      </c>
      <c r="G59" s="395">
        <v>0.5572519083969466</v>
      </c>
      <c r="H59" s="396">
        <v>6.8632478632478636E-2</v>
      </c>
    </row>
    <row r="60" spans="2:8" s="306" customFormat="1" ht="12.9" customHeight="1" x14ac:dyDescent="0.25">
      <c r="B60" s="391" t="s">
        <v>76</v>
      </c>
      <c r="C60" s="392">
        <v>15550</v>
      </c>
      <c r="D60" s="393">
        <v>1614</v>
      </c>
      <c r="E60" s="394">
        <v>0.10379421221864951</v>
      </c>
      <c r="F60" s="395">
        <v>1.6330577843432861E-2</v>
      </c>
      <c r="G60" s="421">
        <v>0.54841997961264022</v>
      </c>
      <c r="H60" s="397">
        <v>0.13794871794871794</v>
      </c>
    </row>
    <row r="61" spans="2:8" s="306" customFormat="1" ht="12.9" customHeight="1" x14ac:dyDescent="0.25">
      <c r="B61" s="398" t="s">
        <v>77</v>
      </c>
      <c r="C61" s="399">
        <v>134799</v>
      </c>
      <c r="D61" s="400">
        <v>11700</v>
      </c>
      <c r="E61" s="401">
        <v>8.6795896111988957E-2</v>
      </c>
      <c r="F61" s="402">
        <v>0.11838151224793338</v>
      </c>
      <c r="G61" s="402">
        <v>0.55653332064881322</v>
      </c>
      <c r="H61" s="403">
        <v>1</v>
      </c>
    </row>
    <row r="62" spans="2:8" s="306" customFormat="1" ht="6" customHeight="1" x14ac:dyDescent="0.25">
      <c r="B62" s="323"/>
      <c r="C62" s="404"/>
      <c r="D62" s="405"/>
      <c r="E62" s="405"/>
      <c r="F62" s="405"/>
      <c r="G62" s="405"/>
      <c r="H62" s="425"/>
    </row>
    <row r="63" spans="2:8" s="306" customFormat="1" ht="12.9" customHeight="1" x14ac:dyDescent="0.25">
      <c r="B63" s="385" t="s">
        <v>78</v>
      </c>
      <c r="C63" s="386">
        <v>47041</v>
      </c>
      <c r="D63" s="387">
        <v>3797</v>
      </c>
      <c r="E63" s="406">
        <v>8.0716821496141664E-2</v>
      </c>
      <c r="F63" s="407">
        <v>3.8418342051743853E-2</v>
      </c>
      <c r="G63" s="407">
        <v>0.53351131094562321</v>
      </c>
      <c r="H63" s="408">
        <v>0.37909345047923321</v>
      </c>
    </row>
    <row r="64" spans="2:8" s="306" customFormat="1" ht="12.9" customHeight="1" x14ac:dyDescent="0.25">
      <c r="B64" s="391" t="s">
        <v>79</v>
      </c>
      <c r="C64" s="392">
        <v>12071</v>
      </c>
      <c r="D64" s="393">
        <v>1268</v>
      </c>
      <c r="E64" s="394">
        <v>0.10504514953193604</v>
      </c>
      <c r="F64" s="395">
        <v>1.2829722865844405E-2</v>
      </c>
      <c r="G64" s="395">
        <v>0.53524693963697767</v>
      </c>
      <c r="H64" s="396">
        <v>0.12659744408945686</v>
      </c>
    </row>
    <row r="65" spans="2:8" s="306" customFormat="1" ht="12.9" customHeight="1" x14ac:dyDescent="0.25">
      <c r="B65" s="391" t="s">
        <v>80</v>
      </c>
      <c r="C65" s="392">
        <v>53925</v>
      </c>
      <c r="D65" s="393">
        <v>4951</v>
      </c>
      <c r="E65" s="394">
        <v>9.1812702828001858E-2</v>
      </c>
      <c r="F65" s="395">
        <v>5.009460402901865E-2</v>
      </c>
      <c r="G65" s="421">
        <v>0.52603059923501916</v>
      </c>
      <c r="H65" s="397">
        <v>0.4943091054313099</v>
      </c>
    </row>
    <row r="66" spans="2:8" s="306" customFormat="1" ht="12.9" customHeight="1" x14ac:dyDescent="0.25">
      <c r="B66" s="398" t="s">
        <v>81</v>
      </c>
      <c r="C66" s="399">
        <v>113037</v>
      </c>
      <c r="D66" s="400">
        <v>10016</v>
      </c>
      <c r="E66" s="401">
        <v>8.8608154851951129E-2</v>
      </c>
      <c r="F66" s="402">
        <v>0.1013426689466069</v>
      </c>
      <c r="G66" s="402">
        <v>0.53000317493914695</v>
      </c>
      <c r="H66" s="403">
        <v>1</v>
      </c>
    </row>
    <row r="67" spans="2:8" s="306" customFormat="1" ht="6" customHeight="1" x14ac:dyDescent="0.25">
      <c r="B67" s="323"/>
      <c r="C67" s="404"/>
      <c r="D67" s="405"/>
      <c r="E67" s="405"/>
      <c r="F67" s="405"/>
      <c r="G67" s="405"/>
      <c r="H67" s="425"/>
    </row>
    <row r="68" spans="2:8" s="306" customFormat="1" ht="12.9" customHeight="1" x14ac:dyDescent="0.25">
      <c r="B68" s="385" t="s">
        <v>82</v>
      </c>
      <c r="C68" s="386">
        <v>14259</v>
      </c>
      <c r="D68" s="387">
        <v>1698</v>
      </c>
      <c r="E68" s="406">
        <v>0.11908268462023985</v>
      </c>
      <c r="F68" s="407">
        <v>1.7180496392905205E-2</v>
      </c>
      <c r="G68" s="407">
        <v>0.47683235046335298</v>
      </c>
      <c r="H68" s="408">
        <v>0.66121495327102808</v>
      </c>
    </row>
    <row r="69" spans="2:8" s="306" customFormat="1" ht="12.9" customHeight="1" x14ac:dyDescent="0.25">
      <c r="B69" s="391" t="s">
        <v>83</v>
      </c>
      <c r="C69" s="392">
        <v>8668</v>
      </c>
      <c r="D69" s="393">
        <v>870</v>
      </c>
      <c r="E69" s="394">
        <v>0.10036917397323489</v>
      </c>
      <c r="F69" s="395">
        <v>8.8027278338206876E-3</v>
      </c>
      <c r="G69" s="421">
        <v>0.47828477185266632</v>
      </c>
      <c r="H69" s="397">
        <v>0.33878504672897197</v>
      </c>
    </row>
    <row r="70" spans="2:8" s="306" customFormat="1" ht="12.9" customHeight="1" x14ac:dyDescent="0.25">
      <c r="B70" s="398" t="s">
        <v>84</v>
      </c>
      <c r="C70" s="399">
        <v>22927</v>
      </c>
      <c r="D70" s="400">
        <v>2568</v>
      </c>
      <c r="E70" s="401">
        <v>0.11200767653857897</v>
      </c>
      <c r="F70" s="402">
        <v>2.5983224226725891E-2</v>
      </c>
      <c r="G70" s="402">
        <v>0.47732342007434947</v>
      </c>
      <c r="H70" s="403">
        <v>1</v>
      </c>
    </row>
    <row r="71" spans="2:8" s="306" customFormat="1" ht="6" customHeight="1" x14ac:dyDescent="0.25">
      <c r="B71" s="323"/>
      <c r="C71" s="404"/>
      <c r="D71" s="405"/>
      <c r="E71" s="405"/>
      <c r="F71" s="405"/>
      <c r="G71" s="405"/>
      <c r="H71" s="425"/>
    </row>
    <row r="72" spans="2:8" s="306" customFormat="1" ht="12.9" customHeight="1" x14ac:dyDescent="0.25">
      <c r="B72" s="385" t="s">
        <v>85</v>
      </c>
      <c r="C72" s="386">
        <v>18359</v>
      </c>
      <c r="D72" s="387">
        <v>989</v>
      </c>
      <c r="E72" s="406">
        <v>5.3870036494362436E-2</v>
      </c>
      <c r="F72" s="407">
        <v>1.0006779112239839E-2</v>
      </c>
      <c r="G72" s="407">
        <v>0.50356415478615069</v>
      </c>
      <c r="H72" s="408">
        <v>0.37194433997743515</v>
      </c>
    </row>
    <row r="73" spans="2:8" s="306" customFormat="1" ht="12.9" customHeight="1" x14ac:dyDescent="0.25">
      <c r="B73" s="391" t="s">
        <v>86</v>
      </c>
      <c r="C73" s="392">
        <v>4788</v>
      </c>
      <c r="D73" s="393">
        <v>306</v>
      </c>
      <c r="E73" s="394">
        <v>6.3909774436090222E-2</v>
      </c>
      <c r="F73" s="395">
        <v>3.0961318587921041E-3</v>
      </c>
      <c r="G73" s="395">
        <v>0.52487135506003435</v>
      </c>
      <c r="H73" s="396">
        <v>0.11508085746521249</v>
      </c>
    </row>
    <row r="74" spans="2:8" s="306" customFormat="1" ht="12.9" customHeight="1" x14ac:dyDescent="0.25">
      <c r="B74" s="391" t="s">
        <v>87</v>
      </c>
      <c r="C74" s="392">
        <v>5716</v>
      </c>
      <c r="D74" s="393">
        <v>363</v>
      </c>
      <c r="E74" s="394">
        <v>6.3505948215535346E-2</v>
      </c>
      <c r="F74" s="395">
        <v>3.6728623030769076E-3</v>
      </c>
      <c r="G74" s="395">
        <v>0.53147877013177158</v>
      </c>
      <c r="H74" s="396">
        <v>0.13651748777735992</v>
      </c>
    </row>
    <row r="75" spans="2:8" s="306" customFormat="1" ht="12.9" customHeight="1" x14ac:dyDescent="0.25">
      <c r="B75" s="391" t="s">
        <v>88</v>
      </c>
      <c r="C75" s="392">
        <v>17645</v>
      </c>
      <c r="D75" s="393">
        <v>1001</v>
      </c>
      <c r="E75" s="394">
        <v>5.6729951827713232E-2</v>
      </c>
      <c r="F75" s="395">
        <v>1.0128196047878745E-2</v>
      </c>
      <c r="G75" s="421">
        <v>0.53558052434456926</v>
      </c>
      <c r="H75" s="397">
        <v>0.3764573147799925</v>
      </c>
    </row>
    <row r="76" spans="2:8" s="306" customFormat="1" ht="12.9" customHeight="1" x14ac:dyDescent="0.25">
      <c r="B76" s="398" t="s">
        <v>89</v>
      </c>
      <c r="C76" s="399">
        <v>46508</v>
      </c>
      <c r="D76" s="400">
        <v>2659</v>
      </c>
      <c r="E76" s="401">
        <v>5.7172959490840287E-2</v>
      </c>
      <c r="F76" s="402">
        <v>2.6903969321987596E-2</v>
      </c>
      <c r="G76" s="402">
        <v>0.52147479898019222</v>
      </c>
      <c r="H76" s="403">
        <v>1</v>
      </c>
    </row>
    <row r="77" spans="2:8" s="306" customFormat="1" ht="6" customHeight="1" x14ac:dyDescent="0.25">
      <c r="B77" s="323"/>
      <c r="C77" s="404"/>
      <c r="D77" s="405"/>
      <c r="E77" s="405"/>
      <c r="F77" s="405"/>
      <c r="G77" s="405"/>
      <c r="H77" s="425"/>
    </row>
    <row r="78" spans="2:8" s="306" customFormat="1" ht="12.9" customHeight="1" x14ac:dyDescent="0.25">
      <c r="B78" s="409" t="s">
        <v>90</v>
      </c>
      <c r="C78" s="410">
        <v>111617</v>
      </c>
      <c r="D78" s="417">
        <v>10457</v>
      </c>
      <c r="E78" s="418">
        <v>9.3686445613123448E-2</v>
      </c>
      <c r="F78" s="413">
        <v>0.1058047413313367</v>
      </c>
      <c r="G78" s="413">
        <v>0.53573441262359756</v>
      </c>
      <c r="H78" s="414"/>
    </row>
    <row r="79" spans="2:8" s="306" customFormat="1" ht="6" customHeight="1" x14ac:dyDescent="0.25">
      <c r="B79" s="323"/>
      <c r="C79" s="404"/>
      <c r="D79" s="405"/>
      <c r="E79" s="405"/>
      <c r="F79" s="405"/>
      <c r="G79" s="405"/>
      <c r="H79" s="425"/>
    </row>
    <row r="80" spans="2:8" s="306" customFormat="1" ht="12.9" customHeight="1" x14ac:dyDescent="0.25">
      <c r="B80" s="409" t="s">
        <v>91</v>
      </c>
      <c r="C80" s="410">
        <v>28020</v>
      </c>
      <c r="D80" s="411">
        <v>4122</v>
      </c>
      <c r="E80" s="412">
        <v>0.14710920770877944</v>
      </c>
      <c r="F80" s="413">
        <v>4.1706717391964222E-2</v>
      </c>
      <c r="G80" s="413">
        <v>0.50870048130322099</v>
      </c>
      <c r="H80" s="414"/>
    </row>
    <row r="81" spans="2:9" s="306" customFormat="1" ht="6" customHeight="1" x14ac:dyDescent="0.25">
      <c r="B81" s="323"/>
      <c r="C81" s="404"/>
      <c r="D81" s="405"/>
      <c r="E81" s="405"/>
      <c r="F81" s="405"/>
      <c r="G81" s="405"/>
      <c r="H81" s="425"/>
    </row>
    <row r="82" spans="2:9" s="306" customFormat="1" ht="12.9" customHeight="1" x14ac:dyDescent="0.25">
      <c r="B82" s="409" t="s">
        <v>92</v>
      </c>
      <c r="C82" s="410">
        <v>11309</v>
      </c>
      <c r="D82" s="411">
        <v>1527</v>
      </c>
      <c r="E82" s="412">
        <v>0.13502520116721195</v>
      </c>
      <c r="F82" s="413">
        <v>1.5450305060050793E-2</v>
      </c>
      <c r="G82" s="413">
        <v>0.52258726899383978</v>
      </c>
      <c r="H82" s="414"/>
    </row>
    <row r="83" spans="2:9" s="306" customFormat="1" ht="6" customHeight="1" x14ac:dyDescent="0.25">
      <c r="B83" s="323"/>
      <c r="C83" s="404"/>
      <c r="D83" s="405"/>
      <c r="E83" s="405"/>
      <c r="F83" s="405"/>
      <c r="G83" s="405"/>
      <c r="H83" s="425"/>
    </row>
    <row r="84" spans="2:9" s="306" customFormat="1" ht="12.9" customHeight="1" x14ac:dyDescent="0.25">
      <c r="B84" s="385" t="s">
        <v>93</v>
      </c>
      <c r="C84" s="386">
        <v>7323</v>
      </c>
      <c r="D84" s="387">
        <v>776</v>
      </c>
      <c r="E84" s="406">
        <v>0.10596749965860985</v>
      </c>
      <c r="F84" s="407">
        <v>7.8516285046492575E-3</v>
      </c>
      <c r="G84" s="407">
        <v>0.54189944134078216</v>
      </c>
      <c r="H84" s="408">
        <v>0.15114920140241528</v>
      </c>
    </row>
    <row r="85" spans="2:9" s="306" customFormat="1" ht="12.9" customHeight="1" x14ac:dyDescent="0.25">
      <c r="B85" s="391" t="s">
        <v>94</v>
      </c>
      <c r="C85" s="392">
        <v>25627</v>
      </c>
      <c r="D85" s="393">
        <v>2991</v>
      </c>
      <c r="E85" s="394">
        <v>0.11671284192453273</v>
      </c>
      <c r="F85" s="395">
        <v>3.026317120799733E-2</v>
      </c>
      <c r="G85" s="395">
        <v>0.54600219058050381</v>
      </c>
      <c r="H85" s="396">
        <v>0.58258667705492795</v>
      </c>
      <c r="I85" s="327"/>
    </row>
    <row r="86" spans="2:9" s="306" customFormat="1" ht="12.9" customHeight="1" x14ac:dyDescent="0.25">
      <c r="B86" s="391" t="s">
        <v>95</v>
      </c>
      <c r="C86" s="392">
        <v>11942</v>
      </c>
      <c r="D86" s="393">
        <v>1367</v>
      </c>
      <c r="E86" s="394">
        <v>0.11446993803383018</v>
      </c>
      <c r="F86" s="395">
        <v>1.383141258486538E-2</v>
      </c>
      <c r="G86" s="421">
        <v>0.54679999999999995</v>
      </c>
      <c r="H86" s="397">
        <v>0.26626412154265677</v>
      </c>
    </row>
    <row r="87" spans="2:9" s="306" customFormat="1" ht="12.9" customHeight="1" x14ac:dyDescent="0.25">
      <c r="B87" s="398" t="s">
        <v>96</v>
      </c>
      <c r="C87" s="399">
        <v>44892</v>
      </c>
      <c r="D87" s="400">
        <v>5134</v>
      </c>
      <c r="E87" s="401">
        <v>0.11436336095518132</v>
      </c>
      <c r="F87" s="402">
        <v>5.1946212297511965E-2</v>
      </c>
      <c r="G87" s="402">
        <v>0.54558979808714136</v>
      </c>
      <c r="H87" s="403">
        <v>1</v>
      </c>
    </row>
    <row r="88" spans="2:9" s="306" customFormat="1" ht="6" customHeight="1" x14ac:dyDescent="0.25">
      <c r="B88" s="323"/>
      <c r="C88" s="404"/>
      <c r="D88" s="405"/>
      <c r="E88" s="405"/>
      <c r="F88" s="405"/>
      <c r="G88" s="405"/>
      <c r="H88" s="426"/>
    </row>
    <row r="89" spans="2:9" s="306" customFormat="1" ht="12.9" customHeight="1" x14ac:dyDescent="0.25">
      <c r="B89" s="409" t="s">
        <v>97</v>
      </c>
      <c r="C89" s="410">
        <v>4804</v>
      </c>
      <c r="D89" s="411">
        <v>503</v>
      </c>
      <c r="E89" s="412">
        <v>0.10470441298917568</v>
      </c>
      <c r="F89" s="413">
        <v>5.0893932188641449E-3</v>
      </c>
      <c r="G89" s="413">
        <v>0.54202586206896552</v>
      </c>
      <c r="H89" s="419"/>
    </row>
    <row r="90" spans="2:9" s="306" customFormat="1" ht="6" customHeight="1" x14ac:dyDescent="0.25">
      <c r="B90" s="323"/>
      <c r="C90" s="404"/>
      <c r="D90" s="405"/>
      <c r="E90" s="405"/>
      <c r="F90" s="405"/>
      <c r="G90" s="405"/>
      <c r="H90" s="426"/>
    </row>
    <row r="91" spans="2:9" s="306" customFormat="1" ht="12.9" customHeight="1" x14ac:dyDescent="0.25">
      <c r="B91" s="409" t="s">
        <v>98</v>
      </c>
      <c r="C91" s="410">
        <v>3345</v>
      </c>
      <c r="D91" s="411">
        <v>578</v>
      </c>
      <c r="E91" s="412">
        <v>0.17279521674140508</v>
      </c>
      <c r="F91" s="413">
        <v>5.8482490666073072E-3</v>
      </c>
      <c r="G91" s="413">
        <v>0.48368200836820086</v>
      </c>
      <c r="H91" s="419"/>
    </row>
    <row r="92" spans="2:9" s="306" customFormat="1" ht="6" customHeight="1" x14ac:dyDescent="0.25">
      <c r="B92" s="323"/>
      <c r="C92" s="404"/>
      <c r="D92" s="405"/>
      <c r="E92" s="405"/>
      <c r="F92" s="405"/>
      <c r="G92" s="405"/>
      <c r="H92" s="426"/>
    </row>
    <row r="93" spans="2:9" s="306" customFormat="1" ht="12.9" customHeight="1" x14ac:dyDescent="0.25">
      <c r="B93" s="409" t="s">
        <v>99</v>
      </c>
      <c r="C93" s="410">
        <v>2708</v>
      </c>
      <c r="D93" s="411">
        <v>396</v>
      </c>
      <c r="E93" s="412">
        <v>0.14623338257016247</v>
      </c>
      <c r="F93" s="413">
        <v>4.006758876083899E-3</v>
      </c>
      <c r="G93" s="413">
        <v>0.41949152542372881</v>
      </c>
      <c r="H93" s="419"/>
    </row>
    <row r="94" spans="2:9" s="306" customFormat="1" ht="6" customHeight="1" x14ac:dyDescent="0.25">
      <c r="B94" s="323"/>
      <c r="C94" s="404"/>
      <c r="D94" s="405"/>
      <c r="E94" s="405"/>
      <c r="F94" s="405"/>
      <c r="G94" s="405"/>
      <c r="H94" s="426"/>
    </row>
    <row r="95" spans="2:9" s="306" customFormat="1" ht="15" customHeight="1" x14ac:dyDescent="0.25">
      <c r="B95" s="409" t="s">
        <v>100</v>
      </c>
      <c r="C95" s="410">
        <v>958866</v>
      </c>
      <c r="D95" s="411">
        <v>98833</v>
      </c>
      <c r="E95" s="412">
        <v>0.10307279640742294</v>
      </c>
      <c r="F95" s="413">
        <v>1</v>
      </c>
      <c r="G95" s="413">
        <v>0.52480857255126856</v>
      </c>
      <c r="H95" s="419"/>
    </row>
    <row r="99" ht="12" customHeight="1" x14ac:dyDescent="0.3"/>
    <row r="100" ht="12" customHeight="1" x14ac:dyDescent="0.3"/>
    <row r="116" spans="2:2" x14ac:dyDescent="0.3">
      <c r="B116" s="329" t="s">
        <v>17</v>
      </c>
    </row>
    <row r="117" spans="2:2" x14ac:dyDescent="0.3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8"/>
  <sheetViews>
    <sheetView showGridLines="0" view="pageBreakPreview" zoomScaleNormal="145" zoomScaleSheetLayoutView="100" workbookViewId="0">
      <selection activeCell="K21" sqref="K21"/>
    </sheetView>
  </sheetViews>
  <sheetFormatPr baseColWidth="10" defaultColWidth="11.44140625" defaultRowHeight="14.4" x14ac:dyDescent="0.35"/>
  <cols>
    <col min="1" max="1" width="5.33203125" style="5" customWidth="1"/>
    <col min="2" max="2" width="11.109375" style="5" customWidth="1"/>
    <col min="3" max="5" width="10.44140625" style="5" customWidth="1"/>
    <col min="6" max="6" width="9.44140625" style="5" customWidth="1"/>
    <col min="7" max="7" width="10.109375" style="5" customWidth="1"/>
    <col min="8" max="9" width="9.44140625" style="5" customWidth="1"/>
    <col min="10" max="10" width="8.109375" style="5" customWidth="1"/>
    <col min="11" max="11" width="9.6640625" style="5" customWidth="1"/>
    <col min="12" max="16384" width="11.44140625" style="5"/>
  </cols>
  <sheetData>
    <row r="1" spans="1:10" ht="13.2" customHeight="1" x14ac:dyDescent="0.35">
      <c r="B1" s="137"/>
    </row>
    <row r="2" spans="1:10" x14ac:dyDescent="0.35">
      <c r="B2" s="137"/>
    </row>
    <row r="3" spans="1:10" x14ac:dyDescent="0.35">
      <c r="B3" s="137"/>
    </row>
    <row r="4" spans="1:10" x14ac:dyDescent="0.35">
      <c r="A4" s="76"/>
      <c r="B4" s="138"/>
      <c r="C4" s="76"/>
      <c r="D4" s="76"/>
      <c r="E4" s="76"/>
      <c r="F4" s="76"/>
      <c r="G4" s="76"/>
      <c r="H4" s="76"/>
      <c r="I4" s="76"/>
      <c r="J4" s="76"/>
    </row>
    <row r="5" spans="1:10" ht="18" customHeight="1" x14ac:dyDescent="0.35">
      <c r="A5" s="76"/>
      <c r="B5"/>
      <c r="C5"/>
      <c r="D5"/>
      <c r="E5"/>
      <c r="F5"/>
      <c r="G5" s="427" t="str">
        <f>'Pag1'!$B$5</f>
        <v>noviembre 2025</v>
      </c>
      <c r="I5"/>
      <c r="J5" s="76"/>
    </row>
    <row r="6" spans="1:10" ht="15" customHeight="1" x14ac:dyDescent="0.35">
      <c r="A6" s="76"/>
      <c r="B6"/>
      <c r="C6"/>
      <c r="D6"/>
      <c r="E6"/>
      <c r="G6"/>
      <c r="J6" s="76"/>
    </row>
    <row r="7" spans="1:10" ht="22.2" x14ac:dyDescent="0.35">
      <c r="A7" s="76"/>
      <c r="B7"/>
      <c r="C7" s="460" t="s">
        <v>194</v>
      </c>
      <c r="D7" s="460"/>
      <c r="E7" s="460"/>
      <c r="F7" s="460"/>
      <c r="G7" s="460"/>
      <c r="H7" s="460"/>
      <c r="I7"/>
      <c r="J7" s="76"/>
    </row>
    <row r="8" spans="1:10" x14ac:dyDescent="0.35">
      <c r="A8" s="76"/>
      <c r="B8"/>
      <c r="C8"/>
      <c r="D8"/>
      <c r="E8"/>
      <c r="F8"/>
      <c r="G8"/>
      <c r="H8"/>
      <c r="I8"/>
      <c r="J8" s="76"/>
    </row>
    <row r="9" spans="1:10" s="9" customFormat="1" ht="15" customHeight="1" x14ac:dyDescent="0.3">
      <c r="A9" s="80"/>
      <c r="B9"/>
      <c r="C9"/>
      <c r="D9"/>
      <c r="E9"/>
      <c r="F9"/>
      <c r="G9"/>
      <c r="H9"/>
      <c r="I9"/>
      <c r="J9" s="80"/>
    </row>
    <row r="10" spans="1:10" s="9" customFormat="1" ht="24" customHeight="1" x14ac:dyDescent="0.3">
      <c r="A10" s="80"/>
      <c r="B10" s="429" t="s">
        <v>192</v>
      </c>
      <c r="C10" s="461" t="s">
        <v>3</v>
      </c>
      <c r="D10" s="461"/>
      <c r="E10" s="461"/>
      <c r="F10" s="461"/>
      <c r="G10" s="461"/>
      <c r="H10" s="461"/>
      <c r="I10" s="461"/>
      <c r="J10" s="80"/>
    </row>
    <row r="11" spans="1:10" s="9" customFormat="1" ht="43.5" customHeight="1" x14ac:dyDescent="0.3">
      <c r="A11" s="80"/>
      <c r="B11" s="429" t="s">
        <v>193</v>
      </c>
      <c r="C11" s="462" t="s">
        <v>212</v>
      </c>
      <c r="D11" s="462"/>
      <c r="E11" s="462"/>
      <c r="F11" s="462"/>
      <c r="G11" s="462"/>
      <c r="H11" s="462"/>
      <c r="I11" s="462"/>
      <c r="J11" s="462"/>
    </row>
    <row r="12" spans="1:10" s="9" customFormat="1" ht="33.9" customHeight="1" x14ac:dyDescent="0.3">
      <c r="A12" s="80"/>
      <c r="B12" s="429" t="s">
        <v>195</v>
      </c>
      <c r="C12" s="461" t="s">
        <v>213</v>
      </c>
      <c r="D12" s="461"/>
      <c r="E12" s="461"/>
      <c r="F12" s="461"/>
      <c r="G12" s="461"/>
      <c r="H12" s="461"/>
      <c r="I12" s="461"/>
      <c r="J12" s="80"/>
    </row>
    <row r="13" spans="1:10" s="9" customFormat="1" ht="43.5" customHeight="1" x14ac:dyDescent="0.3">
      <c r="A13" s="80"/>
      <c r="B13" s="429" t="s">
        <v>196</v>
      </c>
      <c r="C13" s="462" t="s">
        <v>214</v>
      </c>
      <c r="D13" s="462"/>
      <c r="E13" s="462"/>
      <c r="F13" s="462"/>
      <c r="G13" s="462"/>
      <c r="H13" s="462"/>
      <c r="I13" s="462"/>
      <c r="J13" s="80"/>
    </row>
    <row r="14" spans="1:10" s="9" customFormat="1" ht="43.5" customHeight="1" x14ac:dyDescent="0.3">
      <c r="A14" s="80"/>
      <c r="B14" s="428" t="s">
        <v>197</v>
      </c>
      <c r="C14" s="462" t="s">
        <v>215</v>
      </c>
      <c r="D14" s="462"/>
      <c r="E14" s="462"/>
      <c r="F14" s="462"/>
      <c r="G14" s="462"/>
      <c r="H14" s="462"/>
      <c r="I14" s="462"/>
      <c r="J14" s="80"/>
    </row>
    <row r="15" spans="1:10" s="9" customFormat="1" ht="33.9" customHeight="1" x14ac:dyDescent="0.3">
      <c r="A15" s="80"/>
      <c r="B15" s="429" t="s">
        <v>198</v>
      </c>
      <c r="C15" s="461" t="s">
        <v>216</v>
      </c>
      <c r="D15" s="461"/>
      <c r="E15" s="461"/>
      <c r="F15" s="461"/>
      <c r="G15" s="461"/>
      <c r="H15" s="461"/>
      <c r="I15" s="461"/>
      <c r="J15" s="80"/>
    </row>
    <row r="16" spans="1:10" s="9" customFormat="1" ht="33.9" customHeight="1" x14ac:dyDescent="0.3">
      <c r="A16" s="80"/>
      <c r="B16" s="429" t="s">
        <v>199</v>
      </c>
      <c r="C16" s="461" t="s">
        <v>217</v>
      </c>
      <c r="D16" s="461"/>
      <c r="E16" s="461"/>
      <c r="F16" s="461"/>
      <c r="G16" s="461"/>
      <c r="H16" s="461"/>
      <c r="I16" s="461"/>
      <c r="J16" s="80"/>
    </row>
    <row r="17" spans="1:10" s="9" customFormat="1" ht="33.9" customHeight="1" x14ac:dyDescent="0.3">
      <c r="A17" s="80"/>
      <c r="B17" s="429" t="s">
        <v>200</v>
      </c>
      <c r="C17" s="461" t="s">
        <v>218</v>
      </c>
      <c r="D17" s="461"/>
      <c r="E17" s="461"/>
      <c r="F17" s="461"/>
      <c r="G17" s="461"/>
      <c r="H17" s="461"/>
      <c r="I17" s="461"/>
      <c r="J17" s="80"/>
    </row>
    <row r="18" spans="1:10" s="9" customFormat="1" ht="33.9" customHeight="1" x14ac:dyDescent="0.3">
      <c r="A18" s="80"/>
      <c r="B18" s="429" t="s">
        <v>201</v>
      </c>
      <c r="C18" s="461" t="s">
        <v>219</v>
      </c>
      <c r="D18" s="461"/>
      <c r="E18" s="461"/>
      <c r="F18" s="461"/>
      <c r="G18" s="461"/>
      <c r="H18" s="461"/>
      <c r="I18" s="461"/>
      <c r="J18" s="80"/>
    </row>
    <row r="19" spans="1:10" s="9" customFormat="1" ht="33.9" customHeight="1" x14ac:dyDescent="0.3">
      <c r="A19" s="80"/>
      <c r="B19" s="429" t="s">
        <v>202</v>
      </c>
      <c r="C19" s="461" t="s">
        <v>220</v>
      </c>
      <c r="D19" s="461"/>
      <c r="E19" s="461"/>
      <c r="F19" s="461"/>
      <c r="G19" s="461"/>
      <c r="H19" s="461"/>
      <c r="I19" s="461"/>
      <c r="J19" s="80"/>
    </row>
    <row r="20" spans="1:10" s="9" customFormat="1" ht="33.9" customHeight="1" x14ac:dyDescent="0.3">
      <c r="A20" s="80"/>
      <c r="B20" s="428" t="s">
        <v>203</v>
      </c>
      <c r="C20" s="461" t="s">
        <v>221</v>
      </c>
      <c r="D20" s="461"/>
      <c r="E20" s="461"/>
      <c r="F20" s="461"/>
      <c r="G20" s="461"/>
      <c r="H20" s="461"/>
      <c r="I20" s="461"/>
      <c r="J20" s="80"/>
    </row>
    <row r="21" spans="1:10" s="9" customFormat="1" ht="33.9" customHeight="1" x14ac:dyDescent="0.3">
      <c r="A21" s="80"/>
      <c r="B21" s="428" t="s">
        <v>204</v>
      </c>
      <c r="C21" s="461" t="s">
        <v>222</v>
      </c>
      <c r="D21" s="461"/>
      <c r="E21" s="461"/>
      <c r="F21" s="461"/>
      <c r="G21" s="461"/>
      <c r="H21" s="461"/>
      <c r="I21" s="461"/>
      <c r="J21" s="80"/>
    </row>
    <row r="22" spans="1:10" s="9" customFormat="1" ht="33.9" customHeight="1" x14ac:dyDescent="0.3">
      <c r="A22" s="80"/>
      <c r="B22" s="428" t="s">
        <v>205</v>
      </c>
      <c r="C22" s="461" t="s">
        <v>223</v>
      </c>
      <c r="D22" s="461"/>
      <c r="E22" s="461"/>
      <c r="F22" s="461"/>
      <c r="G22" s="461"/>
      <c r="H22" s="461"/>
      <c r="I22" s="461"/>
      <c r="J22" s="80"/>
    </row>
    <row r="23" spans="1:10" s="9" customFormat="1" ht="43.5" customHeight="1" x14ac:dyDescent="0.3">
      <c r="A23" s="80"/>
      <c r="B23" s="428" t="s">
        <v>206</v>
      </c>
      <c r="C23" s="462" t="s">
        <v>224</v>
      </c>
      <c r="D23" s="462"/>
      <c r="E23" s="462"/>
      <c r="F23" s="462"/>
      <c r="G23" s="462"/>
      <c r="H23" s="462"/>
      <c r="I23" s="462"/>
      <c r="J23" s="80"/>
    </row>
    <row r="24" spans="1:10" s="9" customFormat="1" ht="43.5" customHeight="1" x14ac:dyDescent="0.3">
      <c r="A24" s="80"/>
      <c r="B24" s="428" t="s">
        <v>207</v>
      </c>
      <c r="C24" s="462" t="s">
        <v>225</v>
      </c>
      <c r="D24" s="462"/>
      <c r="E24" s="462"/>
      <c r="F24" s="462"/>
      <c r="G24" s="462"/>
      <c r="H24" s="462"/>
      <c r="I24" s="462"/>
      <c r="J24" s="80"/>
    </row>
    <row r="25" spans="1:10" s="9" customFormat="1" ht="43.5" customHeight="1" x14ac:dyDescent="0.3">
      <c r="A25" s="80"/>
      <c r="B25" s="428" t="s">
        <v>208</v>
      </c>
      <c r="C25" s="462" t="s">
        <v>226</v>
      </c>
      <c r="D25" s="462"/>
      <c r="E25" s="462"/>
      <c r="F25" s="462"/>
      <c r="G25" s="462"/>
      <c r="H25" s="462"/>
      <c r="I25" s="462"/>
      <c r="J25" s="80"/>
    </row>
    <row r="26" spans="1:10" s="9" customFormat="1" ht="13.8" x14ac:dyDescent="0.3">
      <c r="A26" s="80"/>
      <c r="B26"/>
      <c r="C26"/>
      <c r="D26"/>
      <c r="E26"/>
      <c r="F26"/>
      <c r="G26"/>
      <c r="H26"/>
      <c r="I26"/>
      <c r="J26" s="80"/>
    </row>
    <row r="27" spans="1:10" s="9" customFormat="1" ht="13.8" x14ac:dyDescent="0.3">
      <c r="A27" s="80"/>
      <c r="B27"/>
      <c r="C27"/>
      <c r="D27"/>
      <c r="E27"/>
      <c r="F27"/>
      <c r="G27"/>
      <c r="H27"/>
      <c r="I27"/>
      <c r="J27" s="80"/>
    </row>
    <row r="28" spans="1:10" s="9" customFormat="1" ht="13.8" x14ac:dyDescent="0.3">
      <c r="A28" s="80"/>
      <c r="B28"/>
      <c r="C28"/>
      <c r="D28"/>
      <c r="E28"/>
      <c r="F28"/>
      <c r="G28"/>
      <c r="H28"/>
      <c r="I28"/>
      <c r="J28" s="80"/>
    </row>
    <row r="29" spans="1:10" s="9" customFormat="1" ht="13.8" x14ac:dyDescent="0.3">
      <c r="A29" s="80"/>
      <c r="B29"/>
      <c r="C29"/>
      <c r="D29"/>
      <c r="E29"/>
      <c r="F29"/>
      <c r="G29"/>
      <c r="H29"/>
      <c r="I29"/>
      <c r="J29" s="80"/>
    </row>
    <row r="30" spans="1:10" s="9" customFormat="1" ht="13.8" x14ac:dyDescent="0.3">
      <c r="A30" s="80"/>
      <c r="B30"/>
      <c r="C30"/>
      <c r="D30"/>
      <c r="E30"/>
      <c r="F30"/>
      <c r="G30"/>
      <c r="H30"/>
      <c r="I30"/>
      <c r="J30" s="80"/>
    </row>
    <row r="31" spans="1:10" s="9" customFormat="1" ht="13.8" x14ac:dyDescent="0.3">
      <c r="A31" s="80"/>
      <c r="B31"/>
      <c r="C31"/>
      <c r="D31"/>
      <c r="E31"/>
      <c r="F31"/>
      <c r="G31"/>
      <c r="H31"/>
      <c r="I31"/>
      <c r="J31" s="80"/>
    </row>
    <row r="32" spans="1:10" s="9" customFormat="1" ht="13.8" x14ac:dyDescent="0.3">
      <c r="A32" s="80"/>
      <c r="B32"/>
      <c r="C32"/>
      <c r="D32"/>
      <c r="E32"/>
      <c r="F32"/>
      <c r="G32"/>
      <c r="H32"/>
      <c r="I32"/>
      <c r="J32" s="80"/>
    </row>
    <row r="33" spans="1:10" x14ac:dyDescent="0.35">
      <c r="A33" s="76"/>
      <c r="B33"/>
      <c r="C33"/>
      <c r="D33"/>
      <c r="E33"/>
      <c r="F33"/>
      <c r="G33"/>
      <c r="H33"/>
      <c r="I33"/>
      <c r="J33" s="76"/>
    </row>
    <row r="34" spans="1:10" s="9" customFormat="1" ht="13.8" x14ac:dyDescent="0.3">
      <c r="A34" s="80"/>
      <c r="B34"/>
      <c r="C34"/>
      <c r="D34"/>
      <c r="E34"/>
      <c r="F34"/>
      <c r="G34"/>
      <c r="H34"/>
      <c r="I34"/>
      <c r="J34" s="80"/>
    </row>
    <row r="35" spans="1:10" s="9" customFormat="1" ht="13.8" x14ac:dyDescent="0.3">
      <c r="A35" s="80"/>
      <c r="B35"/>
      <c r="C35"/>
      <c r="D35"/>
      <c r="E35"/>
      <c r="F35"/>
      <c r="G35"/>
      <c r="H35"/>
      <c r="I35"/>
      <c r="J35" s="80"/>
    </row>
    <row r="36" spans="1:10" s="9" customFormat="1" ht="13.8" x14ac:dyDescent="0.3">
      <c r="A36" s="80"/>
      <c r="B36"/>
      <c r="C36"/>
      <c r="D36"/>
      <c r="E36"/>
      <c r="F36"/>
      <c r="G36"/>
      <c r="H36"/>
      <c r="I36"/>
      <c r="J36" s="80"/>
    </row>
    <row r="37" spans="1:10" s="9" customFormat="1" ht="13.8" x14ac:dyDescent="0.3">
      <c r="A37" s="80"/>
      <c r="B37"/>
      <c r="C37"/>
      <c r="D37"/>
      <c r="E37"/>
      <c r="F37"/>
      <c r="G37"/>
      <c r="H37"/>
      <c r="I37"/>
      <c r="J37" s="80"/>
    </row>
    <row r="38" spans="1:10" s="9" customFormat="1" ht="13.8" x14ac:dyDescent="0.3">
      <c r="A38" s="80"/>
      <c r="B38"/>
      <c r="C38"/>
      <c r="D38"/>
      <c r="E38"/>
      <c r="F38"/>
      <c r="G38"/>
      <c r="H38"/>
      <c r="I38"/>
      <c r="J38" s="80"/>
    </row>
    <row r="39" spans="1:10" s="9" customFormat="1" ht="13.8" x14ac:dyDescent="0.3">
      <c r="A39" s="80"/>
      <c r="B39"/>
      <c r="C39"/>
      <c r="D39"/>
      <c r="E39"/>
      <c r="F39"/>
      <c r="G39"/>
      <c r="H39"/>
      <c r="I39"/>
      <c r="J39" s="80"/>
    </row>
    <row r="40" spans="1:10" s="9" customFormat="1" ht="13.8" x14ac:dyDescent="0.3">
      <c r="A40" s="80"/>
      <c r="B40"/>
      <c r="C40"/>
      <c r="D40"/>
      <c r="E40"/>
      <c r="F40"/>
      <c r="G40"/>
      <c r="H40"/>
      <c r="I40"/>
      <c r="J40" s="80"/>
    </row>
    <row r="41" spans="1:10" s="9" customFormat="1" ht="13.8" x14ac:dyDescent="0.3">
      <c r="A41" s="80"/>
      <c r="B41"/>
      <c r="C41"/>
      <c r="D41"/>
      <c r="E41"/>
      <c r="F41"/>
      <c r="G41"/>
      <c r="H41"/>
      <c r="I41"/>
      <c r="J41" s="80"/>
    </row>
    <row r="42" spans="1:10" s="9" customFormat="1" ht="13.8" x14ac:dyDescent="0.3">
      <c r="A42" s="80"/>
      <c r="B42"/>
      <c r="C42"/>
      <c r="D42"/>
      <c r="E42"/>
      <c r="F42"/>
      <c r="G42"/>
      <c r="H42"/>
      <c r="I42"/>
      <c r="J42" s="80"/>
    </row>
    <row r="43" spans="1:10" s="9" customFormat="1" ht="13.8" x14ac:dyDescent="0.3">
      <c r="A43" s="80"/>
      <c r="B43"/>
      <c r="C43"/>
      <c r="D43"/>
      <c r="E43"/>
      <c r="F43"/>
      <c r="G43"/>
      <c r="H43"/>
      <c r="I43"/>
      <c r="J43" s="80"/>
    </row>
    <row r="44" spans="1:10" x14ac:dyDescent="0.35">
      <c r="A44" s="76"/>
      <c r="B44"/>
      <c r="C44"/>
      <c r="D44"/>
      <c r="E44"/>
      <c r="F44"/>
      <c r="G44"/>
      <c r="H44"/>
      <c r="I44"/>
      <c r="J44" s="76"/>
    </row>
    <row r="45" spans="1:10" x14ac:dyDescent="0.35">
      <c r="A45" s="76"/>
      <c r="B45"/>
      <c r="C45"/>
      <c r="D45"/>
      <c r="E45"/>
      <c r="F45"/>
      <c r="G45"/>
      <c r="H45"/>
      <c r="I45"/>
      <c r="J45" s="76"/>
    </row>
    <row r="46" spans="1:10" x14ac:dyDescent="0.35">
      <c r="A46" s="76"/>
      <c r="B46"/>
      <c r="C46"/>
      <c r="D46"/>
      <c r="E46"/>
      <c r="F46"/>
      <c r="G46"/>
      <c r="H46"/>
      <c r="I46"/>
      <c r="J46" s="76"/>
    </row>
    <row r="47" spans="1:10" x14ac:dyDescent="0.35">
      <c r="A47" s="76"/>
      <c r="B47"/>
      <c r="C47"/>
      <c r="D47"/>
      <c r="E47"/>
      <c r="F47"/>
      <c r="G47"/>
      <c r="H47"/>
      <c r="I47"/>
      <c r="J47" s="76"/>
    </row>
    <row r="48" spans="1:10" x14ac:dyDescent="0.35">
      <c r="A48" s="76"/>
      <c r="B48"/>
      <c r="C48"/>
      <c r="D48"/>
      <c r="E48"/>
      <c r="F48"/>
      <c r="G48"/>
      <c r="H48"/>
      <c r="I48"/>
      <c r="J48" s="76"/>
    </row>
    <row r="49" spans="2:9" x14ac:dyDescent="0.35">
      <c r="B49"/>
      <c r="C49"/>
      <c r="D49"/>
      <c r="E49"/>
      <c r="F49"/>
      <c r="G49"/>
      <c r="H49"/>
      <c r="I49"/>
    </row>
    <row r="50" spans="2:9" x14ac:dyDescent="0.35">
      <c r="B50"/>
      <c r="C50"/>
      <c r="D50"/>
      <c r="E50"/>
      <c r="F50"/>
      <c r="G50"/>
      <c r="H50"/>
      <c r="I50"/>
    </row>
    <row r="51" spans="2:9" ht="13.2" customHeight="1" x14ac:dyDescent="0.35">
      <c r="B51"/>
      <c r="C51"/>
      <c r="D51"/>
      <c r="E51"/>
      <c r="F51"/>
      <c r="G51"/>
      <c r="H51"/>
      <c r="I51"/>
    </row>
    <row r="52" spans="2:9" ht="13.2" customHeight="1" x14ac:dyDescent="0.35">
      <c r="B52"/>
    </row>
    <row r="53" spans="2:9" ht="13.2" customHeight="1" x14ac:dyDescent="0.35"/>
    <row r="54" spans="2:9" ht="13.2" customHeight="1" x14ac:dyDescent="0.35"/>
    <row r="55" spans="2:9" ht="13.2" customHeight="1" x14ac:dyDescent="0.35"/>
    <row r="56" spans="2:9" ht="13.2" customHeight="1" x14ac:dyDescent="0.35"/>
    <row r="57" spans="2:9" ht="13.2" customHeight="1" x14ac:dyDescent="0.35"/>
    <row r="58" spans="2:9" ht="13.2" customHeight="1" x14ac:dyDescent="0.35"/>
    <row r="59" spans="2:9" ht="13.2" customHeight="1" x14ac:dyDescent="0.35"/>
    <row r="60" spans="2:9" ht="13.2" customHeight="1" x14ac:dyDescent="0.35"/>
    <row r="61" spans="2:9" ht="13.2" customHeight="1" x14ac:dyDescent="0.35"/>
    <row r="62" spans="2:9" ht="13.2" customHeight="1" x14ac:dyDescent="0.35"/>
    <row r="63" spans="2:9" ht="13.2" customHeight="1" x14ac:dyDescent="0.35"/>
    <row r="64" spans="2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</sheetData>
  <mergeCells count="17">
    <mergeCell ref="C25:I25"/>
    <mergeCell ref="C11:J11"/>
    <mergeCell ref="C20:I20"/>
    <mergeCell ref="C21:I21"/>
    <mergeCell ref="C22:I22"/>
    <mergeCell ref="C23:I23"/>
    <mergeCell ref="C24:I24"/>
    <mergeCell ref="C15:I15"/>
    <mergeCell ref="C16:I16"/>
    <mergeCell ref="C17:I17"/>
    <mergeCell ref="C18:I18"/>
    <mergeCell ref="C19:I19"/>
    <mergeCell ref="C7:H7"/>
    <mergeCell ref="C10:I10"/>
    <mergeCell ref="C12:I12"/>
    <mergeCell ref="C13:I13"/>
    <mergeCell ref="C14:I14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-4'!Área_de_impresión" display="Pag3-4" xr:uid="{00000000-0004-0000-0100-000002000000}"/>
    <hyperlink ref="B13" location="'Pag5'!Área_de_impresión" display="Pag5" xr:uid="{00000000-0004-0000-0100-000003000000}"/>
    <hyperlink ref="B14" location="'Pag6'!Área_de_impresión" display="Pag6" xr:uid="{00000000-0004-0000-0100-000004000000}"/>
    <hyperlink ref="B15" location="'Pag7-8'!Área_de_impresión" display="Pag7-8" xr:uid="{00000000-0004-0000-0100-000005000000}"/>
    <hyperlink ref="B16" location="'Pag9-10'!Área_de_impresión" display="Pag9-10" xr:uid="{00000000-0004-0000-0100-000006000000}"/>
    <hyperlink ref="B18" location="'Pag13-14'!A1" display="Pag13-14" xr:uid="{00000000-0004-0000-0100-000007000000}"/>
    <hyperlink ref="B19" location="'Pag15-16'!A1" display="Pag15-16" xr:uid="{00000000-0004-0000-0100-000008000000}"/>
    <hyperlink ref="B20" location="'Pag17-18'!A1" display="Pag17-18" xr:uid="{00000000-0004-0000-0100-000009000000}"/>
    <hyperlink ref="B21" location="'Pag19-20'!A1" display="Pag19-20" xr:uid="{00000000-0004-0000-0100-00000A000000}"/>
    <hyperlink ref="B22" location="'Pag21-22'!A1" display="Pag21-22" xr:uid="{00000000-0004-0000-0100-00000B000000}"/>
    <hyperlink ref="B23" location="'Pag23-24'!A1" display="Pag23-24" xr:uid="{00000000-0004-0000-0100-00000C000000}"/>
    <hyperlink ref="B17" location="'Pag11-12'!A1" display="Pag11-12" xr:uid="{00000000-0004-0000-0100-00000D000000}"/>
    <hyperlink ref="B24" location="'Pag23-24'!A1" display="Pag23-24" xr:uid="{00000000-0004-0000-0100-00000E000000}"/>
    <hyperlink ref="B25" location="'Pag23-24'!A1" display="Pag23-24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54"/>
  <sheetViews>
    <sheetView showGridLines="0" tabSelected="1" view="pageBreakPreview" zoomScaleNormal="130" zoomScaleSheetLayoutView="100" zoomScalePageLayoutView="145" workbookViewId="0">
      <selection activeCell="J6" sqref="J6"/>
    </sheetView>
  </sheetViews>
  <sheetFormatPr baseColWidth="10" defaultColWidth="11.44140625" defaultRowHeight="14.4" x14ac:dyDescent="0.35"/>
  <cols>
    <col min="1" max="1" width="5.33203125" style="5" customWidth="1"/>
    <col min="2" max="2" width="15.33203125" style="5" customWidth="1"/>
    <col min="3" max="3" width="10.44140625" style="5" customWidth="1"/>
    <col min="4" max="9" width="9.33203125" style="5" customWidth="1"/>
    <col min="10" max="10" width="10.5546875" style="5" customWidth="1"/>
    <col min="11" max="16384" width="11.44140625" style="5"/>
  </cols>
  <sheetData>
    <row r="5" spans="2:12" ht="18" customHeight="1" x14ac:dyDescent="0.35">
      <c r="B5" s="4" t="s">
        <v>227</v>
      </c>
    </row>
    <row r="6" spans="2:12" ht="15" customHeight="1" x14ac:dyDescent="0.35">
      <c r="C6" s="6"/>
      <c r="D6" s="6"/>
      <c r="E6" s="6"/>
      <c r="F6" s="6"/>
      <c r="G6" s="6"/>
      <c r="H6" s="6"/>
      <c r="I6" s="6"/>
    </row>
    <row r="7" spans="2:12" ht="18" x14ac:dyDescent="0.35">
      <c r="B7" s="7" t="s">
        <v>3</v>
      </c>
      <c r="C7" s="7"/>
      <c r="D7" s="7"/>
      <c r="E7" s="7"/>
      <c r="F7" s="7"/>
      <c r="G7" s="7"/>
      <c r="H7" s="7"/>
      <c r="I7" s="7"/>
    </row>
    <row r="8" spans="2:12" s="9" customFormat="1" ht="6" customHeight="1" x14ac:dyDescent="0.3">
      <c r="B8" s="8"/>
      <c r="C8" s="8"/>
      <c r="D8" s="8"/>
      <c r="E8" s="8"/>
      <c r="F8" s="8"/>
      <c r="G8" s="8"/>
      <c r="H8" s="8"/>
      <c r="I8" s="8"/>
    </row>
    <row r="9" spans="2:12" s="9" customFormat="1" ht="14.1" customHeight="1" x14ac:dyDescent="0.3">
      <c r="B9" s="10"/>
      <c r="C9" s="11" t="s">
        <v>228</v>
      </c>
      <c r="D9" s="12"/>
      <c r="E9" s="13" t="s">
        <v>4</v>
      </c>
      <c r="F9" s="14"/>
      <c r="G9" s="15"/>
      <c r="H9" s="16" t="s">
        <v>5</v>
      </c>
      <c r="I9" s="17"/>
    </row>
    <row r="10" spans="2:12" s="9" customFormat="1" ht="14.1" customHeight="1" x14ac:dyDescent="0.3">
      <c r="B10" s="18"/>
      <c r="C10" s="423" t="s">
        <v>229</v>
      </c>
      <c r="D10" s="19"/>
      <c r="E10" s="20" t="s">
        <v>230</v>
      </c>
      <c r="F10" s="21"/>
      <c r="G10" s="22"/>
      <c r="H10" s="20" t="s">
        <v>231</v>
      </c>
      <c r="I10" s="23"/>
    </row>
    <row r="11" spans="2:12" s="9" customFormat="1" ht="15" customHeight="1" x14ac:dyDescent="0.3">
      <c r="B11" s="24"/>
      <c r="C11" s="25" t="s">
        <v>6</v>
      </c>
      <c r="D11" s="26" t="s">
        <v>7</v>
      </c>
      <c r="E11" s="26" t="s">
        <v>8</v>
      </c>
      <c r="F11" s="27" t="s">
        <v>6</v>
      </c>
      <c r="G11" s="26" t="s">
        <v>7</v>
      </c>
      <c r="H11" s="26" t="s">
        <v>8</v>
      </c>
      <c r="I11" s="28" t="s">
        <v>6</v>
      </c>
    </row>
    <row r="12" spans="2:12" s="33" customFormat="1" ht="18" customHeight="1" x14ac:dyDescent="0.25">
      <c r="B12" s="29" t="s">
        <v>9</v>
      </c>
      <c r="C12" s="30"/>
      <c r="D12" s="30"/>
      <c r="E12" s="31"/>
      <c r="F12" s="32"/>
      <c r="G12" s="30"/>
      <c r="H12" s="31"/>
      <c r="I12" s="32"/>
    </row>
    <row r="13" spans="2:12" s="33" customFormat="1" ht="20.100000000000001" customHeight="1" x14ac:dyDescent="0.25">
      <c r="B13" s="34" t="s">
        <v>10</v>
      </c>
      <c r="C13" s="35">
        <v>98833</v>
      </c>
      <c r="D13" s="36">
        <v>-2389</v>
      </c>
      <c r="E13" s="37">
        <v>-2.3601588587461224</v>
      </c>
      <c r="F13" s="38">
        <v>101222</v>
      </c>
      <c r="G13" s="36">
        <v>-3553</v>
      </c>
      <c r="H13" s="37">
        <v>-3.4702010040435214</v>
      </c>
      <c r="I13" s="39">
        <v>102386</v>
      </c>
      <c r="L13" s="40"/>
    </row>
    <row r="14" spans="2:12" s="33" customFormat="1" ht="20.100000000000001" customHeight="1" x14ac:dyDescent="0.25">
      <c r="B14" s="34" t="s">
        <v>11</v>
      </c>
      <c r="C14" s="35">
        <v>89489</v>
      </c>
      <c r="D14" s="36">
        <v>-3087</v>
      </c>
      <c r="E14" s="37">
        <v>-3.3345575527134463</v>
      </c>
      <c r="F14" s="38">
        <v>92576</v>
      </c>
      <c r="G14" s="36">
        <v>-4829</v>
      </c>
      <c r="H14" s="37">
        <v>-5.1199134841705716</v>
      </c>
      <c r="I14" s="39">
        <v>94318</v>
      </c>
    </row>
    <row r="15" spans="2:12" s="33" customFormat="1" ht="5.0999999999999996" customHeight="1" x14ac:dyDescent="0.25">
      <c r="B15" s="41"/>
      <c r="C15" s="42"/>
      <c r="D15" s="43"/>
      <c r="E15" s="44"/>
      <c r="F15" s="45"/>
      <c r="G15" s="43"/>
      <c r="H15" s="44"/>
      <c r="I15" s="45"/>
    </row>
    <row r="16" spans="2:12" s="33" customFormat="1" ht="20.100000000000001" customHeight="1" x14ac:dyDescent="0.25">
      <c r="B16" s="46" t="s">
        <v>12</v>
      </c>
      <c r="C16" s="47">
        <v>188322</v>
      </c>
      <c r="D16" s="48">
        <v>-5476</v>
      </c>
      <c r="E16" s="49">
        <v>-2.8256225554443284</v>
      </c>
      <c r="F16" s="50">
        <v>193798</v>
      </c>
      <c r="G16" s="48">
        <v>-8382</v>
      </c>
      <c r="H16" s="49">
        <v>-4.2612249877989266</v>
      </c>
      <c r="I16" s="51">
        <v>196704</v>
      </c>
    </row>
    <row r="17" spans="1:9" s="33" customFormat="1" ht="18" customHeight="1" x14ac:dyDescent="0.25">
      <c r="B17" s="52" t="s">
        <v>13</v>
      </c>
      <c r="C17" s="30"/>
      <c r="D17" s="30"/>
      <c r="E17" s="53"/>
      <c r="F17" s="54"/>
      <c r="G17" s="30"/>
      <c r="H17" s="53"/>
      <c r="I17" s="54"/>
    </row>
    <row r="18" spans="1:9" s="33" customFormat="1" ht="20.100000000000001" customHeight="1" x14ac:dyDescent="0.25">
      <c r="B18" s="55" t="s">
        <v>10</v>
      </c>
      <c r="C18" s="56">
        <v>860033</v>
      </c>
      <c r="D18" s="57">
        <v>-2046</v>
      </c>
      <c r="E18" s="58">
        <v>-0.2373332374411162</v>
      </c>
      <c r="F18" s="38">
        <v>862079</v>
      </c>
      <c r="G18" s="57">
        <v>-66799</v>
      </c>
      <c r="H18" s="58">
        <v>-7.2072392839263211</v>
      </c>
      <c r="I18" s="39">
        <v>926832</v>
      </c>
    </row>
    <row r="19" spans="1:9" s="33" customFormat="1" ht="20.100000000000001" customHeight="1" x14ac:dyDescent="0.25">
      <c r="B19" s="55" t="s">
        <v>11</v>
      </c>
      <c r="C19" s="56">
        <v>1376606</v>
      </c>
      <c r="D19" s="57">
        <v>-11283</v>
      </c>
      <c r="E19" s="58">
        <v>-0.81296126707539296</v>
      </c>
      <c r="F19" s="38">
        <v>1387889</v>
      </c>
      <c r="G19" s="57">
        <v>-85876</v>
      </c>
      <c r="H19" s="58">
        <v>-5.8719355178388524</v>
      </c>
      <c r="I19" s="39">
        <v>1462482</v>
      </c>
    </row>
    <row r="20" spans="1:9" s="33" customFormat="1" ht="5.0999999999999996" customHeight="1" x14ac:dyDescent="0.25">
      <c r="B20" s="59"/>
      <c r="C20" s="60"/>
      <c r="D20" s="61"/>
      <c r="E20" s="62"/>
      <c r="F20" s="45"/>
      <c r="G20" s="61"/>
      <c r="H20" s="62"/>
      <c r="I20" s="45"/>
    </row>
    <row r="21" spans="1:9" s="33" customFormat="1" ht="20.100000000000001" customHeight="1" x14ac:dyDescent="0.25">
      <c r="B21" s="55" t="s">
        <v>12</v>
      </c>
      <c r="C21" s="56">
        <v>2236639</v>
      </c>
      <c r="D21" s="57">
        <v>-13329</v>
      </c>
      <c r="E21" s="58">
        <v>-0.59240842536427185</v>
      </c>
      <c r="F21" s="38">
        <v>2249968</v>
      </c>
      <c r="G21" s="57">
        <v>-152675</v>
      </c>
      <c r="H21" s="58">
        <v>-6.3899094049589129</v>
      </c>
      <c r="I21" s="39">
        <v>2389314</v>
      </c>
    </row>
    <row r="22" spans="1:9" s="33" customFormat="1" ht="18" customHeight="1" x14ac:dyDescent="0.25">
      <c r="B22" s="52" t="s">
        <v>14</v>
      </c>
      <c r="C22" s="63"/>
      <c r="D22" s="63"/>
      <c r="E22" s="64"/>
      <c r="F22" s="65"/>
      <c r="G22" s="63"/>
      <c r="H22" s="64"/>
      <c r="I22" s="65"/>
    </row>
    <row r="23" spans="1:9" s="33" customFormat="1" ht="20.100000000000001" customHeight="1" x14ac:dyDescent="0.25">
      <c r="A23" s="66"/>
      <c r="B23" s="55" t="s">
        <v>10</v>
      </c>
      <c r="C23" s="56">
        <v>958866</v>
      </c>
      <c r="D23" s="57">
        <v>-4435</v>
      </c>
      <c r="E23" s="58">
        <v>-0.46039607557762324</v>
      </c>
      <c r="F23" s="38">
        <v>963301</v>
      </c>
      <c r="G23" s="57">
        <v>-70352</v>
      </c>
      <c r="H23" s="58">
        <v>-6.835480918522606</v>
      </c>
      <c r="I23" s="39">
        <v>1029218</v>
      </c>
    </row>
    <row r="24" spans="1:9" s="33" customFormat="1" ht="20.100000000000001" customHeight="1" x14ac:dyDescent="0.25">
      <c r="A24" s="67"/>
      <c r="B24" s="55" t="s">
        <v>11</v>
      </c>
      <c r="C24" s="56">
        <v>1466095</v>
      </c>
      <c r="D24" s="57">
        <v>-14370</v>
      </c>
      <c r="E24" s="58">
        <v>-0.97064098104311813</v>
      </c>
      <c r="F24" s="38">
        <v>1480465</v>
      </c>
      <c r="G24" s="57">
        <v>-90705</v>
      </c>
      <c r="H24" s="58">
        <v>-5.8263746145940392</v>
      </c>
      <c r="I24" s="39">
        <v>1556800</v>
      </c>
    </row>
    <row r="25" spans="1:9" s="33" customFormat="1" ht="5.0999999999999996" customHeight="1" x14ac:dyDescent="0.25">
      <c r="B25" s="59"/>
      <c r="C25" s="60"/>
      <c r="D25" s="61"/>
      <c r="E25" s="62"/>
      <c r="F25" s="45"/>
      <c r="G25" s="61"/>
      <c r="H25" s="62"/>
      <c r="I25" s="45"/>
    </row>
    <row r="26" spans="1:9" ht="20.100000000000001" customHeight="1" x14ac:dyDescent="0.35">
      <c r="B26" s="55" t="s">
        <v>12</v>
      </c>
      <c r="C26" s="56">
        <v>2424961</v>
      </c>
      <c r="D26" s="57">
        <v>-18805</v>
      </c>
      <c r="E26" s="58">
        <v>-0.76950902827848489</v>
      </c>
      <c r="F26" s="38">
        <v>2443766</v>
      </c>
      <c r="G26" s="57">
        <v>-161057</v>
      </c>
      <c r="H26" s="58">
        <v>-6.2279922258855116</v>
      </c>
      <c r="I26" s="39">
        <v>2586018</v>
      </c>
    </row>
    <row r="27" spans="1:9" x14ac:dyDescent="0.35">
      <c r="B27" s="68"/>
    </row>
    <row r="28" spans="1:9" s="33" customFormat="1" ht="13.2" hidden="1" x14ac:dyDescent="0.3">
      <c r="B28" s="69" t="s">
        <v>15</v>
      </c>
    </row>
    <row r="29" spans="1:9" x14ac:dyDescent="0.35">
      <c r="C29" s="70"/>
    </row>
    <row r="30" spans="1:9" x14ac:dyDescent="0.35">
      <c r="C30" s="70"/>
    </row>
    <row r="31" spans="1:9" x14ac:dyDescent="0.35">
      <c r="C31" s="70"/>
      <c r="D31" s="71"/>
    </row>
    <row r="32" spans="1:9" x14ac:dyDescent="0.35">
      <c r="C32" s="70"/>
      <c r="D32" s="71"/>
    </row>
    <row r="33" spans="2:9" s="9" customFormat="1" ht="13.2" x14ac:dyDescent="0.3"/>
    <row r="34" spans="2:9" s="9" customFormat="1" ht="15.6" x14ac:dyDescent="0.3">
      <c r="B34" s="72" t="s">
        <v>16</v>
      </c>
      <c r="C34" s="72"/>
      <c r="D34" s="72"/>
      <c r="E34" s="72"/>
      <c r="F34" s="72"/>
      <c r="G34" s="72"/>
      <c r="H34" s="72"/>
      <c r="I34" s="72"/>
    </row>
    <row r="35" spans="2:9" s="33" customFormat="1" ht="15" customHeight="1" x14ac:dyDescent="0.25">
      <c r="B35" s="73" t="s">
        <v>209</v>
      </c>
      <c r="C35" s="73"/>
      <c r="D35" s="73"/>
      <c r="E35" s="73"/>
      <c r="F35" s="73"/>
      <c r="G35" s="73"/>
      <c r="H35" s="73"/>
      <c r="I35" s="73"/>
    </row>
    <row r="44" spans="2:9" s="33" customFormat="1" ht="9.9" customHeight="1" x14ac:dyDescent="0.25"/>
    <row r="45" spans="2:9" s="33" customFormat="1" ht="13.2" x14ac:dyDescent="0.25"/>
    <row r="46" spans="2:9" s="33" customFormat="1" ht="13.2" x14ac:dyDescent="0.25"/>
    <row r="47" spans="2:9" s="33" customFormat="1" ht="13.2" x14ac:dyDescent="0.25"/>
    <row r="48" spans="2:9" s="33" customFormat="1" ht="13.2" x14ac:dyDescent="0.25"/>
    <row r="49" spans="2:2" s="33" customFormat="1" ht="13.2" x14ac:dyDescent="0.25"/>
    <row r="50" spans="2:2" s="33" customFormat="1" ht="13.2" x14ac:dyDescent="0.25"/>
    <row r="51" spans="2:2" s="33" customFormat="1" ht="13.2" x14ac:dyDescent="0.25"/>
    <row r="52" spans="2:2" s="33" customFormat="1" ht="13.2" x14ac:dyDescent="0.25"/>
    <row r="53" spans="2:2" s="33" customFormat="1" ht="13.2" x14ac:dyDescent="0.2">
      <c r="B53" s="74" t="s">
        <v>17</v>
      </c>
    </row>
    <row r="54" spans="2:2" x14ac:dyDescent="0.35">
      <c r="B54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4"/>
  <sheetViews>
    <sheetView showGridLines="0" view="pageBreakPreview" zoomScaleNormal="130" zoomScaleSheetLayoutView="100" workbookViewId="0">
      <selection activeCell="K21" sqref="K21"/>
    </sheetView>
  </sheetViews>
  <sheetFormatPr baseColWidth="10" defaultColWidth="11.44140625" defaultRowHeight="14.4" x14ac:dyDescent="0.35"/>
  <cols>
    <col min="1" max="1" width="2.88671875" style="5" customWidth="1"/>
    <col min="2" max="2" width="14.6640625" style="5" customWidth="1"/>
    <col min="3" max="3" width="10.5546875" style="5" customWidth="1"/>
    <col min="4" max="4" width="8.5546875" style="5" customWidth="1"/>
    <col min="5" max="5" width="8" style="5" customWidth="1"/>
    <col min="6" max="6" width="8.88671875" style="5" customWidth="1"/>
    <col min="7" max="7" width="8.5546875" style="5" customWidth="1"/>
    <col min="8" max="8" width="8" style="5" customWidth="1"/>
    <col min="9" max="9" width="8.88671875" style="5" customWidth="1"/>
    <col min="10" max="10" width="1" style="5" customWidth="1"/>
    <col min="11" max="11" width="9.33203125" style="5" customWidth="1"/>
    <col min="12" max="12" width="9.88671875" style="5" customWidth="1"/>
    <col min="13" max="13" width="2.88671875" style="5" customWidth="1"/>
    <col min="14" max="16384" width="11.44140625" style="5"/>
  </cols>
  <sheetData>
    <row r="2" spans="1:12" x14ac:dyDescent="0.3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3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x14ac:dyDescent="0.3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ht="18" customHeight="1" x14ac:dyDescent="0.35">
      <c r="A5" s="76"/>
      <c r="B5" s="77" t="str">
        <f>'Pag1'!$B$5</f>
        <v>noviembre 2025</v>
      </c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ht="15" customHeight="1" x14ac:dyDescent="0.35">
      <c r="A6" s="76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7.399999999999999" x14ac:dyDescent="0.35">
      <c r="A7" s="76"/>
      <c r="B7" s="79" t="s">
        <v>19</v>
      </c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s="9" customFormat="1" ht="6" customHeight="1" x14ac:dyDescent="0.3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s="9" customFormat="1" ht="14.1" customHeight="1" x14ac:dyDescent="0.3">
      <c r="A9" s="80"/>
      <c r="B9" s="81"/>
      <c r="C9" s="82"/>
      <c r="D9" s="83"/>
      <c r="E9" s="84"/>
      <c r="F9" s="85" t="s">
        <v>20</v>
      </c>
      <c r="G9" s="84"/>
      <c r="H9" s="84"/>
      <c r="I9" s="84"/>
      <c r="J9" s="80"/>
      <c r="K9" s="463" t="str">
        <f t="shared" ref="K9" si="0">$B$5</f>
        <v>noviembre 2025</v>
      </c>
      <c r="L9" s="463"/>
    </row>
    <row r="10" spans="1:12" s="9" customFormat="1" ht="14.1" customHeight="1" x14ac:dyDescent="0.3">
      <c r="A10" s="80"/>
      <c r="B10" s="86"/>
      <c r="C10" s="87" t="str">
        <f>'Pag1'!$C$9</f>
        <v>noviembre</v>
      </c>
      <c r="D10" s="88"/>
      <c r="E10" s="89" t="s">
        <v>4</v>
      </c>
      <c r="F10" s="90"/>
      <c r="G10" s="91"/>
      <c r="H10" s="89" t="s">
        <v>5</v>
      </c>
      <c r="I10" s="92"/>
      <c r="J10" s="93"/>
      <c r="K10" s="94" t="s">
        <v>21</v>
      </c>
      <c r="L10" s="95" t="s">
        <v>22</v>
      </c>
    </row>
    <row r="11" spans="1:12" s="9" customFormat="1" ht="14.1" customHeight="1" x14ac:dyDescent="0.3">
      <c r="A11" s="80"/>
      <c r="B11" s="86"/>
      <c r="C11" s="96" t="str">
        <f>'Pag1'!$C$10</f>
        <v xml:space="preserve"> 2025</v>
      </c>
      <c r="D11" s="97"/>
      <c r="E11" s="98" t="str">
        <f>'Pag1'!$E$10</f>
        <v>octubre 2025</v>
      </c>
      <c r="F11" s="99"/>
      <c r="G11" s="100"/>
      <c r="H11" s="98" t="str">
        <f>'Pag1'!$H$10</f>
        <v>noviembre 2024</v>
      </c>
      <c r="I11" s="101"/>
      <c r="J11" s="102"/>
      <c r="K11" s="103" t="s">
        <v>23</v>
      </c>
      <c r="L11" s="104" t="s">
        <v>24</v>
      </c>
    </row>
    <row r="12" spans="1:12" s="9" customFormat="1" ht="14.1" customHeight="1" x14ac:dyDescent="0.3">
      <c r="A12" s="80"/>
      <c r="B12" s="105"/>
      <c r="C12" s="106" t="s">
        <v>6</v>
      </c>
      <c r="D12" s="107" t="s">
        <v>7</v>
      </c>
      <c r="E12" s="107" t="s">
        <v>8</v>
      </c>
      <c r="F12" s="108" t="s">
        <v>6</v>
      </c>
      <c r="G12" s="107" t="s">
        <v>7</v>
      </c>
      <c r="H12" s="107" t="s">
        <v>8</v>
      </c>
      <c r="I12" s="109" t="s">
        <v>6</v>
      </c>
      <c r="J12" s="102"/>
      <c r="K12" s="110" t="s">
        <v>25</v>
      </c>
      <c r="L12" s="111" t="s">
        <v>26</v>
      </c>
    </row>
    <row r="13" spans="1:12" s="33" customFormat="1" ht="18" customHeight="1" x14ac:dyDescent="0.25">
      <c r="A13" s="59"/>
      <c r="B13" s="112" t="s">
        <v>9</v>
      </c>
      <c r="C13" s="113"/>
      <c r="D13" s="114"/>
      <c r="E13" s="114"/>
      <c r="F13" s="113"/>
      <c r="G13" s="115"/>
      <c r="H13" s="113"/>
      <c r="I13" s="115"/>
      <c r="J13" s="115"/>
      <c r="K13" s="76"/>
      <c r="L13" s="76"/>
    </row>
    <row r="14" spans="1:12" s="33" customFormat="1" ht="15.9" customHeight="1" x14ac:dyDescent="0.25">
      <c r="A14" s="59"/>
      <c r="B14" s="34" t="s">
        <v>10</v>
      </c>
      <c r="C14" s="35">
        <v>12099</v>
      </c>
      <c r="D14" s="36">
        <v>38</v>
      </c>
      <c r="E14" s="37">
        <v>0.31506508581377995</v>
      </c>
      <c r="F14" s="38">
        <v>12061</v>
      </c>
      <c r="G14" s="36">
        <v>-2</v>
      </c>
      <c r="H14" s="37">
        <v>-1.6527559705809436E-2</v>
      </c>
      <c r="I14" s="39">
        <v>12101</v>
      </c>
      <c r="J14" s="42">
        <v>0</v>
      </c>
      <c r="K14" s="116">
        <v>2653</v>
      </c>
      <c r="L14" s="117">
        <v>9446</v>
      </c>
    </row>
    <row r="15" spans="1:12" s="33" customFormat="1" ht="15.9" customHeight="1" x14ac:dyDescent="0.25">
      <c r="A15" s="59"/>
      <c r="B15" s="34" t="s">
        <v>11</v>
      </c>
      <c r="C15" s="35">
        <v>10562</v>
      </c>
      <c r="D15" s="36">
        <v>216</v>
      </c>
      <c r="E15" s="37">
        <v>2.0877633868161607</v>
      </c>
      <c r="F15" s="38">
        <v>10346</v>
      </c>
      <c r="G15" s="36">
        <v>149</v>
      </c>
      <c r="H15" s="37">
        <v>1.4309036780946893</v>
      </c>
      <c r="I15" s="39">
        <v>10413</v>
      </c>
      <c r="J15" s="42">
        <v>0</v>
      </c>
      <c r="K15" s="116">
        <v>2715</v>
      </c>
      <c r="L15" s="117">
        <v>7847</v>
      </c>
    </row>
    <row r="16" spans="1:12" s="33" customFormat="1" ht="5.0999999999999996" customHeight="1" x14ac:dyDescent="0.25">
      <c r="A16" s="59"/>
      <c r="B16" s="41"/>
      <c r="C16" s="42"/>
      <c r="D16" s="43"/>
      <c r="E16" s="44"/>
      <c r="F16" s="45"/>
      <c r="G16" s="43"/>
      <c r="H16" s="44"/>
      <c r="I16" s="45"/>
      <c r="J16" s="42"/>
      <c r="K16" s="118"/>
      <c r="L16" s="118"/>
    </row>
    <row r="17" spans="1:12" s="33" customFormat="1" ht="15.9" customHeight="1" x14ac:dyDescent="0.25">
      <c r="A17" s="59"/>
      <c r="B17" s="46" t="s">
        <v>12</v>
      </c>
      <c r="C17" s="47">
        <v>22661</v>
      </c>
      <c r="D17" s="48">
        <v>254</v>
      </c>
      <c r="E17" s="49">
        <v>1.133574329450618</v>
      </c>
      <c r="F17" s="50">
        <v>22407</v>
      </c>
      <c r="G17" s="48">
        <v>147</v>
      </c>
      <c r="H17" s="49">
        <v>0.65292706760238073</v>
      </c>
      <c r="I17" s="51">
        <v>22514</v>
      </c>
      <c r="J17" s="119">
        <v>0</v>
      </c>
      <c r="K17" s="120">
        <v>5368</v>
      </c>
      <c r="L17" s="121">
        <v>17293</v>
      </c>
    </row>
    <row r="18" spans="1:12" s="33" customFormat="1" ht="18" customHeight="1" x14ac:dyDescent="0.25">
      <c r="A18" s="59"/>
      <c r="B18" s="422" t="s">
        <v>27</v>
      </c>
      <c r="C18" s="113"/>
      <c r="D18" s="122"/>
      <c r="E18" s="123"/>
      <c r="F18" s="124"/>
      <c r="G18" s="122"/>
      <c r="H18" s="123"/>
      <c r="I18" s="124"/>
      <c r="J18" s="124"/>
      <c r="K18" s="125"/>
      <c r="L18" s="126"/>
    </row>
    <row r="19" spans="1:12" s="33" customFormat="1" ht="15.9" customHeight="1" x14ac:dyDescent="0.25">
      <c r="A19" s="59"/>
      <c r="B19" s="55" t="s">
        <v>10</v>
      </c>
      <c r="C19" s="56">
        <v>113854</v>
      </c>
      <c r="D19" s="57">
        <v>1055</v>
      </c>
      <c r="E19" s="58">
        <v>0.9352919795388257</v>
      </c>
      <c r="F19" s="38">
        <v>112799</v>
      </c>
      <c r="G19" s="57">
        <v>-8486</v>
      </c>
      <c r="H19" s="58">
        <v>-6.9364067353277754</v>
      </c>
      <c r="I19" s="39">
        <v>122340</v>
      </c>
      <c r="J19" s="45">
        <v>0</v>
      </c>
      <c r="K19" s="127">
        <v>38873</v>
      </c>
      <c r="L19" s="128">
        <v>74981</v>
      </c>
    </row>
    <row r="20" spans="1:12" s="33" customFormat="1" ht="15.9" customHeight="1" x14ac:dyDescent="0.25">
      <c r="A20" s="59"/>
      <c r="B20" s="55" t="s">
        <v>11</v>
      </c>
      <c r="C20" s="56">
        <v>201795</v>
      </c>
      <c r="D20" s="57">
        <v>1818</v>
      </c>
      <c r="E20" s="58">
        <v>0.90910454702290766</v>
      </c>
      <c r="F20" s="38">
        <v>199977</v>
      </c>
      <c r="G20" s="57">
        <v>-8598</v>
      </c>
      <c r="H20" s="58">
        <v>-4.0866378634270148</v>
      </c>
      <c r="I20" s="39">
        <v>210393</v>
      </c>
      <c r="J20" s="45">
        <v>0</v>
      </c>
      <c r="K20" s="127">
        <v>57971</v>
      </c>
      <c r="L20" s="128">
        <v>143824</v>
      </c>
    </row>
    <row r="21" spans="1:12" s="33" customFormat="1" ht="5.0999999999999996" customHeight="1" x14ac:dyDescent="0.25">
      <c r="A21" s="59"/>
      <c r="B21" s="59"/>
      <c r="C21" s="60"/>
      <c r="D21" s="61"/>
      <c r="E21" s="62"/>
      <c r="F21" s="45"/>
      <c r="G21" s="61"/>
      <c r="H21" s="62"/>
      <c r="I21" s="45"/>
      <c r="J21" s="45"/>
      <c r="K21" s="129"/>
      <c r="L21" s="129"/>
    </row>
    <row r="22" spans="1:12" s="33" customFormat="1" ht="15.9" customHeight="1" x14ac:dyDescent="0.25">
      <c r="A22" s="59"/>
      <c r="B22" s="55" t="s">
        <v>12</v>
      </c>
      <c r="C22" s="56">
        <v>315649</v>
      </c>
      <c r="D22" s="57">
        <v>2873</v>
      </c>
      <c r="E22" s="58">
        <v>0.91854873775481494</v>
      </c>
      <c r="F22" s="38">
        <v>312776</v>
      </c>
      <c r="G22" s="57">
        <v>-17084</v>
      </c>
      <c r="H22" s="58">
        <v>-5.1344471392978752</v>
      </c>
      <c r="I22" s="39">
        <v>332733</v>
      </c>
      <c r="J22" s="45">
        <v>0</v>
      </c>
      <c r="K22" s="127">
        <v>96844</v>
      </c>
      <c r="L22" s="128">
        <v>218805</v>
      </c>
    </row>
    <row r="23" spans="1:12" s="33" customFormat="1" ht="18" customHeight="1" x14ac:dyDescent="0.25">
      <c r="A23" s="59"/>
      <c r="B23" s="422" t="s">
        <v>14</v>
      </c>
      <c r="C23" s="130"/>
      <c r="D23" s="131"/>
      <c r="E23" s="132"/>
      <c r="F23" s="133"/>
      <c r="G23" s="131"/>
      <c r="H23" s="132"/>
      <c r="I23" s="133"/>
      <c r="J23" s="133"/>
      <c r="K23" s="125"/>
      <c r="L23" s="126"/>
    </row>
    <row r="24" spans="1:12" s="33" customFormat="1" ht="15.9" customHeight="1" x14ac:dyDescent="0.25">
      <c r="A24" s="59"/>
      <c r="B24" s="55" t="s">
        <v>10</v>
      </c>
      <c r="C24" s="56">
        <v>125953</v>
      </c>
      <c r="D24" s="57">
        <v>1093</v>
      </c>
      <c r="E24" s="58">
        <v>0.87538042607720645</v>
      </c>
      <c r="F24" s="38">
        <v>124860</v>
      </c>
      <c r="G24" s="57">
        <v>-8488</v>
      </c>
      <c r="H24" s="58">
        <v>-6.3135501818641639</v>
      </c>
      <c r="I24" s="39">
        <v>134441</v>
      </c>
      <c r="J24" s="45">
        <v>0</v>
      </c>
      <c r="K24" s="127">
        <v>41526</v>
      </c>
      <c r="L24" s="128">
        <v>84427</v>
      </c>
    </row>
    <row r="25" spans="1:12" s="33" customFormat="1" ht="15.9" customHeight="1" x14ac:dyDescent="0.25">
      <c r="A25" s="59"/>
      <c r="B25" s="55" t="s">
        <v>11</v>
      </c>
      <c r="C25" s="56">
        <v>212357</v>
      </c>
      <c r="D25" s="57">
        <v>2034</v>
      </c>
      <c r="E25" s="58">
        <v>0.96708396133565988</v>
      </c>
      <c r="F25" s="38">
        <v>210323</v>
      </c>
      <c r="G25" s="57">
        <v>-8449</v>
      </c>
      <c r="H25" s="58">
        <v>-3.8264358758367076</v>
      </c>
      <c r="I25" s="39">
        <v>220806</v>
      </c>
      <c r="J25" s="45">
        <v>0</v>
      </c>
      <c r="K25" s="127">
        <v>60686</v>
      </c>
      <c r="L25" s="128">
        <v>151671</v>
      </c>
    </row>
    <row r="26" spans="1:12" s="33" customFormat="1" ht="5.0999999999999996" customHeight="1" x14ac:dyDescent="0.25">
      <c r="A26" s="59"/>
      <c r="B26" s="59"/>
      <c r="C26" s="60"/>
      <c r="D26" s="61"/>
      <c r="E26" s="62"/>
      <c r="F26" s="45"/>
      <c r="G26" s="61"/>
      <c r="H26" s="62"/>
      <c r="I26" s="45"/>
      <c r="J26" s="45"/>
      <c r="K26" s="129"/>
      <c r="L26" s="129"/>
    </row>
    <row r="27" spans="1:12" ht="15.9" customHeight="1" x14ac:dyDescent="0.35">
      <c r="A27" s="76"/>
      <c r="B27" s="55" t="s">
        <v>12</v>
      </c>
      <c r="C27" s="56">
        <v>338310</v>
      </c>
      <c r="D27" s="57">
        <v>3127</v>
      </c>
      <c r="E27" s="58">
        <v>0.93292320911263404</v>
      </c>
      <c r="F27" s="38">
        <v>335183</v>
      </c>
      <c r="G27" s="57">
        <v>-16937</v>
      </c>
      <c r="H27" s="58">
        <v>-4.7676686924871987</v>
      </c>
      <c r="I27" s="39">
        <v>355247</v>
      </c>
      <c r="J27" s="45">
        <v>0</v>
      </c>
      <c r="K27" s="127">
        <v>102212</v>
      </c>
      <c r="L27" s="128">
        <v>236098</v>
      </c>
    </row>
    <row r="28" spans="1:12" s="33" customFormat="1" ht="13.2" x14ac:dyDescent="0.2">
      <c r="A28" s="59"/>
      <c r="B28" s="74"/>
      <c r="C28" s="80"/>
      <c r="D28" s="80"/>
      <c r="E28" s="80"/>
      <c r="F28" s="80"/>
      <c r="G28" s="80"/>
      <c r="H28" s="80"/>
      <c r="I28" s="59"/>
      <c r="J28" s="59"/>
      <c r="K28" s="59"/>
      <c r="L28" s="59"/>
    </row>
    <row r="29" spans="1:12" s="9" customFormat="1" x14ac:dyDescent="0.3">
      <c r="A29" s="80"/>
      <c r="B29" s="134" t="s">
        <v>28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</row>
    <row r="30" spans="1:12" s="33" customFormat="1" ht="12" customHeight="1" x14ac:dyDescent="0.25">
      <c r="A30" s="59"/>
      <c r="B30" s="73" t="s">
        <v>210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</row>
    <row r="31" spans="1:12" s="33" customFormat="1" ht="13.2" x14ac:dyDescent="0.25">
      <c r="A31" s="59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</row>
    <row r="32" spans="1:12" x14ac:dyDescent="0.35">
      <c r="A32" s="76"/>
      <c r="B32" s="76"/>
      <c r="C32" s="76"/>
      <c r="D32" s="76"/>
      <c r="E32" s="136"/>
      <c r="F32" s="76"/>
      <c r="G32" s="76"/>
      <c r="H32" s="76"/>
      <c r="I32" s="76"/>
      <c r="J32" s="76"/>
      <c r="K32" s="76"/>
      <c r="L32" s="76"/>
    </row>
    <row r="33" spans="1:12" x14ac:dyDescent="0.3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</row>
    <row r="34" spans="1:12" x14ac:dyDescent="0.3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</row>
    <row r="35" spans="1:12" x14ac:dyDescent="0.3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</row>
    <row r="36" spans="1:12" x14ac:dyDescent="0.3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</row>
    <row r="37" spans="1:12" x14ac:dyDescent="0.3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</row>
    <row r="38" spans="1:12" x14ac:dyDescent="0.3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</row>
    <row r="39" spans="1:12" x14ac:dyDescent="0.3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</row>
    <row r="40" spans="1:12" s="33" customFormat="1" ht="13.2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1" spans="1:12" s="33" customFormat="1" ht="13.2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</row>
    <row r="42" spans="1:12" s="33" customFormat="1" ht="13.2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</row>
    <row r="43" spans="1:12" s="33" customFormat="1" ht="13.2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1:12" s="9" customFormat="1" x14ac:dyDescent="0.3">
      <c r="A44" s="80"/>
      <c r="B44" s="134" t="s">
        <v>29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</row>
    <row r="45" spans="1:12" s="33" customFormat="1" ht="12" customHeight="1" x14ac:dyDescent="0.25">
      <c r="A45" s="59"/>
      <c r="B45" s="73" t="s">
        <v>211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</row>
    <row r="46" spans="1:12" x14ac:dyDescent="0.3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</row>
    <row r="47" spans="1:12" x14ac:dyDescent="0.3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</row>
    <row r="48" spans="1:12" x14ac:dyDescent="0.3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</row>
    <row r="49" spans="1:12" x14ac:dyDescent="0.3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</row>
    <row r="50" spans="1:12" x14ac:dyDescent="0.3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</row>
    <row r="51" spans="1:12" x14ac:dyDescent="0.3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</row>
    <row r="52" spans="1:12" x14ac:dyDescent="0.3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</row>
    <row r="53" spans="1:12" x14ac:dyDescent="0.3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</row>
    <row r="54" spans="1:12" x14ac:dyDescent="0.3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</row>
    <row r="55" spans="1:12" x14ac:dyDescent="0.3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</row>
    <row r="56" spans="1:12" x14ac:dyDescent="0.3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</row>
    <row r="57" spans="1:12" s="33" customFormat="1" ht="13.2" x14ac:dyDescent="0.25">
      <c r="A57" s="59"/>
      <c r="B57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1:12" s="33" customFormat="1" ht="13.2" x14ac:dyDescent="0.2">
      <c r="B58" s="74" t="s">
        <v>17</v>
      </c>
    </row>
    <row r="59" spans="1:12" s="33" customFormat="1" ht="13.2" x14ac:dyDescent="0.25">
      <c r="B59" s="75" t="s">
        <v>18</v>
      </c>
    </row>
    <row r="60" spans="1:12" s="33" customFormat="1" ht="13.2" x14ac:dyDescent="0.3">
      <c r="B60" s="9"/>
      <c r="C60" s="9"/>
      <c r="D60" s="9"/>
      <c r="E60" s="9"/>
      <c r="F60" s="9"/>
      <c r="G60" s="9"/>
      <c r="H60" s="9"/>
    </row>
    <row r="61" spans="1:12" s="33" customFormat="1" ht="9.9" customHeight="1" x14ac:dyDescent="0.25"/>
    <row r="62" spans="1:12" s="33" customFormat="1" ht="13.2" x14ac:dyDescent="0.25"/>
    <row r="63" spans="1:12" s="33" customFormat="1" ht="13.2" x14ac:dyDescent="0.25"/>
    <row r="64" spans="1:12" s="33" customFormat="1" ht="13.2" x14ac:dyDescent="0.25"/>
    <row r="65" spans="2:8" s="33" customFormat="1" ht="13.2" x14ac:dyDescent="0.25"/>
    <row r="66" spans="2:8" x14ac:dyDescent="0.35">
      <c r="B66" s="33"/>
      <c r="C66" s="33"/>
      <c r="D66" s="33"/>
      <c r="E66" s="33"/>
      <c r="F66" s="33"/>
      <c r="G66" s="33"/>
      <c r="H66" s="33"/>
    </row>
    <row r="67" spans="2:8" x14ac:dyDescent="0.35">
      <c r="B67" s="33"/>
      <c r="C67" s="33"/>
      <c r="D67" s="33"/>
      <c r="E67" s="33"/>
      <c r="F67" s="33"/>
      <c r="G67" s="33"/>
      <c r="H67" s="33"/>
    </row>
    <row r="68" spans="2:8" x14ac:dyDescent="0.35">
      <c r="B68" s="33"/>
      <c r="C68" s="33"/>
      <c r="D68" s="33"/>
      <c r="E68" s="33"/>
      <c r="F68" s="33"/>
      <c r="G68" s="33"/>
      <c r="H68" s="33"/>
    </row>
    <row r="69" spans="2:8" x14ac:dyDescent="0.35">
      <c r="B69" s="33"/>
      <c r="C69" s="33"/>
      <c r="D69" s="33"/>
      <c r="E69" s="33"/>
      <c r="F69" s="33"/>
      <c r="G69" s="33"/>
      <c r="H69" s="33"/>
    </row>
    <row r="70" spans="2:8" x14ac:dyDescent="0.35">
      <c r="B70" s="33"/>
      <c r="C70" s="33"/>
      <c r="D70" s="33"/>
      <c r="E70" s="33"/>
      <c r="F70" s="33"/>
      <c r="G70" s="33"/>
      <c r="H70" s="33"/>
    </row>
    <row r="71" spans="2:8" x14ac:dyDescent="0.35">
      <c r="B71" s="33"/>
      <c r="C71" s="33"/>
      <c r="D71" s="33"/>
      <c r="E71" s="33"/>
      <c r="F71" s="33"/>
      <c r="G71" s="33"/>
      <c r="H71" s="33"/>
    </row>
    <row r="72" spans="2:8" x14ac:dyDescent="0.35">
      <c r="B72" s="33"/>
      <c r="C72" s="33"/>
      <c r="D72" s="33"/>
      <c r="E72" s="33"/>
      <c r="F72" s="33"/>
      <c r="G72" s="33"/>
      <c r="H72" s="33"/>
    </row>
    <row r="73" spans="2:8" x14ac:dyDescent="0.35">
      <c r="B73" s="33"/>
      <c r="C73" s="33"/>
      <c r="D73" s="33"/>
      <c r="E73" s="33"/>
      <c r="F73" s="33"/>
      <c r="G73" s="33"/>
      <c r="H73" s="33"/>
    </row>
    <row r="74" spans="2:8" x14ac:dyDescent="0.35">
      <c r="B74" s="33"/>
      <c r="C74" s="33"/>
      <c r="D74" s="33"/>
      <c r="E74" s="33"/>
      <c r="F74" s="33"/>
      <c r="G74" s="33"/>
      <c r="H74" s="33"/>
    </row>
  </sheetData>
  <mergeCells count="1">
    <mergeCell ref="K9:L9"/>
  </mergeCells>
  <printOptions horizontalCentered="1"/>
  <pageMargins left="0.19685039370078741" right="0.19685039370078741" top="0.19685039370078741" bottom="0.19685039370078741" header="0" footer="0.19685039370078741"/>
  <pageSetup paperSize="9" scale="96" orientation="portrait" r:id="rId1"/>
  <headerFooter alignWithMargins="0"/>
  <rowBreaks count="1" manualBreakCount="1">
    <brk id="62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5"/>
  <sheetViews>
    <sheetView showGridLines="0" view="pageBreakPreview" zoomScale="110" zoomScaleNormal="130" zoomScaleSheetLayoutView="110" workbookViewId="0">
      <selection activeCell="K21" sqref="K21"/>
    </sheetView>
  </sheetViews>
  <sheetFormatPr baseColWidth="10" defaultColWidth="11.44140625" defaultRowHeight="13.2" x14ac:dyDescent="0.3"/>
  <cols>
    <col min="1" max="1" width="23" style="9" customWidth="1"/>
    <col min="2" max="4" width="9.33203125" style="9" customWidth="1"/>
    <col min="5" max="7" width="8.109375" style="9" customWidth="1"/>
    <col min="8" max="10" width="9.33203125" style="9" customWidth="1"/>
    <col min="11" max="13" width="6.5546875" style="9" customWidth="1"/>
    <col min="14" max="16384" width="11.44140625" style="9"/>
  </cols>
  <sheetData>
    <row r="1" spans="1:13" s="5" customFormat="1" ht="14.4" x14ac:dyDescent="0.35">
      <c r="A1" s="137"/>
    </row>
    <row r="2" spans="1:13" s="5" customFormat="1" ht="14.4" x14ac:dyDescent="0.35">
      <c r="A2" s="137"/>
    </row>
    <row r="3" spans="1:13" s="5" customFormat="1" ht="14.4" x14ac:dyDescent="0.35">
      <c r="A3" s="137"/>
    </row>
    <row r="4" spans="1:13" s="5" customFormat="1" ht="14.4" x14ac:dyDescent="0.35">
      <c r="A4" s="138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s="5" customFormat="1" ht="18" customHeight="1" x14ac:dyDescent="0.35">
      <c r="A5" s="77" t="str">
        <f>'Pag1'!$B$5</f>
        <v>noviembre 2025</v>
      </c>
      <c r="B5" s="139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s="5" customFormat="1" ht="18" customHeight="1" x14ac:dyDescent="0.35">
      <c r="A6" s="140" t="s">
        <v>30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1:13" ht="18" customHeight="1" x14ac:dyDescent="0.3">
      <c r="A7" s="140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</row>
    <row r="8" spans="1:13" ht="6" customHeight="1" x14ac:dyDescent="0.3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 ht="14.1" customHeight="1" x14ac:dyDescent="0.3">
      <c r="A9" s="142"/>
      <c r="B9" s="143"/>
      <c r="C9" s="144" t="s">
        <v>32</v>
      </c>
      <c r="D9" s="145"/>
      <c r="E9" s="146"/>
      <c r="F9" s="144" t="s">
        <v>33</v>
      </c>
      <c r="G9" s="147"/>
      <c r="H9" s="146"/>
      <c r="I9" s="144" t="s">
        <v>27</v>
      </c>
      <c r="J9" s="147"/>
      <c r="K9" s="148"/>
      <c r="L9" s="149" t="s">
        <v>34</v>
      </c>
      <c r="M9" s="150"/>
    </row>
    <row r="10" spans="1:13" ht="24" customHeight="1" x14ac:dyDescent="0.3">
      <c r="A10" s="151"/>
      <c r="B10" s="152" t="s">
        <v>35</v>
      </c>
      <c r="C10" s="152" t="s">
        <v>10</v>
      </c>
      <c r="D10" s="152" t="s">
        <v>11</v>
      </c>
      <c r="E10" s="152" t="s">
        <v>35</v>
      </c>
      <c r="F10" s="152" t="s">
        <v>10</v>
      </c>
      <c r="G10" s="152" t="s">
        <v>11</v>
      </c>
      <c r="H10" s="152" t="s">
        <v>35</v>
      </c>
      <c r="I10" s="152" t="s">
        <v>10</v>
      </c>
      <c r="J10" s="152" t="s">
        <v>11</v>
      </c>
      <c r="K10" s="152" t="s">
        <v>35</v>
      </c>
      <c r="L10" s="153" t="s">
        <v>36</v>
      </c>
      <c r="M10" s="154" t="s">
        <v>37</v>
      </c>
    </row>
    <row r="11" spans="1:13" ht="6" customHeight="1" x14ac:dyDescent="0.3">
      <c r="A11" s="155"/>
      <c r="B11" s="156"/>
      <c r="C11" s="156"/>
      <c r="D11" s="156"/>
      <c r="E11" s="157"/>
      <c r="F11" s="157"/>
      <c r="G11" s="157"/>
      <c r="H11" s="156"/>
      <c r="I11" s="156"/>
      <c r="J11" s="156"/>
      <c r="K11" s="156"/>
      <c r="L11" s="157"/>
      <c r="M11" s="156"/>
    </row>
    <row r="12" spans="1:13" s="33" customFormat="1" ht="14.1" customHeight="1" x14ac:dyDescent="0.25">
      <c r="A12" s="158" t="s">
        <v>38</v>
      </c>
      <c r="B12" s="159">
        <v>43196</v>
      </c>
      <c r="C12" s="160">
        <v>17857</v>
      </c>
      <c r="D12" s="161">
        <v>25339</v>
      </c>
      <c r="E12" s="162">
        <v>3990</v>
      </c>
      <c r="F12" s="163">
        <v>2174</v>
      </c>
      <c r="G12" s="164">
        <v>1816</v>
      </c>
      <c r="H12" s="159">
        <v>39206</v>
      </c>
      <c r="I12" s="160">
        <v>15683</v>
      </c>
      <c r="J12" s="165">
        <v>23523</v>
      </c>
      <c r="K12" s="166">
        <v>70.472394332846605</v>
      </c>
      <c r="L12" s="167">
        <v>119.7136563876652</v>
      </c>
      <c r="M12" s="168">
        <v>66.670917825107352</v>
      </c>
    </row>
    <row r="13" spans="1:13" s="33" customFormat="1" ht="14.1" customHeight="1" x14ac:dyDescent="0.25">
      <c r="A13" s="169" t="s">
        <v>39</v>
      </c>
      <c r="B13" s="170">
        <v>113223</v>
      </c>
      <c r="C13" s="171">
        <v>41646</v>
      </c>
      <c r="D13" s="172">
        <v>71577</v>
      </c>
      <c r="E13" s="173">
        <v>9357</v>
      </c>
      <c r="F13" s="174">
        <v>4802</v>
      </c>
      <c r="G13" s="175">
        <v>4555</v>
      </c>
      <c r="H13" s="170">
        <v>103866</v>
      </c>
      <c r="I13" s="171">
        <v>36844</v>
      </c>
      <c r="J13" s="176">
        <v>67022</v>
      </c>
      <c r="K13" s="177">
        <v>58.183494698017526</v>
      </c>
      <c r="L13" s="178">
        <v>105.42261251372118</v>
      </c>
      <c r="M13" s="179">
        <v>54.972993942287609</v>
      </c>
    </row>
    <row r="14" spans="1:13" s="33" customFormat="1" ht="14.1" customHeight="1" x14ac:dyDescent="0.25">
      <c r="A14" s="169" t="s">
        <v>40</v>
      </c>
      <c r="B14" s="170">
        <v>50868</v>
      </c>
      <c r="C14" s="171">
        <v>18670</v>
      </c>
      <c r="D14" s="172">
        <v>32198</v>
      </c>
      <c r="E14" s="173">
        <v>4445</v>
      </c>
      <c r="F14" s="174">
        <v>2144</v>
      </c>
      <c r="G14" s="175">
        <v>2301</v>
      </c>
      <c r="H14" s="170">
        <v>46423</v>
      </c>
      <c r="I14" s="171">
        <v>16526</v>
      </c>
      <c r="J14" s="176">
        <v>29897</v>
      </c>
      <c r="K14" s="177">
        <v>57.984968010435431</v>
      </c>
      <c r="L14" s="178">
        <v>93.176879617557589</v>
      </c>
      <c r="M14" s="179">
        <v>55.276449142054382</v>
      </c>
    </row>
    <row r="15" spans="1:13" s="33" customFormat="1" ht="14.1" customHeight="1" x14ac:dyDescent="0.25">
      <c r="A15" s="169" t="s">
        <v>41</v>
      </c>
      <c r="B15" s="170">
        <v>67473</v>
      </c>
      <c r="C15" s="171">
        <v>27407</v>
      </c>
      <c r="D15" s="172">
        <v>40066</v>
      </c>
      <c r="E15" s="173">
        <v>6565</v>
      </c>
      <c r="F15" s="174">
        <v>3187</v>
      </c>
      <c r="G15" s="175">
        <v>3378</v>
      </c>
      <c r="H15" s="170">
        <v>60908</v>
      </c>
      <c r="I15" s="171">
        <v>24220</v>
      </c>
      <c r="J15" s="176">
        <v>36688</v>
      </c>
      <c r="K15" s="177">
        <v>68.4046323566116</v>
      </c>
      <c r="L15" s="178">
        <v>94.34576672587329</v>
      </c>
      <c r="M15" s="179">
        <v>66.016136066288695</v>
      </c>
    </row>
    <row r="16" spans="1:13" s="33" customFormat="1" ht="14.1" customHeight="1" x14ac:dyDescent="0.25">
      <c r="A16" s="169" t="s">
        <v>42</v>
      </c>
      <c r="B16" s="170">
        <v>31186</v>
      </c>
      <c r="C16" s="171">
        <v>12870</v>
      </c>
      <c r="D16" s="172">
        <v>18316</v>
      </c>
      <c r="E16" s="173">
        <v>3328</v>
      </c>
      <c r="F16" s="174">
        <v>1817</v>
      </c>
      <c r="G16" s="175">
        <v>1511</v>
      </c>
      <c r="H16" s="170">
        <v>27858</v>
      </c>
      <c r="I16" s="171">
        <v>11053</v>
      </c>
      <c r="J16" s="176">
        <v>16805</v>
      </c>
      <c r="K16" s="177">
        <v>70.266433719152658</v>
      </c>
      <c r="L16" s="178">
        <v>120.25148908007941</v>
      </c>
      <c r="M16" s="179">
        <v>65.772091639393039</v>
      </c>
    </row>
    <row r="17" spans="1:13" s="33" customFormat="1" ht="14.1" customHeight="1" x14ac:dyDescent="0.25">
      <c r="A17" s="169" t="s">
        <v>43</v>
      </c>
      <c r="B17" s="170">
        <v>34700</v>
      </c>
      <c r="C17" s="171">
        <v>11202</v>
      </c>
      <c r="D17" s="172">
        <v>23498</v>
      </c>
      <c r="E17" s="173">
        <v>3393</v>
      </c>
      <c r="F17" s="174">
        <v>1505</v>
      </c>
      <c r="G17" s="175">
        <v>1888</v>
      </c>
      <c r="H17" s="170">
        <v>31307</v>
      </c>
      <c r="I17" s="171">
        <v>9697</v>
      </c>
      <c r="J17" s="176">
        <v>21610</v>
      </c>
      <c r="K17" s="177">
        <v>47.672142309983826</v>
      </c>
      <c r="L17" s="178">
        <v>79.71398305084746</v>
      </c>
      <c r="M17" s="179">
        <v>44.872744099953728</v>
      </c>
    </row>
    <row r="18" spans="1:13" s="33" customFormat="1" ht="14.1" customHeight="1" x14ac:dyDescent="0.25">
      <c r="A18" s="169" t="s">
        <v>44</v>
      </c>
      <c r="B18" s="170">
        <v>110837</v>
      </c>
      <c r="C18" s="171">
        <v>43713</v>
      </c>
      <c r="D18" s="172">
        <v>67124</v>
      </c>
      <c r="E18" s="173">
        <v>8945</v>
      </c>
      <c r="F18" s="174">
        <v>4744</v>
      </c>
      <c r="G18" s="175">
        <v>4201</v>
      </c>
      <c r="H18" s="170">
        <v>101892</v>
      </c>
      <c r="I18" s="171">
        <v>38969</v>
      </c>
      <c r="J18" s="176">
        <v>62923</v>
      </c>
      <c r="K18" s="177">
        <v>65.122757880936774</v>
      </c>
      <c r="L18" s="178">
        <v>112.92549393001667</v>
      </c>
      <c r="M18" s="179">
        <v>61.931249304705752</v>
      </c>
    </row>
    <row r="19" spans="1:13" s="33" customFormat="1" ht="14.1" customHeight="1" x14ac:dyDescent="0.25">
      <c r="A19" s="180" t="s">
        <v>45</v>
      </c>
      <c r="B19" s="181">
        <v>143845</v>
      </c>
      <c r="C19" s="182">
        <v>53678</v>
      </c>
      <c r="D19" s="183">
        <v>90167</v>
      </c>
      <c r="E19" s="184">
        <v>12996</v>
      </c>
      <c r="F19" s="185">
        <v>6649</v>
      </c>
      <c r="G19" s="186">
        <v>6347</v>
      </c>
      <c r="H19" s="181">
        <v>130849</v>
      </c>
      <c r="I19" s="182">
        <v>47029</v>
      </c>
      <c r="J19" s="187">
        <v>83820</v>
      </c>
      <c r="K19" s="188">
        <v>59.531757738418712</v>
      </c>
      <c r="L19" s="189">
        <v>104.75815345832677</v>
      </c>
      <c r="M19" s="190">
        <v>56.107134335480794</v>
      </c>
    </row>
    <row r="20" spans="1:13" s="33" customFormat="1" ht="14.1" customHeight="1" x14ac:dyDescent="0.25">
      <c r="A20" s="191" t="s">
        <v>46</v>
      </c>
      <c r="B20" s="192">
        <v>595328</v>
      </c>
      <c r="C20" s="193">
        <v>227043</v>
      </c>
      <c r="D20" s="194">
        <v>368285</v>
      </c>
      <c r="E20" s="195">
        <v>53019</v>
      </c>
      <c r="F20" s="196">
        <v>27022</v>
      </c>
      <c r="G20" s="197">
        <v>25997</v>
      </c>
      <c r="H20" s="192">
        <v>542309</v>
      </c>
      <c r="I20" s="193">
        <v>200021</v>
      </c>
      <c r="J20" s="198">
        <v>342288</v>
      </c>
      <c r="K20" s="199">
        <v>61.648723135615079</v>
      </c>
      <c r="L20" s="200">
        <v>103.9427626264569</v>
      </c>
      <c r="M20" s="201">
        <v>58.436462861683722</v>
      </c>
    </row>
    <row r="21" spans="1:13" s="33" customFormat="1" ht="6" customHeight="1" x14ac:dyDescent="0.25">
      <c r="A21" s="202"/>
      <c r="B21" s="203"/>
      <c r="C21" s="203"/>
      <c r="D21" s="203"/>
      <c r="E21" s="204"/>
      <c r="F21" s="204"/>
      <c r="G21" s="204"/>
      <c r="H21" s="203"/>
      <c r="I21" s="203"/>
      <c r="J21" s="203"/>
      <c r="K21" s="205"/>
      <c r="L21" s="206"/>
      <c r="M21" s="205"/>
    </row>
    <row r="22" spans="1:13" s="33" customFormat="1" ht="14.1" customHeight="1" x14ac:dyDescent="0.25">
      <c r="A22" s="158" t="s">
        <v>47</v>
      </c>
      <c r="B22" s="159">
        <v>6538</v>
      </c>
      <c r="C22" s="160">
        <v>2640</v>
      </c>
      <c r="D22" s="161">
        <v>3898</v>
      </c>
      <c r="E22" s="162">
        <v>731</v>
      </c>
      <c r="F22" s="163">
        <v>370</v>
      </c>
      <c r="G22" s="164">
        <v>361</v>
      </c>
      <c r="H22" s="159">
        <v>5807</v>
      </c>
      <c r="I22" s="160">
        <v>2270</v>
      </c>
      <c r="J22" s="165">
        <v>3537</v>
      </c>
      <c r="K22" s="166">
        <v>67.727039507439713</v>
      </c>
      <c r="L22" s="167">
        <v>102.49307479224376</v>
      </c>
      <c r="M22" s="168">
        <v>64.178682499293188</v>
      </c>
    </row>
    <row r="23" spans="1:13" s="33" customFormat="1" ht="14.1" customHeight="1" x14ac:dyDescent="0.25">
      <c r="A23" s="169" t="s">
        <v>48</v>
      </c>
      <c r="B23" s="170">
        <v>4171</v>
      </c>
      <c r="C23" s="171">
        <v>1651</v>
      </c>
      <c r="D23" s="172">
        <v>2520</v>
      </c>
      <c r="E23" s="173">
        <v>503</v>
      </c>
      <c r="F23" s="174">
        <v>273</v>
      </c>
      <c r="G23" s="175">
        <v>230</v>
      </c>
      <c r="H23" s="170">
        <v>3668</v>
      </c>
      <c r="I23" s="171">
        <v>1378</v>
      </c>
      <c r="J23" s="176">
        <v>2290</v>
      </c>
      <c r="K23" s="177">
        <v>65.515873015873012</v>
      </c>
      <c r="L23" s="178">
        <v>118.69565217391305</v>
      </c>
      <c r="M23" s="179">
        <v>60.174672489082973</v>
      </c>
    </row>
    <row r="24" spans="1:13" s="33" customFormat="1" ht="14.1" customHeight="1" x14ac:dyDescent="0.25">
      <c r="A24" s="180" t="s">
        <v>49</v>
      </c>
      <c r="B24" s="181">
        <v>38013</v>
      </c>
      <c r="C24" s="182">
        <v>14282</v>
      </c>
      <c r="D24" s="183">
        <v>23731</v>
      </c>
      <c r="E24" s="184">
        <v>3550</v>
      </c>
      <c r="F24" s="185">
        <v>1860</v>
      </c>
      <c r="G24" s="186">
        <v>1690</v>
      </c>
      <c r="H24" s="181">
        <v>34463</v>
      </c>
      <c r="I24" s="182">
        <v>12422</v>
      </c>
      <c r="J24" s="187">
        <v>22041</v>
      </c>
      <c r="K24" s="207">
        <v>60.182883148624164</v>
      </c>
      <c r="L24" s="189">
        <v>110.05917159763314</v>
      </c>
      <c r="M24" s="190">
        <v>56.358604419037249</v>
      </c>
    </row>
    <row r="25" spans="1:13" s="33" customFormat="1" ht="14.1" customHeight="1" x14ac:dyDescent="0.25">
      <c r="A25" s="191" t="s">
        <v>50</v>
      </c>
      <c r="B25" s="192">
        <v>48722</v>
      </c>
      <c r="C25" s="193">
        <v>18573</v>
      </c>
      <c r="D25" s="194">
        <v>30149</v>
      </c>
      <c r="E25" s="195">
        <v>4784</v>
      </c>
      <c r="F25" s="196">
        <v>2503</v>
      </c>
      <c r="G25" s="197">
        <v>2281</v>
      </c>
      <c r="H25" s="192">
        <v>43938</v>
      </c>
      <c r="I25" s="193">
        <v>16070</v>
      </c>
      <c r="J25" s="198">
        <v>27868</v>
      </c>
      <c r="K25" s="199">
        <v>61.604033301270356</v>
      </c>
      <c r="L25" s="200">
        <v>109.73257343270495</v>
      </c>
      <c r="M25" s="201">
        <v>57.664705038036459</v>
      </c>
    </row>
    <row r="26" spans="1:13" s="33" customFormat="1" ht="6" customHeight="1" x14ac:dyDescent="0.25">
      <c r="A26" s="202"/>
      <c r="B26" s="203"/>
      <c r="C26" s="203"/>
      <c r="D26" s="203"/>
      <c r="E26" s="204"/>
      <c r="F26" s="204"/>
      <c r="G26" s="204"/>
      <c r="H26" s="203"/>
      <c r="I26" s="203"/>
      <c r="J26" s="203"/>
      <c r="K26" s="208"/>
      <c r="L26" s="209"/>
      <c r="M26" s="208"/>
    </row>
    <row r="27" spans="1:13" s="33" customFormat="1" ht="14.1" customHeight="1" x14ac:dyDescent="0.25">
      <c r="A27" s="191" t="s">
        <v>51</v>
      </c>
      <c r="B27" s="192">
        <v>50996</v>
      </c>
      <c r="C27" s="193">
        <v>21096</v>
      </c>
      <c r="D27" s="194">
        <v>29900</v>
      </c>
      <c r="E27" s="195">
        <v>3864</v>
      </c>
      <c r="F27" s="196">
        <v>2125</v>
      </c>
      <c r="G27" s="197">
        <v>1739</v>
      </c>
      <c r="H27" s="210">
        <v>47132</v>
      </c>
      <c r="I27" s="193">
        <v>18971</v>
      </c>
      <c r="J27" s="198">
        <v>28161</v>
      </c>
      <c r="K27" s="199">
        <v>70.555183946488299</v>
      </c>
      <c r="L27" s="200">
        <v>122.19666474985624</v>
      </c>
      <c r="M27" s="201">
        <v>67.36621568836334</v>
      </c>
    </row>
    <row r="28" spans="1:13" s="33" customFormat="1" ht="6" customHeight="1" x14ac:dyDescent="0.25">
      <c r="A28" s="202"/>
      <c r="B28" s="203"/>
      <c r="C28" s="203"/>
      <c r="D28" s="203"/>
      <c r="E28" s="204"/>
      <c r="F28" s="204"/>
      <c r="G28" s="204"/>
      <c r="H28" s="203"/>
      <c r="I28" s="203"/>
      <c r="J28" s="203"/>
      <c r="K28" s="208"/>
      <c r="L28" s="209"/>
      <c r="M28" s="208"/>
    </row>
    <row r="29" spans="1:13" s="33" customFormat="1" ht="14.1" customHeight="1" x14ac:dyDescent="0.25">
      <c r="A29" s="191" t="s">
        <v>52</v>
      </c>
      <c r="B29" s="192">
        <v>30219</v>
      </c>
      <c r="C29" s="193">
        <v>13247</v>
      </c>
      <c r="D29" s="194">
        <v>16972</v>
      </c>
      <c r="E29" s="195">
        <v>4522</v>
      </c>
      <c r="F29" s="196">
        <v>2460</v>
      </c>
      <c r="G29" s="197">
        <v>2062</v>
      </c>
      <c r="H29" s="210">
        <v>25697</v>
      </c>
      <c r="I29" s="193">
        <v>10787</v>
      </c>
      <c r="J29" s="198">
        <v>14910</v>
      </c>
      <c r="K29" s="199">
        <v>78.052085788357289</v>
      </c>
      <c r="L29" s="200">
        <v>119.30164888457809</v>
      </c>
      <c r="M29" s="201">
        <v>72.347417840375584</v>
      </c>
    </row>
    <row r="30" spans="1:13" s="33" customFormat="1" ht="6" customHeight="1" x14ac:dyDescent="0.25">
      <c r="A30" s="202"/>
      <c r="B30" s="203"/>
      <c r="C30" s="203"/>
      <c r="D30" s="203"/>
      <c r="E30" s="204"/>
      <c r="F30" s="204"/>
      <c r="G30" s="204"/>
      <c r="H30" s="203"/>
      <c r="I30" s="203"/>
      <c r="J30" s="203"/>
      <c r="K30" s="208"/>
      <c r="L30" s="209"/>
      <c r="M30" s="208"/>
    </row>
    <row r="31" spans="1:13" s="33" customFormat="1" ht="14.1" customHeight="1" x14ac:dyDescent="0.25">
      <c r="A31" s="158" t="s">
        <v>53</v>
      </c>
      <c r="B31" s="159">
        <v>75735</v>
      </c>
      <c r="C31" s="160">
        <v>32352</v>
      </c>
      <c r="D31" s="172">
        <v>43383</v>
      </c>
      <c r="E31" s="162">
        <v>4423</v>
      </c>
      <c r="F31" s="163">
        <v>2434</v>
      </c>
      <c r="G31" s="164">
        <v>1989</v>
      </c>
      <c r="H31" s="211">
        <v>71312</v>
      </c>
      <c r="I31" s="160">
        <v>29918</v>
      </c>
      <c r="J31" s="165">
        <v>41394</v>
      </c>
      <c r="K31" s="166">
        <v>74.572989419818825</v>
      </c>
      <c r="L31" s="167">
        <v>122.3730517848165</v>
      </c>
      <c r="M31" s="168">
        <v>72.276175291104991</v>
      </c>
    </row>
    <row r="32" spans="1:13" s="33" customFormat="1" ht="14.1" customHeight="1" x14ac:dyDescent="0.25">
      <c r="A32" s="212" t="s">
        <v>54</v>
      </c>
      <c r="B32" s="170">
        <v>70914</v>
      </c>
      <c r="C32" s="171">
        <v>29933</v>
      </c>
      <c r="D32" s="172">
        <v>40981</v>
      </c>
      <c r="E32" s="173">
        <v>3960</v>
      </c>
      <c r="F32" s="174">
        <v>2112</v>
      </c>
      <c r="G32" s="175">
        <v>1848</v>
      </c>
      <c r="H32" s="213">
        <v>66954</v>
      </c>
      <c r="I32" s="171">
        <v>27821</v>
      </c>
      <c r="J32" s="176">
        <v>39133</v>
      </c>
      <c r="K32" s="177">
        <v>73.041165418120585</v>
      </c>
      <c r="L32" s="178">
        <v>114.28571428571428</v>
      </c>
      <c r="M32" s="179">
        <v>71.093450540464559</v>
      </c>
    </row>
    <row r="33" spans="1:13" s="33" customFormat="1" ht="14.1" customHeight="1" x14ac:dyDescent="0.25">
      <c r="A33" s="214" t="s">
        <v>55</v>
      </c>
      <c r="B33" s="215">
        <v>146649</v>
      </c>
      <c r="C33" s="216">
        <v>62285</v>
      </c>
      <c r="D33" s="217">
        <v>84364</v>
      </c>
      <c r="E33" s="218">
        <v>8383</v>
      </c>
      <c r="F33" s="219">
        <v>4546</v>
      </c>
      <c r="G33" s="220">
        <v>3837</v>
      </c>
      <c r="H33" s="221">
        <v>138266</v>
      </c>
      <c r="I33" s="216">
        <v>57739</v>
      </c>
      <c r="J33" s="222">
        <v>80527</v>
      </c>
      <c r="K33" s="223">
        <v>73.828884358257071</v>
      </c>
      <c r="L33" s="224">
        <v>118.47797758665624</v>
      </c>
      <c r="M33" s="225">
        <v>71.701416916065426</v>
      </c>
    </row>
    <row r="34" spans="1:13" s="33" customFormat="1" ht="6" customHeight="1" x14ac:dyDescent="0.25">
      <c r="A34" s="202"/>
      <c r="B34" s="203"/>
      <c r="C34" s="203"/>
      <c r="D34" s="203"/>
      <c r="E34" s="204"/>
      <c r="F34" s="204"/>
      <c r="G34" s="204"/>
      <c r="H34" s="203"/>
      <c r="I34" s="203"/>
      <c r="J34" s="203"/>
      <c r="K34" s="208"/>
      <c r="L34" s="209"/>
      <c r="M34" s="208"/>
    </row>
    <row r="35" spans="1:13" s="33" customFormat="1" ht="14.1" customHeight="1" x14ac:dyDescent="0.25">
      <c r="A35" s="191" t="s">
        <v>56</v>
      </c>
      <c r="B35" s="192">
        <v>27919</v>
      </c>
      <c r="C35" s="193">
        <v>11438</v>
      </c>
      <c r="D35" s="194">
        <v>16481</v>
      </c>
      <c r="E35" s="195">
        <v>2135</v>
      </c>
      <c r="F35" s="196">
        <v>1147</v>
      </c>
      <c r="G35" s="197">
        <v>988</v>
      </c>
      <c r="H35" s="210">
        <v>25784</v>
      </c>
      <c r="I35" s="193">
        <v>10291</v>
      </c>
      <c r="J35" s="198">
        <v>15493</v>
      </c>
      <c r="K35" s="199">
        <v>69.401128572295363</v>
      </c>
      <c r="L35" s="200">
        <v>116.09311740890689</v>
      </c>
      <c r="M35" s="201">
        <v>66.423546117601489</v>
      </c>
    </row>
    <row r="36" spans="1:13" s="33" customFormat="1" ht="6" customHeight="1" x14ac:dyDescent="0.25">
      <c r="A36" s="202"/>
      <c r="B36" s="203"/>
      <c r="C36" s="203"/>
      <c r="D36" s="203"/>
      <c r="E36" s="204"/>
      <c r="F36" s="204"/>
      <c r="G36" s="204"/>
      <c r="H36" s="203"/>
      <c r="I36" s="203"/>
      <c r="J36" s="203"/>
      <c r="K36" s="208"/>
      <c r="L36" s="209"/>
      <c r="M36" s="208"/>
    </row>
    <row r="37" spans="1:13" s="33" customFormat="1" ht="14.1" customHeight="1" x14ac:dyDescent="0.25">
      <c r="A37" s="158" t="s">
        <v>57</v>
      </c>
      <c r="B37" s="159">
        <v>21181</v>
      </c>
      <c r="C37" s="160">
        <v>7126</v>
      </c>
      <c r="D37" s="161">
        <v>14055</v>
      </c>
      <c r="E37" s="162">
        <v>1878</v>
      </c>
      <c r="F37" s="163">
        <v>965</v>
      </c>
      <c r="G37" s="164">
        <v>913</v>
      </c>
      <c r="H37" s="211">
        <v>19303</v>
      </c>
      <c r="I37" s="160">
        <v>6161</v>
      </c>
      <c r="J37" s="165">
        <v>13142</v>
      </c>
      <c r="K37" s="166">
        <v>50.700818214158659</v>
      </c>
      <c r="L37" s="167">
        <v>105.69550930996714</v>
      </c>
      <c r="M37" s="168">
        <v>46.880231319433875</v>
      </c>
    </row>
    <row r="38" spans="1:13" s="33" customFormat="1" ht="14.1" customHeight="1" x14ac:dyDescent="0.25">
      <c r="A38" s="169" t="s">
        <v>58</v>
      </c>
      <c r="B38" s="170">
        <v>31253</v>
      </c>
      <c r="C38" s="171">
        <v>9986</v>
      </c>
      <c r="D38" s="172">
        <v>21267</v>
      </c>
      <c r="E38" s="173">
        <v>2622</v>
      </c>
      <c r="F38" s="174">
        <v>1240</v>
      </c>
      <c r="G38" s="175">
        <v>1382</v>
      </c>
      <c r="H38" s="213">
        <v>28631</v>
      </c>
      <c r="I38" s="171">
        <v>8746</v>
      </c>
      <c r="J38" s="176">
        <v>19885</v>
      </c>
      <c r="K38" s="177">
        <v>46.955376874970611</v>
      </c>
      <c r="L38" s="178">
        <v>89.725036179450072</v>
      </c>
      <c r="M38" s="179">
        <v>43.982901684686951</v>
      </c>
    </row>
    <row r="39" spans="1:13" s="33" customFormat="1" ht="14.1" customHeight="1" x14ac:dyDescent="0.25">
      <c r="A39" s="169" t="s">
        <v>59</v>
      </c>
      <c r="B39" s="170">
        <v>9162</v>
      </c>
      <c r="C39" s="171">
        <v>3443</v>
      </c>
      <c r="D39" s="172">
        <v>5719</v>
      </c>
      <c r="E39" s="173">
        <v>836</v>
      </c>
      <c r="F39" s="174">
        <v>418</v>
      </c>
      <c r="G39" s="175">
        <v>418</v>
      </c>
      <c r="H39" s="213">
        <v>8326</v>
      </c>
      <c r="I39" s="171">
        <v>3025</v>
      </c>
      <c r="J39" s="176">
        <v>5301</v>
      </c>
      <c r="K39" s="177">
        <v>60.202832663052988</v>
      </c>
      <c r="L39" s="178">
        <v>100</v>
      </c>
      <c r="M39" s="179">
        <v>57.064704772684394</v>
      </c>
    </row>
    <row r="40" spans="1:13" s="33" customFormat="1" ht="14.1" customHeight="1" x14ac:dyDescent="0.25">
      <c r="A40" s="169" t="s">
        <v>60</v>
      </c>
      <c r="B40" s="170">
        <v>12050</v>
      </c>
      <c r="C40" s="171">
        <v>4816</v>
      </c>
      <c r="D40" s="172">
        <v>7234</v>
      </c>
      <c r="E40" s="173">
        <v>936</v>
      </c>
      <c r="F40" s="174">
        <v>525</v>
      </c>
      <c r="G40" s="175">
        <v>411</v>
      </c>
      <c r="H40" s="213">
        <v>11114</v>
      </c>
      <c r="I40" s="171">
        <v>4291</v>
      </c>
      <c r="J40" s="176">
        <v>6823</v>
      </c>
      <c r="K40" s="177">
        <v>66.574509261819188</v>
      </c>
      <c r="L40" s="178">
        <v>127.73722627737227</v>
      </c>
      <c r="M40" s="179">
        <v>62.890224241535989</v>
      </c>
    </row>
    <row r="41" spans="1:13" s="33" customFormat="1" ht="14.1" customHeight="1" x14ac:dyDescent="0.25">
      <c r="A41" s="180" t="s">
        <v>61</v>
      </c>
      <c r="B41" s="181">
        <v>44146</v>
      </c>
      <c r="C41" s="182">
        <v>15378</v>
      </c>
      <c r="D41" s="183">
        <v>28768</v>
      </c>
      <c r="E41" s="184">
        <v>3397</v>
      </c>
      <c r="F41" s="185">
        <v>1761</v>
      </c>
      <c r="G41" s="186">
        <v>1636</v>
      </c>
      <c r="H41" s="226">
        <v>40749</v>
      </c>
      <c r="I41" s="182">
        <v>13617</v>
      </c>
      <c r="J41" s="187">
        <v>27132</v>
      </c>
      <c r="K41" s="188">
        <v>53.455228031145715</v>
      </c>
      <c r="L41" s="189">
        <v>107.64058679706601</v>
      </c>
      <c r="M41" s="190">
        <v>50.187969924812023</v>
      </c>
    </row>
    <row r="42" spans="1:13" s="33" customFormat="1" ht="14.1" customHeight="1" x14ac:dyDescent="0.25">
      <c r="A42" s="191" t="s">
        <v>62</v>
      </c>
      <c r="B42" s="192">
        <v>117792</v>
      </c>
      <c r="C42" s="193">
        <v>40749</v>
      </c>
      <c r="D42" s="194">
        <v>77043</v>
      </c>
      <c r="E42" s="195">
        <v>9669</v>
      </c>
      <c r="F42" s="196">
        <v>4909</v>
      </c>
      <c r="G42" s="197">
        <v>4760</v>
      </c>
      <c r="H42" s="210">
        <v>108123</v>
      </c>
      <c r="I42" s="193">
        <v>35840</v>
      </c>
      <c r="J42" s="198">
        <v>72283</v>
      </c>
      <c r="K42" s="199">
        <v>52.891242552860099</v>
      </c>
      <c r="L42" s="200">
        <v>103.13025210084035</v>
      </c>
      <c r="M42" s="201">
        <v>49.582889476087047</v>
      </c>
    </row>
    <row r="43" spans="1:13" s="33" customFormat="1" ht="6" customHeight="1" x14ac:dyDescent="0.25">
      <c r="A43" s="202"/>
      <c r="B43" s="203"/>
      <c r="C43" s="203"/>
      <c r="D43" s="203"/>
      <c r="E43" s="204"/>
      <c r="F43" s="204"/>
      <c r="G43" s="204"/>
      <c r="H43" s="203"/>
      <c r="I43" s="203"/>
      <c r="J43" s="203"/>
      <c r="K43" s="208"/>
      <c r="L43" s="209"/>
      <c r="M43" s="208"/>
    </row>
    <row r="44" spans="1:13" s="33" customFormat="1" ht="14.1" customHeight="1" x14ac:dyDescent="0.25">
      <c r="A44" s="158" t="s">
        <v>63</v>
      </c>
      <c r="B44" s="159">
        <v>8357</v>
      </c>
      <c r="C44" s="160">
        <v>3338</v>
      </c>
      <c r="D44" s="161">
        <v>5019</v>
      </c>
      <c r="E44" s="162">
        <v>659</v>
      </c>
      <c r="F44" s="163">
        <v>362</v>
      </c>
      <c r="G44" s="164">
        <v>297</v>
      </c>
      <c r="H44" s="211">
        <v>7698</v>
      </c>
      <c r="I44" s="160">
        <v>2976</v>
      </c>
      <c r="J44" s="165">
        <v>4722</v>
      </c>
      <c r="K44" s="166">
        <v>66.507272365012952</v>
      </c>
      <c r="L44" s="167">
        <v>121.88552188552188</v>
      </c>
      <c r="M44" s="168">
        <v>63.024142312579414</v>
      </c>
    </row>
    <row r="45" spans="1:13" s="33" customFormat="1" ht="14.1" customHeight="1" x14ac:dyDescent="0.25">
      <c r="A45" s="169" t="s">
        <v>64</v>
      </c>
      <c r="B45" s="170">
        <v>13295</v>
      </c>
      <c r="C45" s="171">
        <v>5213</v>
      </c>
      <c r="D45" s="172">
        <v>8082</v>
      </c>
      <c r="E45" s="173">
        <v>1034</v>
      </c>
      <c r="F45" s="174">
        <v>591</v>
      </c>
      <c r="G45" s="175">
        <v>443</v>
      </c>
      <c r="H45" s="213">
        <v>12261</v>
      </c>
      <c r="I45" s="171">
        <v>4622</v>
      </c>
      <c r="J45" s="176">
        <v>7639</v>
      </c>
      <c r="K45" s="177">
        <v>64.501361049245233</v>
      </c>
      <c r="L45" s="178">
        <v>133.40857787810384</v>
      </c>
      <c r="M45" s="179">
        <v>60.505301741065587</v>
      </c>
    </row>
    <row r="46" spans="1:13" s="33" customFormat="1" ht="14.1" customHeight="1" x14ac:dyDescent="0.25">
      <c r="A46" s="169" t="s">
        <v>65</v>
      </c>
      <c r="B46" s="170">
        <v>20615</v>
      </c>
      <c r="C46" s="171">
        <v>8373</v>
      </c>
      <c r="D46" s="172">
        <v>12242</v>
      </c>
      <c r="E46" s="173">
        <v>1543</v>
      </c>
      <c r="F46" s="174">
        <v>827</v>
      </c>
      <c r="G46" s="175">
        <v>716</v>
      </c>
      <c r="H46" s="213">
        <v>19072</v>
      </c>
      <c r="I46" s="171">
        <v>7546</v>
      </c>
      <c r="J46" s="176">
        <v>11526</v>
      </c>
      <c r="K46" s="177">
        <v>68.395686979251764</v>
      </c>
      <c r="L46" s="178">
        <v>115.50279329608939</v>
      </c>
      <c r="M46" s="179">
        <v>65.469373590144016</v>
      </c>
    </row>
    <row r="47" spans="1:13" s="33" customFormat="1" ht="14.1" customHeight="1" x14ac:dyDescent="0.25">
      <c r="A47" s="169" t="s">
        <v>66</v>
      </c>
      <c r="B47" s="170">
        <v>6150</v>
      </c>
      <c r="C47" s="171">
        <v>2487</v>
      </c>
      <c r="D47" s="172">
        <v>3663</v>
      </c>
      <c r="E47" s="173">
        <v>539</v>
      </c>
      <c r="F47" s="174">
        <v>281</v>
      </c>
      <c r="G47" s="175">
        <v>258</v>
      </c>
      <c r="H47" s="213">
        <v>5611</v>
      </c>
      <c r="I47" s="171">
        <v>2206</v>
      </c>
      <c r="J47" s="176">
        <v>3405</v>
      </c>
      <c r="K47" s="177"/>
      <c r="L47" s="178">
        <v>108.91472868217053</v>
      </c>
      <c r="M47" s="179">
        <v>64.787077826725408</v>
      </c>
    </row>
    <row r="48" spans="1:13" s="33" customFormat="1" ht="14.1" customHeight="1" x14ac:dyDescent="0.25">
      <c r="A48" s="169" t="s">
        <v>67</v>
      </c>
      <c r="B48" s="170">
        <v>16172</v>
      </c>
      <c r="C48" s="171">
        <v>6332</v>
      </c>
      <c r="D48" s="172">
        <v>9840</v>
      </c>
      <c r="E48" s="173">
        <v>1513</v>
      </c>
      <c r="F48" s="174">
        <v>735</v>
      </c>
      <c r="G48" s="175">
        <v>778</v>
      </c>
      <c r="H48" s="213">
        <v>14659</v>
      </c>
      <c r="I48" s="171">
        <v>5597</v>
      </c>
      <c r="J48" s="176">
        <v>9062</v>
      </c>
      <c r="K48" s="177">
        <v>64.349593495934968</v>
      </c>
      <c r="L48" s="178">
        <v>94.473007712082264</v>
      </c>
      <c r="M48" s="179">
        <v>61.763407636283382</v>
      </c>
    </row>
    <row r="49" spans="1:13" s="33" customFormat="1" ht="14.1" customHeight="1" x14ac:dyDescent="0.25">
      <c r="A49" s="169" t="s">
        <v>68</v>
      </c>
      <c r="B49" s="170">
        <v>4691</v>
      </c>
      <c r="C49" s="171">
        <v>1889</v>
      </c>
      <c r="D49" s="172">
        <v>2802</v>
      </c>
      <c r="E49" s="173">
        <v>361</v>
      </c>
      <c r="F49" s="174">
        <v>184</v>
      </c>
      <c r="G49" s="175">
        <v>177</v>
      </c>
      <c r="H49" s="213">
        <v>4330</v>
      </c>
      <c r="I49" s="171">
        <v>1705</v>
      </c>
      <c r="J49" s="176">
        <v>2625</v>
      </c>
      <c r="K49" s="177">
        <v>67.416131334760891</v>
      </c>
      <c r="L49" s="178">
        <v>103.954802259887</v>
      </c>
      <c r="M49" s="179">
        <v>64.952380952380949</v>
      </c>
    </row>
    <row r="50" spans="1:13" s="33" customFormat="1" ht="14.1" customHeight="1" x14ac:dyDescent="0.25">
      <c r="A50" s="169" t="s">
        <v>69</v>
      </c>
      <c r="B50" s="170">
        <v>2583</v>
      </c>
      <c r="C50" s="171">
        <v>1149</v>
      </c>
      <c r="D50" s="172">
        <v>1434</v>
      </c>
      <c r="E50" s="173">
        <v>274</v>
      </c>
      <c r="F50" s="174">
        <v>163</v>
      </c>
      <c r="G50" s="175">
        <v>111</v>
      </c>
      <c r="H50" s="213">
        <v>2309</v>
      </c>
      <c r="I50" s="171">
        <v>986</v>
      </c>
      <c r="J50" s="176">
        <v>1323</v>
      </c>
      <c r="K50" s="177">
        <v>80.125523012552307</v>
      </c>
      <c r="L50" s="178">
        <v>146.84684684684686</v>
      </c>
      <c r="M50" s="179">
        <v>74.527588813303097</v>
      </c>
    </row>
    <row r="51" spans="1:13" s="33" customFormat="1" ht="14.1" customHeight="1" x14ac:dyDescent="0.25">
      <c r="A51" s="169" t="s">
        <v>70</v>
      </c>
      <c r="B51" s="170">
        <v>21513</v>
      </c>
      <c r="C51" s="171">
        <v>8362</v>
      </c>
      <c r="D51" s="172">
        <v>13151</v>
      </c>
      <c r="E51" s="173">
        <v>1970</v>
      </c>
      <c r="F51" s="174">
        <v>1009</v>
      </c>
      <c r="G51" s="175">
        <v>961</v>
      </c>
      <c r="H51" s="213">
        <v>19543</v>
      </c>
      <c r="I51" s="171">
        <v>7353</v>
      </c>
      <c r="J51" s="176">
        <v>12190</v>
      </c>
      <c r="K51" s="177">
        <v>63.584518287582689</v>
      </c>
      <c r="L51" s="178">
        <v>104.99479708636837</v>
      </c>
      <c r="M51" s="179">
        <v>60.319934372436421</v>
      </c>
    </row>
    <row r="52" spans="1:13" s="33" customFormat="1" ht="14.1" customHeight="1" x14ac:dyDescent="0.25">
      <c r="A52" s="180" t="s">
        <v>71</v>
      </c>
      <c r="B52" s="181">
        <v>8227</v>
      </c>
      <c r="C52" s="182">
        <v>3326</v>
      </c>
      <c r="D52" s="183">
        <v>4901</v>
      </c>
      <c r="E52" s="184">
        <v>632</v>
      </c>
      <c r="F52" s="185">
        <v>309</v>
      </c>
      <c r="G52" s="186">
        <v>323</v>
      </c>
      <c r="H52" s="226">
        <v>7595</v>
      </c>
      <c r="I52" s="182">
        <v>3017</v>
      </c>
      <c r="J52" s="187">
        <v>4578</v>
      </c>
      <c r="K52" s="188">
        <v>67.863701285451953</v>
      </c>
      <c r="L52" s="189">
        <v>95.6656346749226</v>
      </c>
      <c r="M52" s="190">
        <v>65.902140672782878</v>
      </c>
    </row>
    <row r="53" spans="1:13" s="33" customFormat="1" ht="14.1" customHeight="1" x14ac:dyDescent="0.25">
      <c r="A53" s="191" t="s">
        <v>72</v>
      </c>
      <c r="B53" s="192">
        <v>101603</v>
      </c>
      <c r="C53" s="193">
        <v>40469</v>
      </c>
      <c r="D53" s="194">
        <v>61134</v>
      </c>
      <c r="E53" s="195">
        <v>8525</v>
      </c>
      <c r="F53" s="196">
        <v>4461</v>
      </c>
      <c r="G53" s="197">
        <v>4064</v>
      </c>
      <c r="H53" s="210">
        <v>93078</v>
      </c>
      <c r="I53" s="193">
        <v>36008</v>
      </c>
      <c r="J53" s="198">
        <v>57070</v>
      </c>
      <c r="K53" s="199">
        <v>66.197206137337645</v>
      </c>
      <c r="L53" s="200">
        <v>109.76870078740157</v>
      </c>
      <c r="M53" s="201">
        <v>63.094445417907828</v>
      </c>
    </row>
    <row r="54" spans="1:13" s="33" customFormat="1" ht="6" customHeight="1" x14ac:dyDescent="0.25">
      <c r="A54" s="202"/>
      <c r="B54" s="203"/>
      <c r="C54" s="203"/>
      <c r="D54" s="203"/>
      <c r="E54" s="204"/>
      <c r="F54" s="204"/>
      <c r="G54" s="204"/>
      <c r="H54" s="203"/>
      <c r="I54" s="203"/>
      <c r="J54" s="203"/>
      <c r="K54" s="208"/>
      <c r="L54" s="209"/>
      <c r="M54" s="208"/>
    </row>
    <row r="55" spans="1:13" s="33" customFormat="1" ht="14.1" customHeight="1" x14ac:dyDescent="0.25">
      <c r="A55" s="158" t="s">
        <v>73</v>
      </c>
      <c r="B55" s="159">
        <v>239178</v>
      </c>
      <c r="C55" s="160">
        <v>100587</v>
      </c>
      <c r="D55" s="161">
        <v>138591</v>
      </c>
      <c r="E55" s="162">
        <v>14271</v>
      </c>
      <c r="F55" s="163">
        <v>7953</v>
      </c>
      <c r="G55" s="164">
        <v>6318</v>
      </c>
      <c r="H55" s="211">
        <v>224907</v>
      </c>
      <c r="I55" s="160">
        <v>92634</v>
      </c>
      <c r="J55" s="165">
        <v>132273</v>
      </c>
      <c r="K55" s="166">
        <v>72.578305950602854</v>
      </c>
      <c r="L55" s="167">
        <v>125.87844254510921</v>
      </c>
      <c r="M55" s="168">
        <v>70.032432922818714</v>
      </c>
    </row>
    <row r="56" spans="1:13" s="33" customFormat="1" ht="14.1" customHeight="1" x14ac:dyDescent="0.25">
      <c r="A56" s="169" t="s">
        <v>74</v>
      </c>
      <c r="B56" s="170">
        <v>28396</v>
      </c>
      <c r="C56" s="171">
        <v>12198</v>
      </c>
      <c r="D56" s="172">
        <v>16198</v>
      </c>
      <c r="E56" s="173">
        <v>2368</v>
      </c>
      <c r="F56" s="174">
        <v>1330</v>
      </c>
      <c r="G56" s="175">
        <v>1038</v>
      </c>
      <c r="H56" s="213">
        <v>26028</v>
      </c>
      <c r="I56" s="171">
        <v>10868</v>
      </c>
      <c r="J56" s="176">
        <v>15160</v>
      </c>
      <c r="K56" s="177">
        <v>75.305593283121368</v>
      </c>
      <c r="L56" s="178">
        <v>128.13102119460501</v>
      </c>
      <c r="M56" s="179">
        <v>71.688654353562015</v>
      </c>
    </row>
    <row r="57" spans="1:13" s="33" customFormat="1" ht="14.1" customHeight="1" x14ac:dyDescent="0.25">
      <c r="A57" s="169" t="s">
        <v>75</v>
      </c>
      <c r="B57" s="170">
        <v>15726</v>
      </c>
      <c r="C57" s="171">
        <v>6464</v>
      </c>
      <c r="D57" s="172">
        <v>9262</v>
      </c>
      <c r="E57" s="173">
        <v>1441</v>
      </c>
      <c r="F57" s="174">
        <v>803</v>
      </c>
      <c r="G57" s="175">
        <v>638</v>
      </c>
      <c r="H57" s="213">
        <v>14285</v>
      </c>
      <c r="I57" s="171">
        <v>5661</v>
      </c>
      <c r="J57" s="176">
        <v>8624</v>
      </c>
      <c r="K57" s="177">
        <v>69.79054199956812</v>
      </c>
      <c r="L57" s="178">
        <v>125.86206896551724</v>
      </c>
      <c r="M57" s="179">
        <v>65.642393320964757</v>
      </c>
    </row>
    <row r="58" spans="1:13" s="33" customFormat="1" ht="14.1" customHeight="1" x14ac:dyDescent="0.25">
      <c r="A58" s="180" t="s">
        <v>76</v>
      </c>
      <c r="B58" s="181">
        <v>38076</v>
      </c>
      <c r="C58" s="182">
        <v>15550</v>
      </c>
      <c r="D58" s="183">
        <v>22526</v>
      </c>
      <c r="E58" s="184">
        <v>2943</v>
      </c>
      <c r="F58" s="185">
        <v>1614</v>
      </c>
      <c r="G58" s="186">
        <v>1329</v>
      </c>
      <c r="H58" s="226">
        <v>35133</v>
      </c>
      <c r="I58" s="182">
        <v>13936</v>
      </c>
      <c r="J58" s="187">
        <v>21197</v>
      </c>
      <c r="K58" s="188">
        <v>69.031341560862998</v>
      </c>
      <c r="L58" s="189">
        <v>121.44469525959367</v>
      </c>
      <c r="M58" s="190">
        <v>65.74515261593622</v>
      </c>
    </row>
    <row r="59" spans="1:13" s="33" customFormat="1" ht="14.1" customHeight="1" x14ac:dyDescent="0.25">
      <c r="A59" s="191" t="s">
        <v>77</v>
      </c>
      <c r="B59" s="192">
        <v>321376</v>
      </c>
      <c r="C59" s="193">
        <v>134799</v>
      </c>
      <c r="D59" s="194">
        <v>186577</v>
      </c>
      <c r="E59" s="195">
        <v>21023</v>
      </c>
      <c r="F59" s="196">
        <v>11700</v>
      </c>
      <c r="G59" s="197">
        <v>9323</v>
      </c>
      <c r="H59" s="210">
        <v>300353</v>
      </c>
      <c r="I59" s="193">
        <v>123099</v>
      </c>
      <c r="J59" s="198">
        <v>177254</v>
      </c>
      <c r="K59" s="199">
        <v>72.248455061449164</v>
      </c>
      <c r="L59" s="200">
        <v>125.49608495119597</v>
      </c>
      <c r="M59" s="201">
        <v>69.447798075078708</v>
      </c>
    </row>
    <row r="60" spans="1:13" s="33" customFormat="1" ht="6" customHeight="1" x14ac:dyDescent="0.25">
      <c r="A60" s="202"/>
      <c r="B60" s="203"/>
      <c r="C60" s="203"/>
      <c r="D60" s="203"/>
      <c r="E60" s="204"/>
      <c r="F60" s="204"/>
      <c r="G60" s="204"/>
      <c r="H60" s="203"/>
      <c r="I60" s="203"/>
      <c r="J60" s="203"/>
      <c r="K60" s="208"/>
      <c r="L60" s="209"/>
      <c r="M60" s="208"/>
    </row>
    <row r="61" spans="1:13" s="33" customFormat="1" ht="14.1" customHeight="1" x14ac:dyDescent="0.25">
      <c r="A61" s="158" t="s">
        <v>78</v>
      </c>
      <c r="B61" s="159">
        <v>119468</v>
      </c>
      <c r="C61" s="160">
        <v>47041</v>
      </c>
      <c r="D61" s="161">
        <v>72427</v>
      </c>
      <c r="E61" s="162">
        <v>7117</v>
      </c>
      <c r="F61" s="163">
        <v>3797</v>
      </c>
      <c r="G61" s="164">
        <v>3320</v>
      </c>
      <c r="H61" s="211">
        <v>112351</v>
      </c>
      <c r="I61" s="160">
        <v>43244</v>
      </c>
      <c r="J61" s="165">
        <v>69107</v>
      </c>
      <c r="K61" s="166">
        <v>64.949535394259044</v>
      </c>
      <c r="L61" s="167">
        <v>114.36746987951807</v>
      </c>
      <c r="M61" s="168">
        <v>62.575426512509594</v>
      </c>
    </row>
    <row r="62" spans="1:13" s="33" customFormat="1" ht="14.1" customHeight="1" x14ac:dyDescent="0.25">
      <c r="A62" s="169" t="s">
        <v>79</v>
      </c>
      <c r="B62" s="170">
        <v>31805</v>
      </c>
      <c r="C62" s="171">
        <v>12071</v>
      </c>
      <c r="D62" s="172">
        <v>19734</v>
      </c>
      <c r="E62" s="173">
        <v>2369</v>
      </c>
      <c r="F62" s="174">
        <v>1268</v>
      </c>
      <c r="G62" s="175">
        <v>1101</v>
      </c>
      <c r="H62" s="213">
        <v>29436</v>
      </c>
      <c r="I62" s="171">
        <v>10803</v>
      </c>
      <c r="J62" s="176">
        <v>18633</v>
      </c>
      <c r="K62" s="177">
        <v>61.168541603324215</v>
      </c>
      <c r="L62" s="178">
        <v>115.16802906448682</v>
      </c>
      <c r="M62" s="179">
        <v>57.977781355659317</v>
      </c>
    </row>
    <row r="63" spans="1:13" s="33" customFormat="1" ht="14.1" customHeight="1" x14ac:dyDescent="0.25">
      <c r="A63" s="180" t="s">
        <v>80</v>
      </c>
      <c r="B63" s="181">
        <v>140843</v>
      </c>
      <c r="C63" s="182">
        <v>53925</v>
      </c>
      <c r="D63" s="183">
        <v>86918</v>
      </c>
      <c r="E63" s="184">
        <v>9412</v>
      </c>
      <c r="F63" s="185">
        <v>4951</v>
      </c>
      <c r="G63" s="186">
        <v>4461</v>
      </c>
      <c r="H63" s="226">
        <v>131431</v>
      </c>
      <c r="I63" s="182">
        <v>48974</v>
      </c>
      <c r="J63" s="187">
        <v>82457</v>
      </c>
      <c r="K63" s="188">
        <v>62.041234266780187</v>
      </c>
      <c r="L63" s="189">
        <v>110.98408428603452</v>
      </c>
      <c r="M63" s="190">
        <v>59.393380792413019</v>
      </c>
    </row>
    <row r="64" spans="1:13" s="33" customFormat="1" ht="14.1" customHeight="1" x14ac:dyDescent="0.25">
      <c r="A64" s="191" t="s">
        <v>81</v>
      </c>
      <c r="B64" s="192">
        <v>292116</v>
      </c>
      <c r="C64" s="193">
        <v>113037</v>
      </c>
      <c r="D64" s="194">
        <v>179079</v>
      </c>
      <c r="E64" s="195">
        <v>18898</v>
      </c>
      <c r="F64" s="196">
        <v>10016</v>
      </c>
      <c r="G64" s="197">
        <v>8882</v>
      </c>
      <c r="H64" s="210">
        <v>273218</v>
      </c>
      <c r="I64" s="193">
        <v>103021</v>
      </c>
      <c r="J64" s="198">
        <v>170197</v>
      </c>
      <c r="K64" s="199">
        <v>63.121304005494785</v>
      </c>
      <c r="L64" s="200">
        <v>112.76739473091646</v>
      </c>
      <c r="M64" s="201">
        <v>60.530444132387764</v>
      </c>
    </row>
    <row r="65" spans="1:13" s="33" customFormat="1" ht="6" customHeight="1" x14ac:dyDescent="0.25">
      <c r="A65" s="202"/>
      <c r="B65" s="203"/>
      <c r="C65" s="203"/>
      <c r="D65" s="203"/>
      <c r="E65" s="204"/>
      <c r="F65" s="204"/>
      <c r="G65" s="204"/>
      <c r="H65" s="203"/>
      <c r="I65" s="203"/>
      <c r="J65" s="203"/>
      <c r="K65" s="208"/>
      <c r="L65" s="209"/>
      <c r="M65" s="208"/>
    </row>
    <row r="66" spans="1:13" s="33" customFormat="1" ht="14.1" customHeight="1" x14ac:dyDescent="0.25">
      <c r="A66" s="158" t="s">
        <v>82</v>
      </c>
      <c r="B66" s="159">
        <v>42520</v>
      </c>
      <c r="C66" s="160">
        <v>14259</v>
      </c>
      <c r="D66" s="161">
        <v>28261</v>
      </c>
      <c r="E66" s="162">
        <v>3561</v>
      </c>
      <c r="F66" s="163">
        <v>1698</v>
      </c>
      <c r="G66" s="164">
        <v>1863</v>
      </c>
      <c r="H66" s="211">
        <v>38959</v>
      </c>
      <c r="I66" s="160">
        <v>12561</v>
      </c>
      <c r="J66" s="165">
        <v>26398</v>
      </c>
      <c r="K66" s="166">
        <v>50.454690209122113</v>
      </c>
      <c r="L66" s="167">
        <v>91.143317230273752</v>
      </c>
      <c r="M66" s="168">
        <v>47.58315023865444</v>
      </c>
    </row>
    <row r="67" spans="1:13" s="33" customFormat="1" ht="14.1" customHeight="1" x14ac:dyDescent="0.25">
      <c r="A67" s="180" t="s">
        <v>83</v>
      </c>
      <c r="B67" s="181">
        <v>22293</v>
      </c>
      <c r="C67" s="182">
        <v>8668</v>
      </c>
      <c r="D67" s="183">
        <v>13625</v>
      </c>
      <c r="E67" s="184">
        <v>1819</v>
      </c>
      <c r="F67" s="185">
        <v>870</v>
      </c>
      <c r="G67" s="186">
        <v>949</v>
      </c>
      <c r="H67" s="226">
        <v>20474</v>
      </c>
      <c r="I67" s="182">
        <v>7798</v>
      </c>
      <c r="J67" s="187">
        <v>12676</v>
      </c>
      <c r="K67" s="188">
        <v>63.618348623853215</v>
      </c>
      <c r="L67" s="189">
        <v>91.675447839831406</v>
      </c>
      <c r="M67" s="190">
        <v>61.517828968128754</v>
      </c>
    </row>
    <row r="68" spans="1:13" s="33" customFormat="1" ht="14.1" customHeight="1" x14ac:dyDescent="0.25">
      <c r="A68" s="191" t="s">
        <v>84</v>
      </c>
      <c r="B68" s="192">
        <v>64813</v>
      </c>
      <c r="C68" s="193">
        <v>22927</v>
      </c>
      <c r="D68" s="194">
        <v>41886</v>
      </c>
      <c r="E68" s="195">
        <v>5380</v>
      </c>
      <c r="F68" s="196">
        <v>2568</v>
      </c>
      <c r="G68" s="197">
        <v>2812</v>
      </c>
      <c r="H68" s="210">
        <v>59433</v>
      </c>
      <c r="I68" s="193">
        <v>20359</v>
      </c>
      <c r="J68" s="198">
        <v>39074</v>
      </c>
      <c r="K68" s="199">
        <v>54.736666189180163</v>
      </c>
      <c r="L68" s="200">
        <v>91.322901849217644</v>
      </c>
      <c r="M68" s="201">
        <v>52.103700670522599</v>
      </c>
    </row>
    <row r="69" spans="1:13" s="33" customFormat="1" ht="6" customHeight="1" x14ac:dyDescent="0.25">
      <c r="A69" s="202"/>
      <c r="B69" s="203"/>
      <c r="C69" s="203"/>
      <c r="D69" s="203"/>
      <c r="E69" s="204"/>
      <c r="F69" s="204"/>
      <c r="G69" s="204"/>
      <c r="H69" s="203"/>
      <c r="I69" s="203"/>
      <c r="J69" s="203"/>
      <c r="K69" s="208"/>
      <c r="L69" s="209"/>
      <c r="M69" s="208"/>
    </row>
    <row r="70" spans="1:13" s="33" customFormat="1" ht="14.1" customHeight="1" x14ac:dyDescent="0.25">
      <c r="A70" s="158" t="s">
        <v>85</v>
      </c>
      <c r="B70" s="159">
        <v>44313</v>
      </c>
      <c r="C70" s="160">
        <v>18359</v>
      </c>
      <c r="D70" s="161">
        <v>25954</v>
      </c>
      <c r="E70" s="162">
        <v>1964</v>
      </c>
      <c r="F70" s="163">
        <v>989</v>
      </c>
      <c r="G70" s="164">
        <v>975</v>
      </c>
      <c r="H70" s="211">
        <v>42349</v>
      </c>
      <c r="I70" s="160">
        <v>17370</v>
      </c>
      <c r="J70" s="165">
        <v>24979</v>
      </c>
      <c r="K70" s="166">
        <v>70.736687986437545</v>
      </c>
      <c r="L70" s="167">
        <v>101.43589743589743</v>
      </c>
      <c r="M70" s="168">
        <v>69.538412266303695</v>
      </c>
    </row>
    <row r="71" spans="1:13" s="33" customFormat="1" ht="14.1" customHeight="1" x14ac:dyDescent="0.25">
      <c r="A71" s="169" t="s">
        <v>86</v>
      </c>
      <c r="B71" s="170">
        <v>11208</v>
      </c>
      <c r="C71" s="171">
        <v>4788</v>
      </c>
      <c r="D71" s="172">
        <v>6420</v>
      </c>
      <c r="E71" s="173">
        <v>583</v>
      </c>
      <c r="F71" s="174">
        <v>306</v>
      </c>
      <c r="G71" s="175">
        <v>277</v>
      </c>
      <c r="H71" s="213">
        <v>10625</v>
      </c>
      <c r="I71" s="171">
        <v>4482</v>
      </c>
      <c r="J71" s="176">
        <v>6143</v>
      </c>
      <c r="K71" s="177">
        <v>74.579439252336442</v>
      </c>
      <c r="L71" s="178">
        <v>110.46931407942238</v>
      </c>
      <c r="M71" s="179">
        <v>72.961093928048186</v>
      </c>
    </row>
    <row r="72" spans="1:13" s="33" customFormat="1" ht="14.1" customHeight="1" x14ac:dyDescent="0.25">
      <c r="A72" s="169" t="s">
        <v>87</v>
      </c>
      <c r="B72" s="170">
        <v>13611</v>
      </c>
      <c r="C72" s="171">
        <v>5716</v>
      </c>
      <c r="D72" s="172">
        <v>7895</v>
      </c>
      <c r="E72" s="173">
        <v>683</v>
      </c>
      <c r="F72" s="174">
        <v>363</v>
      </c>
      <c r="G72" s="175">
        <v>320</v>
      </c>
      <c r="H72" s="213">
        <v>12928</v>
      </c>
      <c r="I72" s="171">
        <v>5353</v>
      </c>
      <c r="J72" s="176">
        <v>7575</v>
      </c>
      <c r="K72" s="177">
        <v>72.400253324889178</v>
      </c>
      <c r="L72" s="178">
        <v>113.43749999999999</v>
      </c>
      <c r="M72" s="179">
        <v>70.666666666666671</v>
      </c>
    </row>
    <row r="73" spans="1:13" s="33" customFormat="1" ht="14.1" customHeight="1" x14ac:dyDescent="0.25">
      <c r="A73" s="180" t="s">
        <v>88</v>
      </c>
      <c r="B73" s="181">
        <v>42440</v>
      </c>
      <c r="C73" s="182">
        <v>17645</v>
      </c>
      <c r="D73" s="183">
        <v>24795</v>
      </c>
      <c r="E73" s="184">
        <v>1869</v>
      </c>
      <c r="F73" s="185">
        <v>1001</v>
      </c>
      <c r="G73" s="186">
        <v>868</v>
      </c>
      <c r="H73" s="226">
        <v>40571</v>
      </c>
      <c r="I73" s="182">
        <v>16644</v>
      </c>
      <c r="J73" s="187">
        <v>23927</v>
      </c>
      <c r="K73" s="188">
        <v>71.163541036499282</v>
      </c>
      <c r="L73" s="189">
        <v>115.3225806451613</v>
      </c>
      <c r="M73" s="190">
        <v>69.561583148744106</v>
      </c>
    </row>
    <row r="74" spans="1:13" s="33" customFormat="1" ht="14.1" customHeight="1" x14ac:dyDescent="0.25">
      <c r="A74" s="191" t="s">
        <v>89</v>
      </c>
      <c r="B74" s="192">
        <v>111572</v>
      </c>
      <c r="C74" s="193">
        <v>46508</v>
      </c>
      <c r="D74" s="194">
        <v>65064</v>
      </c>
      <c r="E74" s="195">
        <v>5099</v>
      </c>
      <c r="F74" s="196">
        <v>2659</v>
      </c>
      <c r="G74" s="197">
        <v>2440</v>
      </c>
      <c r="H74" s="210">
        <v>106473</v>
      </c>
      <c r="I74" s="193">
        <v>43849</v>
      </c>
      <c r="J74" s="198">
        <v>62624</v>
      </c>
      <c r="K74" s="199">
        <v>71.480388540513957</v>
      </c>
      <c r="L74" s="200">
        <v>108.97540983606558</v>
      </c>
      <c r="M74" s="201">
        <v>70.01948134900357</v>
      </c>
    </row>
    <row r="75" spans="1:13" s="33" customFormat="1" ht="6" customHeight="1" x14ac:dyDescent="0.25">
      <c r="A75" s="202"/>
      <c r="B75" s="203"/>
      <c r="C75" s="203"/>
      <c r="D75" s="203"/>
      <c r="E75" s="204"/>
      <c r="F75" s="204"/>
      <c r="G75" s="204"/>
      <c r="H75" s="203"/>
      <c r="I75" s="203"/>
      <c r="J75" s="203"/>
      <c r="K75" s="208"/>
      <c r="L75" s="209"/>
      <c r="M75" s="208"/>
    </row>
    <row r="76" spans="1:13" s="33" customFormat="1" ht="14.1" customHeight="1" x14ac:dyDescent="0.25">
      <c r="A76" s="191" t="s">
        <v>90</v>
      </c>
      <c r="B76" s="192">
        <v>276434</v>
      </c>
      <c r="C76" s="193">
        <v>111617</v>
      </c>
      <c r="D76" s="194">
        <v>164817</v>
      </c>
      <c r="E76" s="195">
        <v>19519</v>
      </c>
      <c r="F76" s="196">
        <v>10457</v>
      </c>
      <c r="G76" s="197">
        <v>9062</v>
      </c>
      <c r="H76" s="210">
        <v>256915</v>
      </c>
      <c r="I76" s="193">
        <v>101160</v>
      </c>
      <c r="J76" s="198">
        <v>155755</v>
      </c>
      <c r="K76" s="199">
        <v>67.721776273078632</v>
      </c>
      <c r="L76" s="200">
        <v>115.393952769808</v>
      </c>
      <c r="M76" s="201">
        <v>64.948155757439579</v>
      </c>
    </row>
    <row r="77" spans="1:13" s="33" customFormat="1" ht="6" customHeight="1" x14ac:dyDescent="0.25">
      <c r="A77" s="202"/>
      <c r="B77" s="203"/>
      <c r="C77" s="203"/>
      <c r="D77" s="203"/>
      <c r="E77" s="204"/>
      <c r="F77" s="204"/>
      <c r="G77" s="204"/>
      <c r="H77" s="203"/>
      <c r="I77" s="203"/>
      <c r="J77" s="203"/>
      <c r="K77" s="208"/>
      <c r="L77" s="209"/>
      <c r="M77" s="208"/>
    </row>
    <row r="78" spans="1:13" s="33" customFormat="1" ht="14.1" customHeight="1" x14ac:dyDescent="0.25">
      <c r="A78" s="191" t="s">
        <v>91</v>
      </c>
      <c r="B78" s="192">
        <v>74520</v>
      </c>
      <c r="C78" s="193">
        <v>28020</v>
      </c>
      <c r="D78" s="194">
        <v>46500</v>
      </c>
      <c r="E78" s="195">
        <v>8103</v>
      </c>
      <c r="F78" s="196">
        <v>4122</v>
      </c>
      <c r="G78" s="197">
        <v>3981</v>
      </c>
      <c r="H78" s="210">
        <v>66417</v>
      </c>
      <c r="I78" s="193">
        <v>23898</v>
      </c>
      <c r="J78" s="198">
        <v>42519</v>
      </c>
      <c r="K78" s="199">
        <v>60.258064516129025</v>
      </c>
      <c r="L78" s="200">
        <v>103.5418236623964</v>
      </c>
      <c r="M78" s="201">
        <v>56.205461087984197</v>
      </c>
    </row>
    <row r="79" spans="1:13" s="33" customFormat="1" ht="6" customHeight="1" x14ac:dyDescent="0.25">
      <c r="A79" s="202"/>
      <c r="B79" s="203"/>
      <c r="C79" s="203"/>
      <c r="D79" s="203"/>
      <c r="E79" s="204"/>
      <c r="F79" s="204"/>
      <c r="G79" s="204"/>
      <c r="H79" s="203"/>
      <c r="I79" s="203"/>
      <c r="J79" s="203"/>
      <c r="K79" s="208"/>
      <c r="L79" s="209"/>
      <c r="M79" s="208"/>
    </row>
    <row r="80" spans="1:13" s="33" customFormat="1" ht="14.1" customHeight="1" x14ac:dyDescent="0.25">
      <c r="A80" s="191" t="s">
        <v>92</v>
      </c>
      <c r="B80" s="192">
        <v>29212</v>
      </c>
      <c r="C80" s="193">
        <v>11309</v>
      </c>
      <c r="D80" s="194">
        <v>17903</v>
      </c>
      <c r="E80" s="195">
        <v>2922</v>
      </c>
      <c r="F80" s="196">
        <v>1527</v>
      </c>
      <c r="G80" s="197">
        <v>1395</v>
      </c>
      <c r="H80" s="210">
        <v>26290</v>
      </c>
      <c r="I80" s="193">
        <v>9782</v>
      </c>
      <c r="J80" s="198">
        <v>16508</v>
      </c>
      <c r="K80" s="199">
        <v>63.168184103222927</v>
      </c>
      <c r="L80" s="200">
        <v>109.46236559139786</v>
      </c>
      <c r="M80" s="201">
        <v>59.256118245699049</v>
      </c>
    </row>
    <row r="81" spans="1:13" s="33" customFormat="1" ht="6" customHeight="1" x14ac:dyDescent="0.25">
      <c r="A81" s="202"/>
      <c r="B81" s="203"/>
      <c r="C81" s="203"/>
      <c r="D81" s="203"/>
      <c r="E81" s="204"/>
      <c r="F81" s="204"/>
      <c r="G81" s="204"/>
      <c r="H81" s="203"/>
      <c r="I81" s="203"/>
      <c r="J81" s="203"/>
      <c r="K81" s="208"/>
      <c r="L81" s="209"/>
      <c r="M81" s="208"/>
    </row>
    <row r="82" spans="1:13" s="33" customFormat="1" ht="14.1" customHeight="1" x14ac:dyDescent="0.25">
      <c r="A82" s="158" t="s">
        <v>93</v>
      </c>
      <c r="B82" s="159">
        <v>18053</v>
      </c>
      <c r="C82" s="160">
        <v>7323</v>
      </c>
      <c r="D82" s="161">
        <v>10730</v>
      </c>
      <c r="E82" s="162">
        <v>1432</v>
      </c>
      <c r="F82" s="163">
        <v>776</v>
      </c>
      <c r="G82" s="164">
        <v>656</v>
      </c>
      <c r="H82" s="211">
        <v>16621</v>
      </c>
      <c r="I82" s="160">
        <v>6547</v>
      </c>
      <c r="J82" s="165">
        <v>10074</v>
      </c>
      <c r="K82" s="166">
        <v>68.247903075489276</v>
      </c>
      <c r="L82" s="167">
        <v>118.29268292682926</v>
      </c>
      <c r="M82" s="168">
        <v>64.98908080206472</v>
      </c>
    </row>
    <row r="83" spans="1:13" s="33" customFormat="1" ht="14.1" customHeight="1" x14ac:dyDescent="0.25">
      <c r="A83" s="169" t="s">
        <v>94</v>
      </c>
      <c r="B83" s="170">
        <v>60254</v>
      </c>
      <c r="C83" s="171">
        <v>25627</v>
      </c>
      <c r="D83" s="172">
        <v>34627</v>
      </c>
      <c r="E83" s="173">
        <v>5478</v>
      </c>
      <c r="F83" s="174">
        <v>2991</v>
      </c>
      <c r="G83" s="175">
        <v>2487</v>
      </c>
      <c r="H83" s="213">
        <v>54776</v>
      </c>
      <c r="I83" s="171">
        <v>22636</v>
      </c>
      <c r="J83" s="176">
        <v>32140</v>
      </c>
      <c r="K83" s="177">
        <v>74.008721517890663</v>
      </c>
      <c r="L83" s="178">
        <v>120.26537997587454</v>
      </c>
      <c r="M83" s="179">
        <v>70.42937149968887</v>
      </c>
    </row>
    <row r="84" spans="1:13" s="33" customFormat="1" ht="14.1" customHeight="1" x14ac:dyDescent="0.25">
      <c r="A84" s="180" t="s">
        <v>95</v>
      </c>
      <c r="B84" s="181">
        <v>28179</v>
      </c>
      <c r="C84" s="182">
        <v>11942</v>
      </c>
      <c r="D84" s="183">
        <v>16237</v>
      </c>
      <c r="E84" s="184">
        <v>2500</v>
      </c>
      <c r="F84" s="185">
        <v>1367</v>
      </c>
      <c r="G84" s="186">
        <v>1133</v>
      </c>
      <c r="H84" s="226">
        <v>25679</v>
      </c>
      <c r="I84" s="182">
        <v>10575</v>
      </c>
      <c r="J84" s="187">
        <v>15104</v>
      </c>
      <c r="K84" s="188">
        <v>73.548069224610458</v>
      </c>
      <c r="L84" s="189">
        <v>120.65313327449249</v>
      </c>
      <c r="M84" s="190">
        <v>70.014565677966104</v>
      </c>
    </row>
    <row r="85" spans="1:13" s="33" customFormat="1" ht="14.1" customHeight="1" x14ac:dyDescent="0.25">
      <c r="A85" s="191" t="s">
        <v>96</v>
      </c>
      <c r="B85" s="192">
        <v>106486</v>
      </c>
      <c r="C85" s="193">
        <v>44892</v>
      </c>
      <c r="D85" s="194">
        <v>61594</v>
      </c>
      <c r="E85" s="195">
        <v>9410</v>
      </c>
      <c r="F85" s="196">
        <v>5134</v>
      </c>
      <c r="G85" s="197">
        <v>4276</v>
      </c>
      <c r="H85" s="210">
        <v>97076</v>
      </c>
      <c r="I85" s="193">
        <v>39758</v>
      </c>
      <c r="J85" s="198">
        <v>57318</v>
      </c>
      <c r="K85" s="199">
        <v>72.883722440497451</v>
      </c>
      <c r="L85" s="200">
        <v>120.06548175865295</v>
      </c>
      <c r="M85" s="201">
        <v>69.363899647580169</v>
      </c>
    </row>
    <row r="86" spans="1:13" s="33" customFormat="1" ht="6" customHeight="1" x14ac:dyDescent="0.25">
      <c r="A86" s="202"/>
      <c r="B86" s="203"/>
      <c r="C86" s="203"/>
      <c r="D86" s="203"/>
      <c r="E86" s="204"/>
      <c r="F86" s="204"/>
      <c r="G86" s="204"/>
      <c r="H86" s="203"/>
      <c r="I86" s="203"/>
      <c r="J86" s="203"/>
      <c r="K86" s="208"/>
      <c r="L86" s="209"/>
      <c r="M86" s="208"/>
    </row>
    <row r="87" spans="1:13" s="33" customFormat="1" ht="14.1" customHeight="1" x14ac:dyDescent="0.25">
      <c r="A87" s="191" t="s">
        <v>97</v>
      </c>
      <c r="B87" s="192">
        <v>12089</v>
      </c>
      <c r="C87" s="193">
        <v>4804</v>
      </c>
      <c r="D87" s="194">
        <v>7285</v>
      </c>
      <c r="E87" s="195">
        <v>928</v>
      </c>
      <c r="F87" s="196">
        <v>503</v>
      </c>
      <c r="G87" s="197">
        <v>425</v>
      </c>
      <c r="H87" s="210">
        <v>11161</v>
      </c>
      <c r="I87" s="193">
        <v>4301</v>
      </c>
      <c r="J87" s="198">
        <v>6860</v>
      </c>
      <c r="K87" s="199">
        <v>65.943719972546333</v>
      </c>
      <c r="L87" s="200">
        <v>118.35294117647059</v>
      </c>
      <c r="M87" s="201">
        <v>62.696793002915449</v>
      </c>
    </row>
    <row r="88" spans="1:13" s="33" customFormat="1" ht="6" customHeight="1" x14ac:dyDescent="0.25">
      <c r="A88" s="202"/>
      <c r="B88" s="203"/>
      <c r="C88" s="203"/>
      <c r="D88" s="203"/>
      <c r="E88" s="204"/>
      <c r="F88" s="204"/>
      <c r="G88" s="204"/>
      <c r="H88" s="203"/>
      <c r="I88" s="203"/>
      <c r="J88" s="203"/>
      <c r="K88" s="208"/>
      <c r="L88" s="209"/>
      <c r="M88" s="208"/>
    </row>
    <row r="89" spans="1:13" s="33" customFormat="1" ht="14.1" customHeight="1" x14ac:dyDescent="0.25">
      <c r="A89" s="191" t="s">
        <v>98</v>
      </c>
      <c r="B89" s="192">
        <v>9128</v>
      </c>
      <c r="C89" s="193">
        <v>3345</v>
      </c>
      <c r="D89" s="194">
        <v>5783</v>
      </c>
      <c r="E89" s="195">
        <v>1195</v>
      </c>
      <c r="F89" s="196">
        <v>578</v>
      </c>
      <c r="G89" s="197">
        <v>617</v>
      </c>
      <c r="H89" s="210">
        <v>7933</v>
      </c>
      <c r="I89" s="193">
        <v>2767</v>
      </c>
      <c r="J89" s="198">
        <v>5166</v>
      </c>
      <c r="K89" s="199">
        <v>57.841950544699984</v>
      </c>
      <c r="L89" s="200">
        <v>93.679092382495938</v>
      </c>
      <c r="M89" s="201">
        <v>53.561749903213318</v>
      </c>
    </row>
    <row r="90" spans="1:13" s="33" customFormat="1" ht="6" customHeight="1" x14ac:dyDescent="0.25">
      <c r="A90" s="202"/>
      <c r="B90" s="203"/>
      <c r="C90" s="203"/>
      <c r="D90" s="203"/>
      <c r="E90" s="204"/>
      <c r="F90" s="204"/>
      <c r="G90" s="204"/>
      <c r="H90" s="203"/>
      <c r="I90" s="203"/>
      <c r="J90" s="203"/>
      <c r="K90" s="208"/>
      <c r="L90" s="209"/>
      <c r="M90" s="208"/>
    </row>
    <row r="91" spans="1:13" s="33" customFormat="1" ht="14.1" customHeight="1" x14ac:dyDescent="0.25">
      <c r="A91" s="191" t="s">
        <v>99</v>
      </c>
      <c r="B91" s="192">
        <v>7987</v>
      </c>
      <c r="C91" s="193">
        <v>2708</v>
      </c>
      <c r="D91" s="194">
        <v>5279</v>
      </c>
      <c r="E91" s="195">
        <v>944</v>
      </c>
      <c r="F91" s="196">
        <v>396</v>
      </c>
      <c r="G91" s="197">
        <v>548</v>
      </c>
      <c r="H91" s="210">
        <v>7043</v>
      </c>
      <c r="I91" s="193">
        <v>2312</v>
      </c>
      <c r="J91" s="198">
        <v>4731</v>
      </c>
      <c r="K91" s="199">
        <v>51.297594241333591</v>
      </c>
      <c r="L91" s="200">
        <v>72.262773722627742</v>
      </c>
      <c r="M91" s="201">
        <v>48.869160853942084</v>
      </c>
    </row>
    <row r="92" spans="1:13" s="33" customFormat="1" ht="6" customHeight="1" x14ac:dyDescent="0.25">
      <c r="A92" s="202"/>
      <c r="B92" s="203"/>
      <c r="C92" s="203"/>
      <c r="D92" s="203"/>
      <c r="E92" s="204"/>
      <c r="F92" s="204"/>
      <c r="G92" s="204"/>
      <c r="H92" s="203"/>
      <c r="I92" s="203"/>
      <c r="J92" s="203"/>
      <c r="K92" s="208"/>
      <c r="L92" s="209"/>
      <c r="M92" s="208"/>
    </row>
    <row r="93" spans="1:13" s="33" customFormat="1" ht="14.1" customHeight="1" x14ac:dyDescent="0.25">
      <c r="A93" s="191" t="s">
        <v>100</v>
      </c>
      <c r="B93" s="192">
        <v>2424961</v>
      </c>
      <c r="C93" s="193">
        <v>958866</v>
      </c>
      <c r="D93" s="194">
        <v>1466095</v>
      </c>
      <c r="E93" s="195">
        <v>188322</v>
      </c>
      <c r="F93" s="196">
        <v>98833</v>
      </c>
      <c r="G93" s="197">
        <v>89489</v>
      </c>
      <c r="H93" s="210">
        <v>2236639</v>
      </c>
      <c r="I93" s="193">
        <v>860033</v>
      </c>
      <c r="J93" s="198">
        <v>1376606</v>
      </c>
      <c r="K93" s="199">
        <v>65.402719469065786</v>
      </c>
      <c r="L93" s="200">
        <v>110.44150677736928</v>
      </c>
      <c r="M93" s="201">
        <v>62.474883881081446</v>
      </c>
    </row>
    <row r="94" spans="1:13" x14ac:dyDescent="0.3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</row>
    <row r="95" spans="1:13" x14ac:dyDescent="0.3">
      <c r="A95" s="74" t="s">
        <v>101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</row>
    <row r="96" spans="1:13" x14ac:dyDescent="0.3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</row>
    <row r="124" spans="2:13" x14ac:dyDescent="0.3">
      <c r="B124" s="74"/>
      <c r="C124" s="74"/>
      <c r="D124" s="74"/>
      <c r="E124" s="74"/>
      <c r="F124" s="74"/>
      <c r="G124" s="74"/>
      <c r="H124" s="74"/>
      <c r="I124" s="74"/>
      <c r="J124" s="74"/>
      <c r="K124" s="227"/>
      <c r="L124" s="80"/>
      <c r="M124" s="80"/>
    </row>
    <row r="134" spans="1:1" x14ac:dyDescent="0.3">
      <c r="A134" s="74" t="s">
        <v>17</v>
      </c>
    </row>
    <row r="135" spans="1:1" x14ac:dyDescent="0.3">
      <c r="A135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80" orientation="portrait" r:id="rId1"/>
  <headerFooter alignWithMargins="0"/>
  <rowBreaks count="1" manualBreakCount="1">
    <brk id="7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J59"/>
  <sheetViews>
    <sheetView showGridLines="0" showZeros="0" view="pageBreakPreview" topLeftCell="A25" zoomScale="115" zoomScaleNormal="130" zoomScaleSheetLayoutView="115" workbookViewId="0">
      <selection activeCell="K21" sqref="K21"/>
    </sheetView>
  </sheetViews>
  <sheetFormatPr baseColWidth="10" defaultRowHeight="13.2" x14ac:dyDescent="0.25"/>
  <cols>
    <col min="1" max="1" width="5.33203125" customWidth="1"/>
    <col min="2" max="9" width="10.33203125" customWidth="1"/>
    <col min="10" max="10" width="14.44140625" customWidth="1"/>
    <col min="11" max="11" width="4.44140625" customWidth="1"/>
  </cols>
  <sheetData>
    <row r="5" spans="2:9" ht="17.399999999999999" x14ac:dyDescent="0.3">
      <c r="B5" s="228" t="str">
        <f>'Pag1'!$B$5</f>
        <v>noviembre 2025</v>
      </c>
    </row>
    <row r="6" spans="2:9" ht="14.25" customHeight="1" x14ac:dyDescent="0.35">
      <c r="B6" s="5"/>
      <c r="C6" s="5"/>
      <c r="D6" s="5"/>
      <c r="E6" s="5"/>
      <c r="F6" s="5"/>
      <c r="G6" s="5"/>
      <c r="H6" s="5"/>
      <c r="I6" s="5"/>
    </row>
    <row r="7" spans="2:9" s="5" customFormat="1" ht="18" x14ac:dyDescent="0.35">
      <c r="B7" s="229" t="s">
        <v>102</v>
      </c>
      <c r="C7" s="230"/>
      <c r="D7" s="230"/>
      <c r="E7" s="230"/>
      <c r="F7" s="230"/>
      <c r="G7" s="230"/>
      <c r="H7" s="230"/>
      <c r="I7" s="230"/>
    </row>
    <row r="8" spans="2:9" ht="22.35" customHeight="1" x14ac:dyDescent="0.3">
      <c r="B8" s="140" t="s">
        <v>103</v>
      </c>
      <c r="C8" s="140"/>
      <c r="D8" s="140"/>
      <c r="E8" s="140"/>
      <c r="F8" s="140"/>
      <c r="G8" s="140"/>
      <c r="H8" s="140"/>
      <c r="I8" s="140"/>
    </row>
    <row r="9" spans="2:9" ht="14.25" customHeight="1" x14ac:dyDescent="0.35">
      <c r="B9" s="5"/>
      <c r="C9" s="5"/>
      <c r="D9" s="5"/>
      <c r="E9" s="5"/>
      <c r="F9" s="5"/>
      <c r="G9" s="5"/>
      <c r="H9" s="5"/>
      <c r="I9" s="5"/>
    </row>
    <row r="10" spans="2:9" ht="14.25" customHeight="1" x14ac:dyDescent="0.35">
      <c r="B10" s="5"/>
      <c r="C10" s="5"/>
      <c r="D10" s="5"/>
      <c r="E10" s="5"/>
      <c r="F10" s="5"/>
      <c r="G10" s="5"/>
      <c r="H10" s="5"/>
      <c r="I10" s="5"/>
    </row>
    <row r="11" spans="2:9" ht="14.25" customHeight="1" x14ac:dyDescent="0.35">
      <c r="B11" s="5"/>
      <c r="C11" s="5"/>
      <c r="D11" s="5"/>
      <c r="E11" s="5"/>
      <c r="F11" s="5"/>
      <c r="G11" s="5"/>
      <c r="H11" s="5"/>
      <c r="I11" s="5"/>
    </row>
    <row r="12" spans="2:9" ht="14.25" customHeight="1" x14ac:dyDescent="0.35">
      <c r="B12" s="5"/>
      <c r="C12" s="5"/>
      <c r="D12" s="5"/>
      <c r="E12" s="5"/>
      <c r="F12" s="5"/>
      <c r="G12" s="5"/>
      <c r="H12" s="5"/>
      <c r="I12" s="5"/>
    </row>
    <row r="13" spans="2:9" ht="14.25" customHeight="1" x14ac:dyDescent="0.35">
      <c r="B13" s="5"/>
      <c r="C13" s="5"/>
      <c r="D13" s="5"/>
      <c r="E13" s="5"/>
      <c r="F13" s="5"/>
      <c r="G13" s="5"/>
      <c r="H13" s="5"/>
      <c r="I13" s="5"/>
    </row>
    <row r="14" spans="2:9" ht="14.25" customHeight="1" x14ac:dyDescent="0.35">
      <c r="B14" s="5"/>
      <c r="C14" s="5"/>
      <c r="D14" s="5"/>
      <c r="E14" s="5"/>
      <c r="F14" s="5"/>
      <c r="G14" s="5"/>
      <c r="H14" s="5"/>
      <c r="I14" s="5"/>
    </row>
    <row r="15" spans="2:9" ht="14.25" customHeight="1" x14ac:dyDescent="0.35">
      <c r="B15" s="5"/>
      <c r="C15" s="5"/>
      <c r="D15" s="5"/>
      <c r="E15" s="5"/>
      <c r="F15" s="5"/>
      <c r="G15" s="5"/>
      <c r="H15" s="5"/>
      <c r="I15" s="5"/>
    </row>
    <row r="16" spans="2:9" ht="14.25" customHeight="1" x14ac:dyDescent="0.35">
      <c r="B16" s="5"/>
      <c r="C16" s="5"/>
      <c r="D16" s="5"/>
      <c r="E16" s="5"/>
      <c r="F16" s="5"/>
      <c r="G16" s="5"/>
      <c r="H16" s="5"/>
      <c r="I16" s="5"/>
    </row>
    <row r="17" spans="2:9" ht="14.25" customHeight="1" x14ac:dyDescent="0.35">
      <c r="B17" s="5"/>
      <c r="C17" s="5"/>
      <c r="D17" s="5"/>
      <c r="E17" s="5"/>
      <c r="F17" s="5"/>
      <c r="G17" s="5"/>
      <c r="H17" s="5"/>
      <c r="I17" s="5"/>
    </row>
    <row r="18" spans="2:9" ht="14.25" customHeight="1" x14ac:dyDescent="0.35">
      <c r="B18" s="5"/>
      <c r="C18" s="5"/>
      <c r="D18" s="5"/>
      <c r="E18" s="5"/>
      <c r="F18" s="5"/>
      <c r="G18" s="5"/>
      <c r="H18" s="5"/>
      <c r="I18" s="5"/>
    </row>
    <row r="19" spans="2:9" ht="14.25" customHeight="1" x14ac:dyDescent="0.35">
      <c r="B19" s="5"/>
      <c r="C19" s="5"/>
      <c r="D19" s="5"/>
      <c r="E19" s="5"/>
      <c r="F19" s="5"/>
      <c r="G19" s="5"/>
      <c r="H19" s="5"/>
      <c r="I19" s="5"/>
    </row>
    <row r="20" spans="2:9" ht="14.25" customHeight="1" x14ac:dyDescent="0.35">
      <c r="B20" s="5"/>
      <c r="C20" s="5"/>
      <c r="D20" s="5"/>
      <c r="E20" s="5"/>
      <c r="F20" s="5"/>
      <c r="G20" s="5"/>
      <c r="H20" s="5"/>
      <c r="I20" s="5"/>
    </row>
    <row r="21" spans="2:9" ht="14.25" customHeight="1" x14ac:dyDescent="0.35">
      <c r="B21" s="5"/>
      <c r="C21" s="5"/>
      <c r="D21" s="5"/>
      <c r="E21" s="5"/>
      <c r="F21" s="5"/>
      <c r="G21" s="5"/>
      <c r="H21" s="5"/>
      <c r="I21" s="5"/>
    </row>
    <row r="22" spans="2:9" ht="14.25" customHeight="1" x14ac:dyDescent="0.35">
      <c r="B22" s="5"/>
      <c r="C22" s="5"/>
      <c r="D22" s="5"/>
      <c r="E22" s="5"/>
      <c r="F22" s="5"/>
      <c r="G22" s="5"/>
      <c r="H22" s="5"/>
      <c r="I22" s="5"/>
    </row>
    <row r="23" spans="2:9" ht="14.25" customHeight="1" x14ac:dyDescent="0.35">
      <c r="B23" s="5"/>
      <c r="C23" s="5"/>
      <c r="D23" s="5"/>
      <c r="E23" s="5"/>
      <c r="F23" s="5"/>
      <c r="G23" s="5"/>
      <c r="H23" s="5"/>
      <c r="I23" s="5"/>
    </row>
    <row r="24" spans="2:9" ht="14.4" x14ac:dyDescent="0.35">
      <c r="B24" s="5"/>
      <c r="C24" s="5"/>
      <c r="D24" s="5"/>
      <c r="E24" s="5"/>
      <c r="F24" s="5"/>
      <c r="G24" s="5"/>
      <c r="H24" s="5"/>
      <c r="I24" s="5"/>
    </row>
    <row r="25" spans="2:9" ht="14.4" x14ac:dyDescent="0.35">
      <c r="B25" s="5"/>
      <c r="C25" s="5"/>
      <c r="D25" s="5"/>
      <c r="E25" s="5"/>
      <c r="F25" s="5"/>
      <c r="G25" s="5"/>
      <c r="H25" s="5"/>
      <c r="I25" s="5"/>
    </row>
    <row r="26" spans="2:9" ht="14.4" x14ac:dyDescent="0.35">
      <c r="B26" s="5"/>
      <c r="C26" s="5"/>
      <c r="D26" s="5"/>
      <c r="E26" s="5"/>
      <c r="F26" s="5"/>
      <c r="G26" s="5"/>
      <c r="H26" s="5"/>
      <c r="I26" s="5"/>
    </row>
    <row r="27" spans="2:9" ht="22.35" customHeight="1" x14ac:dyDescent="0.35">
      <c r="B27" s="140" t="s">
        <v>104</v>
      </c>
      <c r="C27" s="5"/>
      <c r="D27" s="5"/>
      <c r="E27" s="5"/>
      <c r="F27" s="5"/>
      <c r="G27" s="5"/>
      <c r="H27" s="5"/>
      <c r="I27" s="5"/>
    </row>
    <row r="28" spans="2:9" ht="14.25" customHeight="1" x14ac:dyDescent="0.35">
      <c r="B28" s="5"/>
      <c r="C28" s="5"/>
      <c r="D28" s="5"/>
      <c r="E28" s="5"/>
      <c r="F28" s="5"/>
      <c r="G28" s="5"/>
      <c r="H28" s="5"/>
      <c r="I28" s="5"/>
    </row>
    <row r="29" spans="2:9" ht="14.25" customHeight="1" x14ac:dyDescent="0.35">
      <c r="B29" s="5"/>
      <c r="C29" s="5"/>
      <c r="D29" s="5"/>
      <c r="E29" s="5"/>
      <c r="F29" s="5"/>
      <c r="G29" s="5"/>
      <c r="H29" s="5"/>
      <c r="I29" s="5"/>
    </row>
    <row r="30" spans="2:9" ht="14.25" customHeight="1" x14ac:dyDescent="0.35">
      <c r="B30" s="5"/>
      <c r="C30" s="5"/>
      <c r="D30" s="5"/>
      <c r="E30" s="5"/>
      <c r="F30" s="5"/>
      <c r="G30" s="5"/>
      <c r="H30" s="5"/>
      <c r="I30" s="5"/>
    </row>
    <row r="31" spans="2:9" ht="14.25" customHeight="1" x14ac:dyDescent="0.35">
      <c r="B31" s="5"/>
      <c r="C31" s="5"/>
      <c r="D31" s="5"/>
      <c r="E31" s="5"/>
      <c r="F31" s="5"/>
      <c r="G31" s="5"/>
      <c r="H31" s="5"/>
      <c r="I31" s="5"/>
    </row>
    <row r="32" spans="2:9" ht="14.25" customHeight="1" x14ac:dyDescent="0.35">
      <c r="B32" s="5"/>
      <c r="C32" s="5"/>
      <c r="D32" s="5"/>
      <c r="E32" s="5"/>
      <c r="F32" s="5"/>
      <c r="G32" s="5"/>
      <c r="H32" s="5"/>
      <c r="I32" s="5"/>
    </row>
    <row r="33" spans="2:10" ht="14.25" customHeight="1" x14ac:dyDescent="0.35">
      <c r="B33" s="5"/>
      <c r="C33" s="5"/>
      <c r="D33" s="5"/>
      <c r="E33" s="5"/>
      <c r="F33" s="5"/>
      <c r="G33" s="5"/>
      <c r="H33" s="5"/>
      <c r="I33" s="5"/>
    </row>
    <row r="34" spans="2:10" ht="14.25" customHeight="1" x14ac:dyDescent="0.35">
      <c r="B34" s="5"/>
      <c r="C34" s="5"/>
      <c r="D34" s="5"/>
      <c r="E34" s="5"/>
      <c r="F34" s="5"/>
      <c r="G34" s="5"/>
      <c r="H34" s="5"/>
      <c r="I34" s="5"/>
    </row>
    <row r="35" spans="2:10" ht="14.25" customHeight="1" x14ac:dyDescent="0.35">
      <c r="B35" s="5"/>
      <c r="C35" s="5"/>
      <c r="D35" s="5"/>
      <c r="E35" s="5"/>
      <c r="F35" s="5"/>
      <c r="G35" s="5"/>
      <c r="H35" s="5"/>
      <c r="I35" s="5"/>
    </row>
    <row r="36" spans="2:10" ht="14.25" customHeight="1" x14ac:dyDescent="0.35">
      <c r="B36" s="5"/>
      <c r="C36" s="5"/>
      <c r="D36" s="5"/>
      <c r="E36" s="5"/>
      <c r="F36" s="5"/>
      <c r="G36" s="5"/>
      <c r="H36" s="5"/>
      <c r="I36" s="5"/>
    </row>
    <row r="37" spans="2:10" ht="14.25" customHeight="1" x14ac:dyDescent="0.35">
      <c r="B37" s="5"/>
      <c r="C37" s="5"/>
      <c r="D37" s="5"/>
      <c r="E37" s="5"/>
      <c r="F37" s="5"/>
      <c r="G37" s="5"/>
      <c r="H37" s="5"/>
      <c r="I37" s="5"/>
    </row>
    <row r="38" spans="2:10" ht="14.25" customHeight="1" x14ac:dyDescent="0.35">
      <c r="B38" s="5"/>
      <c r="C38" s="5"/>
      <c r="D38" s="5"/>
      <c r="E38" s="5"/>
      <c r="F38" s="5"/>
      <c r="G38" s="5"/>
      <c r="H38" s="5"/>
      <c r="I38" s="5"/>
    </row>
    <row r="39" spans="2:10" ht="14.25" customHeight="1" x14ac:dyDescent="0.35">
      <c r="B39" s="5"/>
      <c r="C39" s="5"/>
      <c r="D39" s="5"/>
      <c r="E39" s="5"/>
      <c r="F39" s="5"/>
      <c r="G39" s="5"/>
      <c r="H39" s="5"/>
      <c r="I39" s="5"/>
    </row>
    <row r="40" spans="2:10" ht="14.25" customHeight="1" x14ac:dyDescent="0.35">
      <c r="B40" s="5"/>
      <c r="C40" s="5"/>
      <c r="D40" s="5"/>
      <c r="E40" s="5"/>
      <c r="F40" s="5"/>
      <c r="G40" s="5"/>
      <c r="H40" s="5"/>
      <c r="I40" s="5"/>
    </row>
    <row r="41" spans="2:10" ht="14.25" customHeight="1" x14ac:dyDescent="0.35">
      <c r="B41" s="5"/>
      <c r="C41" s="5"/>
      <c r="D41" s="5"/>
      <c r="E41" s="5"/>
      <c r="F41" s="5"/>
      <c r="G41" s="5"/>
      <c r="H41" s="5"/>
      <c r="I41" s="5"/>
    </row>
    <row r="42" spans="2:10" ht="17.399999999999999" x14ac:dyDescent="0.3">
      <c r="C42" s="140"/>
      <c r="D42" s="140"/>
      <c r="E42" s="140"/>
      <c r="F42" s="140"/>
      <c r="G42" s="140"/>
      <c r="H42" s="140"/>
      <c r="I42" s="140"/>
      <c r="J42" s="140"/>
    </row>
    <row r="43" spans="2:10" ht="14.25" customHeight="1" x14ac:dyDescent="0.35">
      <c r="B43" s="5"/>
      <c r="C43" s="5"/>
      <c r="D43" s="5"/>
      <c r="E43" s="5"/>
      <c r="F43" s="5"/>
      <c r="G43" s="5"/>
      <c r="H43" s="5"/>
      <c r="I43" s="5"/>
    </row>
    <row r="44" spans="2:10" ht="14.25" customHeight="1" x14ac:dyDescent="0.35">
      <c r="B44" s="5"/>
      <c r="C44" s="5"/>
      <c r="D44" s="5"/>
      <c r="E44" s="5"/>
      <c r="F44" s="5"/>
      <c r="G44" s="5"/>
      <c r="H44" s="5"/>
      <c r="I44" s="5"/>
    </row>
    <row r="45" spans="2:10" ht="14.25" customHeight="1" x14ac:dyDescent="0.35">
      <c r="B45" s="5"/>
      <c r="C45" s="5"/>
      <c r="D45" s="5"/>
      <c r="E45" s="5"/>
      <c r="F45" s="5"/>
      <c r="G45" s="5"/>
      <c r="H45" s="5"/>
      <c r="I45" s="5"/>
    </row>
    <row r="46" spans="2:10" ht="14.25" customHeight="1" x14ac:dyDescent="0.35">
      <c r="B46" s="5"/>
      <c r="C46" s="5"/>
      <c r="D46" s="5"/>
      <c r="E46" s="5"/>
      <c r="F46" s="5"/>
      <c r="G46" s="5"/>
      <c r="H46" s="5"/>
      <c r="I46" s="5"/>
    </row>
    <row r="47" spans="2:10" ht="14.25" customHeight="1" x14ac:dyDescent="0.35">
      <c r="B47" s="5"/>
      <c r="C47" s="5"/>
      <c r="D47" s="5"/>
      <c r="E47" s="5"/>
      <c r="F47" s="5"/>
      <c r="G47" s="5"/>
      <c r="H47" s="5"/>
      <c r="I47" s="5"/>
    </row>
    <row r="48" spans="2:10" ht="14.25" customHeight="1" x14ac:dyDescent="0.35">
      <c r="B48" s="5"/>
      <c r="C48" s="5"/>
      <c r="D48" s="5"/>
      <c r="E48" s="5"/>
      <c r="F48" s="5"/>
      <c r="G48" s="5"/>
      <c r="H48" s="5"/>
      <c r="I48" s="5"/>
    </row>
    <row r="49" spans="1:9" ht="14.25" customHeight="1" x14ac:dyDescent="0.35">
      <c r="B49" s="5"/>
      <c r="C49" s="5"/>
      <c r="D49" s="5"/>
      <c r="E49" s="5"/>
      <c r="F49" s="5"/>
      <c r="G49" s="5"/>
      <c r="H49" s="5"/>
      <c r="I49" s="5"/>
    </row>
    <row r="50" spans="1:9" ht="14.25" customHeight="1" x14ac:dyDescent="0.35">
      <c r="B50" s="5"/>
      <c r="C50" s="5"/>
      <c r="D50" s="5"/>
      <c r="E50" s="5"/>
      <c r="F50" s="5"/>
      <c r="G50" s="5"/>
      <c r="H50" s="5"/>
      <c r="I50" s="5"/>
    </row>
    <row r="51" spans="1:9" ht="14.25" customHeight="1" x14ac:dyDescent="0.35">
      <c r="B51" s="5"/>
      <c r="C51" s="5"/>
      <c r="D51" s="5"/>
      <c r="E51" s="5"/>
      <c r="F51" s="5"/>
      <c r="G51" s="5"/>
      <c r="H51" s="5"/>
      <c r="I51" s="5"/>
    </row>
    <row r="52" spans="1:9" ht="14.25" customHeight="1" x14ac:dyDescent="0.35">
      <c r="B52" s="5"/>
      <c r="C52" s="5"/>
      <c r="D52" s="5"/>
      <c r="E52" s="5"/>
      <c r="F52" s="5"/>
      <c r="G52" s="5"/>
      <c r="H52" s="5"/>
      <c r="I52" s="5"/>
    </row>
    <row r="53" spans="1:9" ht="14.25" customHeight="1" x14ac:dyDescent="0.35">
      <c r="B53" s="5"/>
      <c r="C53" s="5"/>
      <c r="D53" s="5"/>
      <c r="E53" s="5"/>
      <c r="F53" s="5"/>
      <c r="G53" s="5"/>
      <c r="H53" s="5"/>
      <c r="I53" s="5"/>
    </row>
    <row r="54" spans="1:9" ht="14.25" customHeight="1" x14ac:dyDescent="0.35">
      <c r="B54" s="5"/>
      <c r="C54" s="5"/>
      <c r="D54" s="5"/>
      <c r="E54" s="5"/>
      <c r="F54" s="5"/>
      <c r="G54" s="5"/>
      <c r="H54" s="5"/>
      <c r="I54" s="5"/>
    </row>
    <row r="55" spans="1:9" ht="14.4" x14ac:dyDescent="0.35">
      <c r="B55" s="68"/>
      <c r="C55" s="5"/>
      <c r="D55" s="5"/>
      <c r="E55" s="5"/>
      <c r="F55" s="5"/>
      <c r="G55" s="5"/>
      <c r="H55" s="5"/>
      <c r="I55" s="5"/>
    </row>
    <row r="56" spans="1:9" s="5" customFormat="1" ht="14.4" x14ac:dyDescent="0.35">
      <c r="B56" s="74" t="s">
        <v>17</v>
      </c>
    </row>
    <row r="57" spans="1:9" s="9" customFormat="1" ht="13.8" x14ac:dyDescent="0.3">
      <c r="B57" s="75" t="s">
        <v>18</v>
      </c>
      <c r="C57" s="76"/>
      <c r="E57"/>
      <c r="F57"/>
      <c r="G57"/>
      <c r="H57"/>
      <c r="I57"/>
    </row>
    <row r="58" spans="1:9" s="9" customFormat="1" ht="13.8" x14ac:dyDescent="0.3">
      <c r="C58" s="76"/>
      <c r="D58" s="231"/>
      <c r="E58"/>
      <c r="F58"/>
      <c r="G58"/>
      <c r="H58"/>
      <c r="I58"/>
    </row>
    <row r="59" spans="1:9" ht="13.8" x14ac:dyDescent="0.3">
      <c r="A59" s="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59"/>
  <sheetViews>
    <sheetView showGridLines="0" view="pageBreakPreview" topLeftCell="A25" zoomScale="115" zoomScaleNormal="130" zoomScaleSheetLayoutView="115" workbookViewId="0">
      <selection activeCell="K21" sqref="K21"/>
    </sheetView>
  </sheetViews>
  <sheetFormatPr baseColWidth="10" defaultRowHeight="13.2" x14ac:dyDescent="0.25"/>
  <cols>
    <col min="1" max="1" width="5.33203125" customWidth="1"/>
    <col min="2" max="9" width="10.33203125" customWidth="1"/>
    <col min="10" max="10" width="14.6640625" customWidth="1"/>
  </cols>
  <sheetData>
    <row r="5" spans="2:9" s="5" customFormat="1" ht="18" x14ac:dyDescent="0.35">
      <c r="B5" s="228" t="str">
        <f>'Pag1'!$B$5</f>
        <v>noviembre 2025</v>
      </c>
      <c r="C5" s="230"/>
      <c r="D5" s="230"/>
      <c r="E5" s="230"/>
      <c r="F5" s="230"/>
      <c r="G5" s="230"/>
      <c r="H5" s="230"/>
      <c r="I5" s="230"/>
    </row>
    <row r="6" spans="2:9" ht="14.25" customHeight="1" x14ac:dyDescent="0.35">
      <c r="B6" s="5"/>
      <c r="C6" s="5"/>
      <c r="D6" s="5"/>
      <c r="E6" s="5"/>
      <c r="F6" s="5"/>
      <c r="G6" s="5"/>
      <c r="H6" s="5"/>
      <c r="I6" s="5"/>
    </row>
    <row r="7" spans="2:9" s="5" customFormat="1" ht="18" x14ac:dyDescent="0.35">
      <c r="B7" s="232" t="s">
        <v>105</v>
      </c>
      <c r="C7" s="230"/>
      <c r="D7" s="230"/>
      <c r="E7" s="230"/>
      <c r="F7" s="230"/>
      <c r="G7" s="230"/>
      <c r="H7" s="230"/>
      <c r="I7" s="230"/>
    </row>
    <row r="8" spans="2:9" ht="22.35" customHeight="1" x14ac:dyDescent="0.3">
      <c r="B8" s="140" t="s">
        <v>103</v>
      </c>
      <c r="C8" s="140"/>
      <c r="D8" s="140"/>
      <c r="E8" s="140"/>
      <c r="F8" s="140"/>
      <c r="G8" s="140"/>
      <c r="H8" s="140"/>
      <c r="I8" s="140"/>
    </row>
    <row r="9" spans="2:9" ht="14.25" customHeight="1" x14ac:dyDescent="0.35">
      <c r="B9" s="5"/>
      <c r="C9" s="5"/>
      <c r="D9" s="5"/>
      <c r="E9" s="5"/>
      <c r="F9" s="5"/>
      <c r="G9" s="5"/>
      <c r="H9" s="5"/>
      <c r="I9" s="5"/>
    </row>
    <row r="10" spans="2:9" ht="14.25" customHeight="1" x14ac:dyDescent="0.35">
      <c r="B10" s="5"/>
      <c r="C10" s="5"/>
      <c r="D10" s="5"/>
      <c r="E10" s="5"/>
      <c r="F10" s="5"/>
      <c r="G10" s="5"/>
      <c r="H10" s="5"/>
      <c r="I10" s="5"/>
    </row>
    <row r="11" spans="2:9" ht="14.25" customHeight="1" x14ac:dyDescent="0.35">
      <c r="B11" s="5"/>
      <c r="C11" s="5"/>
      <c r="D11" s="5"/>
      <c r="E11" s="5"/>
      <c r="F11" s="5"/>
      <c r="G11" s="5"/>
      <c r="H11" s="5"/>
      <c r="I11" s="5"/>
    </row>
    <row r="12" spans="2:9" ht="14.25" customHeight="1" x14ac:dyDescent="0.35">
      <c r="B12" s="5"/>
      <c r="C12" s="5"/>
      <c r="D12" s="5"/>
      <c r="E12" s="5"/>
      <c r="F12" s="5"/>
      <c r="G12" s="5"/>
      <c r="H12" s="5"/>
      <c r="I12" s="5"/>
    </row>
    <row r="13" spans="2:9" ht="14.25" customHeight="1" x14ac:dyDescent="0.35">
      <c r="B13" s="5"/>
      <c r="C13" s="5"/>
      <c r="D13" s="5"/>
      <c r="E13" s="5"/>
      <c r="F13" s="5"/>
      <c r="G13" s="5"/>
      <c r="H13" s="5"/>
      <c r="I13" s="5"/>
    </row>
    <row r="14" spans="2:9" ht="14.25" customHeight="1" x14ac:dyDescent="0.35">
      <c r="B14" s="5"/>
      <c r="C14" s="5"/>
      <c r="D14" s="5"/>
      <c r="E14" s="5"/>
      <c r="F14" s="5"/>
      <c r="G14" s="5"/>
      <c r="H14" s="5"/>
      <c r="I14" s="5"/>
    </row>
    <row r="15" spans="2:9" ht="14.25" customHeight="1" x14ac:dyDescent="0.35">
      <c r="B15" s="5"/>
      <c r="C15" s="5"/>
      <c r="D15" s="5"/>
      <c r="E15" s="5"/>
      <c r="F15" s="5"/>
      <c r="G15" s="5"/>
      <c r="H15" s="5"/>
      <c r="I15" s="5"/>
    </row>
    <row r="16" spans="2:9" ht="14.25" customHeight="1" x14ac:dyDescent="0.35">
      <c r="B16" s="5"/>
      <c r="C16" s="5"/>
      <c r="D16" s="5"/>
      <c r="E16" s="5"/>
      <c r="F16" s="5"/>
      <c r="G16" s="5"/>
      <c r="H16" s="5"/>
      <c r="I16" s="5"/>
    </row>
    <row r="17" spans="2:9" ht="14.25" customHeight="1" x14ac:dyDescent="0.35">
      <c r="B17" s="5"/>
      <c r="C17" s="5"/>
      <c r="D17" s="5"/>
      <c r="E17" s="5"/>
      <c r="F17" s="5"/>
      <c r="G17" s="5"/>
      <c r="H17" s="5"/>
      <c r="I17" s="5"/>
    </row>
    <row r="18" spans="2:9" ht="14.25" customHeight="1" x14ac:dyDescent="0.35">
      <c r="B18" s="5"/>
      <c r="C18" s="5"/>
      <c r="D18" s="5"/>
      <c r="E18" s="5"/>
      <c r="F18" s="5"/>
      <c r="G18" s="5"/>
      <c r="H18" s="5"/>
      <c r="I18" s="5"/>
    </row>
    <row r="19" spans="2:9" ht="14.25" customHeight="1" x14ac:dyDescent="0.35">
      <c r="B19" s="5"/>
      <c r="C19" s="5"/>
      <c r="D19" s="5"/>
      <c r="E19" s="5"/>
      <c r="F19" s="5"/>
      <c r="G19" s="5"/>
      <c r="H19" s="5"/>
      <c r="I19" s="5"/>
    </row>
    <row r="20" spans="2:9" ht="14.25" customHeight="1" x14ac:dyDescent="0.35">
      <c r="B20" s="5"/>
      <c r="C20" s="5"/>
      <c r="D20" s="5"/>
      <c r="E20" s="5"/>
      <c r="F20" s="5"/>
      <c r="G20" s="5"/>
      <c r="H20" s="5"/>
      <c r="I20" s="5"/>
    </row>
    <row r="21" spans="2:9" ht="14.25" customHeight="1" x14ac:dyDescent="0.35">
      <c r="B21" s="5"/>
      <c r="C21" s="5"/>
      <c r="D21" s="5"/>
      <c r="E21" s="5"/>
      <c r="F21" s="5"/>
      <c r="G21" s="5"/>
      <c r="H21" s="5"/>
      <c r="I21" s="5"/>
    </row>
    <row r="22" spans="2:9" ht="14.25" customHeight="1" x14ac:dyDescent="0.35">
      <c r="B22" s="5"/>
      <c r="C22" s="5"/>
      <c r="D22" s="5"/>
      <c r="E22" s="5"/>
      <c r="F22" s="5"/>
      <c r="G22" s="5"/>
      <c r="H22" s="5"/>
      <c r="I22" s="5"/>
    </row>
    <row r="23" spans="2:9" ht="14.25" customHeight="1" x14ac:dyDescent="0.35">
      <c r="B23" s="5"/>
      <c r="C23" s="5"/>
      <c r="D23" s="5"/>
      <c r="E23" s="5"/>
      <c r="F23" s="5"/>
      <c r="G23" s="5"/>
      <c r="H23" s="5"/>
      <c r="I23" s="5"/>
    </row>
    <row r="24" spans="2:9" ht="14.4" x14ac:dyDescent="0.35">
      <c r="B24" s="5"/>
      <c r="C24" s="5"/>
      <c r="D24" s="5"/>
      <c r="E24" s="5"/>
      <c r="F24" s="5"/>
      <c r="G24" s="5"/>
      <c r="H24" s="5"/>
      <c r="I24" s="5"/>
    </row>
    <row r="25" spans="2:9" ht="14.25" customHeight="1" x14ac:dyDescent="0.35">
      <c r="B25" s="5"/>
      <c r="C25" s="5"/>
      <c r="D25" s="5"/>
      <c r="E25" s="5"/>
      <c r="F25" s="5"/>
      <c r="G25" s="5"/>
      <c r="H25" s="5"/>
      <c r="I25" s="5"/>
    </row>
    <row r="26" spans="2:9" ht="14.4" x14ac:dyDescent="0.35">
      <c r="B26" s="5"/>
      <c r="C26" s="5"/>
      <c r="D26" s="5"/>
      <c r="E26" s="5"/>
      <c r="F26" s="5"/>
      <c r="G26" s="5"/>
      <c r="H26" s="5"/>
      <c r="I26" s="5"/>
    </row>
    <row r="27" spans="2:9" ht="22.35" customHeight="1" x14ac:dyDescent="0.35">
      <c r="B27" s="140" t="s">
        <v>104</v>
      </c>
      <c r="C27" s="5"/>
      <c r="D27" s="5"/>
      <c r="E27" s="5"/>
      <c r="F27" s="5"/>
      <c r="G27" s="5"/>
      <c r="H27" s="5"/>
      <c r="I27" s="5"/>
    </row>
    <row r="28" spans="2:9" ht="14.25" customHeight="1" x14ac:dyDescent="0.35">
      <c r="B28" s="5"/>
      <c r="C28" s="5"/>
      <c r="D28" s="5"/>
      <c r="E28" s="5"/>
      <c r="F28" s="5"/>
      <c r="G28" s="5"/>
      <c r="H28" s="5"/>
      <c r="I28" s="5"/>
    </row>
    <row r="29" spans="2:9" ht="14.25" customHeight="1" x14ac:dyDescent="0.35">
      <c r="B29" s="5"/>
      <c r="C29" s="5"/>
      <c r="D29" s="5"/>
      <c r="E29" s="5"/>
      <c r="F29" s="5"/>
      <c r="G29" s="5"/>
      <c r="H29" s="5"/>
      <c r="I29" s="5"/>
    </row>
    <row r="30" spans="2:9" ht="14.25" customHeight="1" x14ac:dyDescent="0.35">
      <c r="B30" s="5"/>
      <c r="C30" s="5"/>
      <c r="D30" s="5"/>
      <c r="E30" s="5"/>
      <c r="F30" s="5"/>
      <c r="G30" s="5"/>
      <c r="H30" s="5"/>
      <c r="I30" s="5"/>
    </row>
    <row r="31" spans="2:9" ht="14.25" customHeight="1" x14ac:dyDescent="0.35">
      <c r="B31" s="5"/>
      <c r="C31" s="5"/>
      <c r="D31" s="5"/>
      <c r="E31" s="5"/>
      <c r="F31" s="5"/>
      <c r="G31" s="5"/>
      <c r="H31" s="5"/>
      <c r="I31" s="5"/>
    </row>
    <row r="32" spans="2:9" ht="14.25" customHeight="1" x14ac:dyDescent="0.35">
      <c r="B32" s="5"/>
      <c r="C32" s="5"/>
      <c r="D32" s="5"/>
      <c r="E32" s="5"/>
      <c r="F32" s="5"/>
      <c r="G32" s="5"/>
      <c r="H32" s="5"/>
      <c r="I32" s="5"/>
    </row>
    <row r="33" spans="2:10" ht="14.25" customHeight="1" x14ac:dyDescent="0.35">
      <c r="B33" s="5"/>
      <c r="C33" s="5"/>
      <c r="D33" s="5"/>
      <c r="E33" s="5"/>
      <c r="F33" s="5"/>
      <c r="G33" s="5"/>
      <c r="H33" s="5"/>
      <c r="I33" s="5"/>
    </row>
    <row r="34" spans="2:10" ht="14.25" customHeight="1" x14ac:dyDescent="0.35">
      <c r="B34" s="5"/>
      <c r="C34" s="5"/>
      <c r="D34" s="5"/>
      <c r="E34" s="5"/>
      <c r="F34" s="5"/>
      <c r="G34" s="5"/>
      <c r="H34" s="5"/>
      <c r="I34" s="5"/>
    </row>
    <row r="35" spans="2:10" ht="14.25" customHeight="1" x14ac:dyDescent="0.35">
      <c r="B35" s="5"/>
      <c r="C35" s="5"/>
      <c r="D35" s="5"/>
      <c r="E35" s="5"/>
      <c r="F35" s="5"/>
      <c r="G35" s="5"/>
      <c r="H35" s="5"/>
      <c r="I35" s="5"/>
    </row>
    <row r="36" spans="2:10" ht="14.25" customHeight="1" x14ac:dyDescent="0.35">
      <c r="B36" s="5"/>
      <c r="C36" s="5"/>
      <c r="D36" s="5"/>
      <c r="E36" s="5"/>
      <c r="F36" s="5"/>
      <c r="G36" s="5"/>
      <c r="H36" s="5"/>
      <c r="I36" s="5"/>
    </row>
    <row r="37" spans="2:10" ht="14.25" customHeight="1" x14ac:dyDescent="0.35">
      <c r="B37" s="5"/>
      <c r="C37" s="5"/>
      <c r="D37" s="5"/>
      <c r="E37" s="5"/>
      <c r="F37" s="5"/>
      <c r="G37" s="5"/>
      <c r="H37" s="5"/>
      <c r="I37" s="5"/>
    </row>
    <row r="38" spans="2:10" ht="14.25" customHeight="1" x14ac:dyDescent="0.35">
      <c r="B38" s="5"/>
      <c r="C38" s="5"/>
      <c r="D38" s="5"/>
      <c r="E38" s="5"/>
      <c r="F38" s="5"/>
      <c r="G38" s="5"/>
      <c r="H38" s="5"/>
      <c r="I38" s="5"/>
    </row>
    <row r="39" spans="2:10" ht="14.25" customHeight="1" x14ac:dyDescent="0.35">
      <c r="B39" s="5"/>
      <c r="C39" s="5"/>
      <c r="D39" s="5"/>
      <c r="E39" s="5"/>
      <c r="F39" s="5"/>
      <c r="G39" s="5"/>
      <c r="H39" s="5"/>
      <c r="I39" s="5"/>
    </row>
    <row r="40" spans="2:10" ht="14.25" customHeight="1" x14ac:dyDescent="0.35">
      <c r="B40" s="5"/>
      <c r="C40" s="5"/>
      <c r="D40" s="5"/>
      <c r="E40" s="5"/>
      <c r="F40" s="5"/>
      <c r="G40" s="5"/>
      <c r="H40" s="5"/>
      <c r="I40" s="5"/>
    </row>
    <row r="41" spans="2:10" ht="14.25" customHeight="1" x14ac:dyDescent="0.35">
      <c r="B41" s="5"/>
      <c r="C41" s="5"/>
      <c r="D41" s="5"/>
      <c r="E41" s="5"/>
      <c r="F41" s="5"/>
      <c r="G41" s="5"/>
      <c r="H41" s="5"/>
      <c r="I41" s="5"/>
    </row>
    <row r="42" spans="2:10" ht="17.399999999999999" x14ac:dyDescent="0.3">
      <c r="C42" s="140"/>
      <c r="D42" s="140"/>
      <c r="E42" s="140"/>
      <c r="F42" s="140"/>
      <c r="G42" s="140"/>
      <c r="H42" s="140"/>
      <c r="I42" s="140"/>
      <c r="J42" s="233"/>
    </row>
    <row r="43" spans="2:10" ht="14.25" customHeight="1" x14ac:dyDescent="0.35">
      <c r="B43" s="5"/>
      <c r="C43" s="5"/>
      <c r="D43" s="5"/>
      <c r="E43" s="5"/>
      <c r="F43" s="5"/>
      <c r="G43" s="5"/>
      <c r="H43" s="5"/>
      <c r="I43" s="5"/>
    </row>
    <row r="44" spans="2:10" ht="14.25" customHeight="1" x14ac:dyDescent="0.35">
      <c r="B44" s="5"/>
      <c r="C44" s="5"/>
      <c r="D44" s="5"/>
      <c r="E44" s="5"/>
      <c r="F44" s="5"/>
      <c r="G44" s="5"/>
      <c r="H44" s="5"/>
      <c r="I44" s="5"/>
    </row>
    <row r="45" spans="2:10" ht="14.25" customHeight="1" x14ac:dyDescent="0.35">
      <c r="B45" s="5"/>
      <c r="C45" s="5"/>
      <c r="D45" s="5"/>
      <c r="E45" s="5"/>
      <c r="F45" s="5"/>
      <c r="G45" s="5"/>
      <c r="H45" s="5"/>
      <c r="I45" s="5"/>
    </row>
    <row r="46" spans="2:10" ht="14.25" customHeight="1" x14ac:dyDescent="0.35">
      <c r="B46" s="5"/>
      <c r="C46" s="5"/>
      <c r="D46" s="5"/>
      <c r="E46" s="5"/>
      <c r="F46" s="5"/>
      <c r="G46" s="5"/>
      <c r="H46" s="5"/>
      <c r="I46" s="5"/>
    </row>
    <row r="47" spans="2:10" ht="14.25" customHeight="1" x14ac:dyDescent="0.35">
      <c r="B47" s="5"/>
      <c r="C47" s="5"/>
      <c r="D47" s="5"/>
      <c r="E47" s="5"/>
      <c r="F47" s="5"/>
      <c r="G47" s="5"/>
      <c r="H47" s="5"/>
      <c r="I47" s="5"/>
    </row>
    <row r="48" spans="2:10" ht="14.25" customHeight="1" x14ac:dyDescent="0.35">
      <c r="B48" s="5"/>
      <c r="C48" s="5"/>
      <c r="D48" s="5"/>
      <c r="E48" s="5"/>
      <c r="F48" s="5"/>
      <c r="G48" s="5"/>
      <c r="H48" s="5"/>
      <c r="I48" s="5"/>
    </row>
    <row r="49" spans="1:9" ht="14.25" customHeight="1" x14ac:dyDescent="0.35">
      <c r="B49" s="5"/>
      <c r="C49" s="5"/>
      <c r="D49" s="5"/>
      <c r="E49" s="5"/>
      <c r="F49" s="5"/>
      <c r="G49" s="5"/>
      <c r="H49" s="5"/>
      <c r="I49" s="5"/>
    </row>
    <row r="50" spans="1:9" ht="14.25" customHeight="1" x14ac:dyDescent="0.35">
      <c r="B50" s="5"/>
      <c r="C50" s="5"/>
      <c r="D50" s="5"/>
      <c r="E50" s="5"/>
      <c r="F50" s="5"/>
      <c r="G50" s="5"/>
      <c r="H50" s="5"/>
      <c r="I50" s="5"/>
    </row>
    <row r="51" spans="1:9" ht="14.25" customHeight="1" x14ac:dyDescent="0.35">
      <c r="B51" s="5"/>
      <c r="C51" s="5"/>
      <c r="D51" s="5"/>
      <c r="E51" s="5"/>
      <c r="F51" s="5"/>
      <c r="G51" s="5"/>
      <c r="H51" s="5"/>
      <c r="I51" s="5"/>
    </row>
    <row r="52" spans="1:9" ht="14.25" customHeight="1" x14ac:dyDescent="0.35">
      <c r="B52" s="5"/>
      <c r="C52" s="5"/>
      <c r="D52" s="5"/>
      <c r="E52" s="5"/>
      <c r="F52" s="5"/>
      <c r="G52" s="5"/>
      <c r="H52" s="5"/>
      <c r="I52" s="5"/>
    </row>
    <row r="53" spans="1:9" ht="14.25" customHeight="1" x14ac:dyDescent="0.35">
      <c r="B53" s="5"/>
      <c r="C53" s="5"/>
      <c r="D53" s="5"/>
      <c r="E53" s="5"/>
      <c r="F53" s="5"/>
      <c r="G53" s="5"/>
      <c r="H53" s="5"/>
      <c r="I53" s="5"/>
    </row>
    <row r="54" spans="1:9" ht="14.25" customHeight="1" x14ac:dyDescent="0.35">
      <c r="B54" s="5"/>
      <c r="C54" s="5"/>
      <c r="D54" s="5"/>
      <c r="E54" s="5"/>
      <c r="F54" s="5"/>
      <c r="G54" s="5"/>
      <c r="H54" s="5"/>
      <c r="I54" s="5"/>
    </row>
    <row r="55" spans="1:9" ht="14.4" x14ac:dyDescent="0.35">
      <c r="B55" s="68"/>
      <c r="C55" s="5"/>
      <c r="D55" s="5"/>
      <c r="E55" s="5"/>
      <c r="F55" s="5"/>
      <c r="G55" s="5"/>
      <c r="H55" s="5"/>
      <c r="I55" s="5"/>
    </row>
    <row r="56" spans="1:9" s="5" customFormat="1" ht="14.4" x14ac:dyDescent="0.35">
      <c r="B56" s="74" t="s">
        <v>17</v>
      </c>
    </row>
    <row r="57" spans="1:9" s="9" customFormat="1" ht="13.8" x14ac:dyDescent="0.3">
      <c r="B57" s="75" t="s">
        <v>18</v>
      </c>
      <c r="C57"/>
      <c r="E57"/>
      <c r="F57"/>
      <c r="G57"/>
      <c r="H57"/>
      <c r="I57"/>
    </row>
    <row r="58" spans="1:9" s="9" customFormat="1" ht="13.8" x14ac:dyDescent="0.3">
      <c r="C58"/>
      <c r="D58" s="231"/>
      <c r="E58"/>
      <c r="F58"/>
      <c r="G58"/>
      <c r="H58"/>
      <c r="I58"/>
    </row>
    <row r="59" spans="1:9" ht="13.8" x14ac:dyDescent="0.3">
      <c r="A59" s="9"/>
    </row>
  </sheetData>
  <printOptions horizontalCentered="1"/>
  <pageMargins left="0.19685039370078741" right="0.19685039370078741" top="0.19685039370078741" bottom="0.19685039370078741" header="0" footer="0.19685039370078741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8"/>
  <sheetViews>
    <sheetView showGridLines="0" view="pageBreakPreview" zoomScale="110" zoomScaleNormal="130" zoomScaleSheetLayoutView="110" workbookViewId="0">
      <selection activeCell="K21" sqref="K21"/>
    </sheetView>
  </sheetViews>
  <sheetFormatPr baseColWidth="10" defaultColWidth="11.44140625" defaultRowHeight="13.2" x14ac:dyDescent="0.3"/>
  <cols>
    <col min="1" max="1" width="3.109375" style="9" customWidth="1"/>
    <col min="2" max="2" width="23.109375" style="9" customWidth="1"/>
    <col min="3" max="3" width="10.33203125" style="9" customWidth="1"/>
    <col min="4" max="6" width="9.6640625" style="9" customWidth="1"/>
    <col min="7" max="8" width="8.88671875" style="9" customWidth="1"/>
    <col min="9" max="9" width="9.6640625" style="9" customWidth="1"/>
    <col min="10" max="10" width="3.109375" style="9" customWidth="1"/>
    <col min="11" max="16384" width="11.44140625" style="9"/>
  </cols>
  <sheetData>
    <row r="1" spans="1:13" s="5" customFormat="1" ht="14.4" x14ac:dyDescent="0.35">
      <c r="B1" s="137"/>
    </row>
    <row r="2" spans="1:13" s="5" customFormat="1" ht="14.4" x14ac:dyDescent="0.35">
      <c r="B2" s="137"/>
    </row>
    <row r="3" spans="1:13" s="5" customFormat="1" ht="14.4" x14ac:dyDescent="0.35">
      <c r="B3" s="137"/>
    </row>
    <row r="4" spans="1:13" s="5" customFormat="1" ht="14.4" x14ac:dyDescent="0.35">
      <c r="B4" s="137"/>
    </row>
    <row r="5" spans="1:13" s="5" customFormat="1" ht="18" customHeight="1" x14ac:dyDescent="0.35">
      <c r="A5" s="76"/>
      <c r="B5" s="77" t="str">
        <f>'Pag1'!$B$5</f>
        <v>noviembre 2025</v>
      </c>
      <c r="C5" s="138"/>
      <c r="D5" s="76"/>
      <c r="E5" s="76"/>
      <c r="F5" s="76"/>
      <c r="G5" s="76"/>
      <c r="H5" s="76"/>
      <c r="I5" s="76"/>
      <c r="J5" s="76"/>
      <c r="K5" s="76"/>
    </row>
    <row r="6" spans="1:13" s="5" customFormat="1" ht="15" customHeight="1" x14ac:dyDescent="0.45">
      <c r="A6" s="234"/>
      <c r="C6" s="78"/>
      <c r="D6" s="78"/>
      <c r="E6" s="78"/>
      <c r="F6" s="78"/>
      <c r="G6" s="78"/>
      <c r="H6" s="78"/>
      <c r="I6" s="78"/>
      <c r="J6" s="78"/>
      <c r="K6" s="235"/>
      <c r="L6" s="236"/>
      <c r="M6" s="236"/>
    </row>
    <row r="7" spans="1:13" ht="16.8" x14ac:dyDescent="0.3">
      <c r="A7" s="80"/>
      <c r="B7" s="79" t="s">
        <v>106</v>
      </c>
      <c r="C7" s="79"/>
      <c r="D7" s="79"/>
      <c r="E7" s="79"/>
      <c r="F7" s="79"/>
      <c r="G7" s="79"/>
      <c r="H7" s="79"/>
      <c r="I7" s="79"/>
      <c r="J7" s="79"/>
      <c r="K7" s="80"/>
    </row>
    <row r="8" spans="1:13" ht="20.399999999999999" x14ac:dyDescent="0.3">
      <c r="A8" s="80"/>
      <c r="B8" s="237" t="s">
        <v>107</v>
      </c>
      <c r="C8" s="238"/>
      <c r="D8" s="238"/>
      <c r="E8" s="238"/>
      <c r="F8" s="238"/>
      <c r="G8" s="238"/>
      <c r="H8" s="238"/>
      <c r="I8" s="238"/>
      <c r="J8" s="238"/>
      <c r="K8" s="80"/>
    </row>
    <row r="9" spans="1:13" ht="5.25" customHeight="1" x14ac:dyDescent="0.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3" ht="12.9" customHeight="1" x14ac:dyDescent="0.3">
      <c r="A10" s="80"/>
      <c r="B10" s="239"/>
      <c r="C10" s="240" t="str">
        <f>'Pag1'!C9</f>
        <v>noviembre</v>
      </c>
      <c r="D10" s="241"/>
      <c r="E10" s="242" t="s">
        <v>4</v>
      </c>
      <c r="F10" s="243"/>
      <c r="G10" s="244"/>
      <c r="H10" s="242" t="s">
        <v>5</v>
      </c>
      <c r="I10" s="245"/>
      <c r="J10" s="80"/>
    </row>
    <row r="11" spans="1:13" ht="12.9" customHeight="1" x14ac:dyDescent="0.3">
      <c r="A11" s="80"/>
      <c r="B11" s="246" t="s">
        <v>108</v>
      </c>
      <c r="C11" s="96" t="str">
        <f>'Pag1'!C10</f>
        <v xml:space="preserve"> 2025</v>
      </c>
      <c r="D11" s="247"/>
      <c r="E11" s="248" t="str">
        <f>'Pag1'!$E$10</f>
        <v>octubre 2025</v>
      </c>
      <c r="F11" s="249"/>
      <c r="G11" s="250"/>
      <c r="H11" s="248" t="str">
        <f>'Pag1'!$H$10</f>
        <v>noviembre 2024</v>
      </c>
      <c r="I11" s="251"/>
      <c r="J11" s="80"/>
    </row>
    <row r="12" spans="1:13" ht="12.9" customHeight="1" x14ac:dyDescent="0.3">
      <c r="A12" s="80"/>
      <c r="B12" s="252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80"/>
    </row>
    <row r="13" spans="1:13" ht="6" customHeight="1" x14ac:dyDescent="0.3">
      <c r="B13" s="257"/>
      <c r="C13" s="258"/>
      <c r="D13" s="258"/>
      <c r="E13" s="258"/>
      <c r="F13" s="258"/>
      <c r="G13" s="258"/>
      <c r="H13" s="258"/>
      <c r="I13" s="258"/>
    </row>
    <row r="14" spans="1:13" s="33" customFormat="1" ht="12.9" customHeight="1" x14ac:dyDescent="0.25">
      <c r="B14" s="259" t="s">
        <v>38</v>
      </c>
      <c r="C14" s="260">
        <v>3990</v>
      </c>
      <c r="D14" s="261">
        <v>-47</v>
      </c>
      <c r="E14" s="262">
        <v>-1.1642308645033441</v>
      </c>
      <c r="F14" s="263">
        <v>4037</v>
      </c>
      <c r="G14" s="261">
        <v>-187</v>
      </c>
      <c r="H14" s="262">
        <v>-4.4768972947091212</v>
      </c>
      <c r="I14" s="264">
        <v>4177</v>
      </c>
      <c r="L14" s="40"/>
    </row>
    <row r="15" spans="1:13" s="33" customFormat="1" ht="12.9" customHeight="1" x14ac:dyDescent="0.25">
      <c r="B15" s="265" t="s">
        <v>39</v>
      </c>
      <c r="C15" s="266">
        <v>9357</v>
      </c>
      <c r="D15" s="267">
        <v>-5</v>
      </c>
      <c r="E15" s="268">
        <v>-5.3407391582995088E-2</v>
      </c>
      <c r="F15" s="269">
        <v>9362</v>
      </c>
      <c r="G15" s="267">
        <v>-607</v>
      </c>
      <c r="H15" s="268">
        <v>-6.0919309514251303</v>
      </c>
      <c r="I15" s="270">
        <v>9964</v>
      </c>
      <c r="L15" s="40"/>
    </row>
    <row r="16" spans="1:13" s="33" customFormat="1" ht="12.9" customHeight="1" x14ac:dyDescent="0.25">
      <c r="B16" s="265" t="s">
        <v>40</v>
      </c>
      <c r="C16" s="266">
        <v>4445</v>
      </c>
      <c r="D16" s="267">
        <v>-234</v>
      </c>
      <c r="E16" s="268">
        <v>-5.0010686044026507</v>
      </c>
      <c r="F16" s="269">
        <v>4679</v>
      </c>
      <c r="G16" s="267">
        <v>-457</v>
      </c>
      <c r="H16" s="268">
        <v>-9.3227254181966543</v>
      </c>
      <c r="I16" s="270">
        <v>4902</v>
      </c>
      <c r="L16" s="40"/>
    </row>
    <row r="17" spans="2:12" s="33" customFormat="1" ht="12.9" customHeight="1" x14ac:dyDescent="0.25">
      <c r="B17" s="265" t="s">
        <v>41</v>
      </c>
      <c r="C17" s="266">
        <v>6565</v>
      </c>
      <c r="D17" s="267">
        <v>-181</v>
      </c>
      <c r="E17" s="268">
        <v>-2.6830714497479988</v>
      </c>
      <c r="F17" s="269">
        <v>6746</v>
      </c>
      <c r="G17" s="267">
        <v>-532</v>
      </c>
      <c r="H17" s="268">
        <v>-7.4961251232915318</v>
      </c>
      <c r="I17" s="270">
        <v>7097</v>
      </c>
      <c r="L17" s="40"/>
    </row>
    <row r="18" spans="2:12" s="33" customFormat="1" ht="12.9" customHeight="1" x14ac:dyDescent="0.25">
      <c r="B18" s="265" t="s">
        <v>42</v>
      </c>
      <c r="C18" s="266">
        <v>3328</v>
      </c>
      <c r="D18" s="267">
        <v>-9</v>
      </c>
      <c r="E18" s="268">
        <v>-0.26970332634102484</v>
      </c>
      <c r="F18" s="269">
        <v>3337</v>
      </c>
      <c r="G18" s="267">
        <v>3</v>
      </c>
      <c r="H18" s="268">
        <v>9.0225563909774431E-2</v>
      </c>
      <c r="I18" s="270">
        <v>3325</v>
      </c>
      <c r="L18" s="40"/>
    </row>
    <row r="19" spans="2:12" s="33" customFormat="1" ht="12.9" customHeight="1" x14ac:dyDescent="0.25">
      <c r="B19" s="265" t="s">
        <v>43</v>
      </c>
      <c r="C19" s="266">
        <v>3393</v>
      </c>
      <c r="D19" s="267">
        <v>-246</v>
      </c>
      <c r="E19" s="268">
        <v>-6.7600989282769985</v>
      </c>
      <c r="F19" s="269">
        <v>3639</v>
      </c>
      <c r="G19" s="267">
        <v>-63</v>
      </c>
      <c r="H19" s="268">
        <v>-1.8229166666666667</v>
      </c>
      <c r="I19" s="270">
        <v>3456</v>
      </c>
      <c r="L19" s="40"/>
    </row>
    <row r="20" spans="2:12" s="33" customFormat="1" ht="12.9" customHeight="1" x14ac:dyDescent="0.25">
      <c r="B20" s="265" t="s">
        <v>44</v>
      </c>
      <c r="C20" s="266">
        <v>8945</v>
      </c>
      <c r="D20" s="267">
        <v>194</v>
      </c>
      <c r="E20" s="268">
        <v>2.2168894983430465</v>
      </c>
      <c r="F20" s="269">
        <v>8751</v>
      </c>
      <c r="G20" s="267">
        <v>-147</v>
      </c>
      <c r="H20" s="268">
        <v>-1.6168059832820061</v>
      </c>
      <c r="I20" s="270">
        <v>9092</v>
      </c>
      <c r="L20" s="40"/>
    </row>
    <row r="21" spans="2:12" s="33" customFormat="1" ht="12.9" customHeight="1" x14ac:dyDescent="0.25">
      <c r="B21" s="271" t="s">
        <v>45</v>
      </c>
      <c r="C21" s="272">
        <v>12996</v>
      </c>
      <c r="D21" s="273">
        <v>-321</v>
      </c>
      <c r="E21" s="274">
        <v>-2.4104528046857401</v>
      </c>
      <c r="F21" s="275">
        <v>13317</v>
      </c>
      <c r="G21" s="273">
        <v>-580</v>
      </c>
      <c r="H21" s="274">
        <v>-4.2722451384796702</v>
      </c>
      <c r="I21" s="276">
        <v>13576</v>
      </c>
      <c r="L21" s="40"/>
    </row>
    <row r="22" spans="2:12" s="33" customFormat="1" ht="12.9" customHeight="1" x14ac:dyDescent="0.25">
      <c r="B22" s="277" t="s">
        <v>46</v>
      </c>
      <c r="C22" s="278">
        <v>53019</v>
      </c>
      <c r="D22" s="279">
        <v>-849</v>
      </c>
      <c r="E22" s="280">
        <v>-1.5760748496324348</v>
      </c>
      <c r="F22" s="281">
        <v>53868</v>
      </c>
      <c r="G22" s="279">
        <v>-2570</v>
      </c>
      <c r="H22" s="280">
        <v>-4.6232168234722693</v>
      </c>
      <c r="I22" s="282">
        <v>55589</v>
      </c>
      <c r="L22" s="40"/>
    </row>
    <row r="23" spans="2:12" s="33" customFormat="1" ht="6" customHeight="1" x14ac:dyDescent="0.25">
      <c r="B23" s="283"/>
      <c r="C23" s="284"/>
      <c r="D23" s="285"/>
      <c r="E23" s="286"/>
      <c r="F23" s="287"/>
      <c r="G23" s="285"/>
      <c r="H23" s="286"/>
      <c r="I23" s="287"/>
      <c r="L23" s="40"/>
    </row>
    <row r="24" spans="2:12" s="33" customFormat="1" ht="12.9" customHeight="1" x14ac:dyDescent="0.25">
      <c r="B24" s="259" t="s">
        <v>47</v>
      </c>
      <c r="C24" s="260">
        <v>731</v>
      </c>
      <c r="D24" s="261">
        <v>9</v>
      </c>
      <c r="E24" s="262">
        <v>1.2465373961218837</v>
      </c>
      <c r="F24" s="263">
        <v>722</v>
      </c>
      <c r="G24" s="261">
        <v>-38</v>
      </c>
      <c r="H24" s="262">
        <v>-4.9414824447334205</v>
      </c>
      <c r="I24" s="264">
        <v>769</v>
      </c>
      <c r="L24" s="40"/>
    </row>
    <row r="25" spans="2:12" s="33" customFormat="1" ht="12.9" customHeight="1" x14ac:dyDescent="0.25">
      <c r="B25" s="265" t="s">
        <v>48</v>
      </c>
      <c r="C25" s="266">
        <v>503</v>
      </c>
      <c r="D25" s="267">
        <v>12</v>
      </c>
      <c r="E25" s="268">
        <v>2.4439918533604885</v>
      </c>
      <c r="F25" s="269">
        <v>491</v>
      </c>
      <c r="G25" s="267">
        <v>32</v>
      </c>
      <c r="H25" s="268">
        <v>6.7940552016985141</v>
      </c>
      <c r="I25" s="270">
        <v>471</v>
      </c>
      <c r="L25" s="40"/>
    </row>
    <row r="26" spans="2:12" s="33" customFormat="1" ht="12.9" customHeight="1" x14ac:dyDescent="0.25">
      <c r="B26" s="271" t="s">
        <v>49</v>
      </c>
      <c r="C26" s="272">
        <v>3550</v>
      </c>
      <c r="D26" s="273">
        <v>9</v>
      </c>
      <c r="E26" s="274">
        <v>0.25416548997458349</v>
      </c>
      <c r="F26" s="275">
        <v>3541</v>
      </c>
      <c r="G26" s="273">
        <v>8</v>
      </c>
      <c r="H26" s="274">
        <v>0.2258610954263128</v>
      </c>
      <c r="I26" s="276">
        <v>3542</v>
      </c>
      <c r="L26" s="40"/>
    </row>
    <row r="27" spans="2:12" s="33" customFormat="1" ht="12.9" customHeight="1" x14ac:dyDescent="0.25">
      <c r="B27" s="277" t="s">
        <v>50</v>
      </c>
      <c r="C27" s="278">
        <v>4784</v>
      </c>
      <c r="D27" s="279">
        <v>30</v>
      </c>
      <c r="E27" s="280">
        <v>0.63104753891459819</v>
      </c>
      <c r="F27" s="281">
        <v>4754</v>
      </c>
      <c r="G27" s="279">
        <v>2</v>
      </c>
      <c r="H27" s="280">
        <v>4.1823504809703052E-2</v>
      </c>
      <c r="I27" s="282">
        <v>4782</v>
      </c>
      <c r="L27" s="40"/>
    </row>
    <row r="28" spans="2:12" s="33" customFormat="1" ht="6" customHeight="1" x14ac:dyDescent="0.25">
      <c r="B28" s="283"/>
      <c r="C28" s="284"/>
      <c r="D28" s="285"/>
      <c r="E28" s="286"/>
      <c r="F28" s="287"/>
      <c r="G28" s="285"/>
      <c r="H28" s="286"/>
      <c r="I28" s="287"/>
      <c r="L28" s="40"/>
    </row>
    <row r="29" spans="2:12" s="33" customFormat="1" ht="12.9" customHeight="1" x14ac:dyDescent="0.25">
      <c r="B29" s="277" t="s">
        <v>51</v>
      </c>
      <c r="C29" s="278">
        <v>3864</v>
      </c>
      <c r="D29" s="279">
        <v>-152</v>
      </c>
      <c r="E29" s="280">
        <v>-3.7848605577689245</v>
      </c>
      <c r="F29" s="281">
        <v>4016</v>
      </c>
      <c r="G29" s="288">
        <v>-279</v>
      </c>
      <c r="H29" s="280">
        <v>-6.7342505430847215</v>
      </c>
      <c r="I29" s="282">
        <v>4143</v>
      </c>
      <c r="L29" s="40"/>
    </row>
    <row r="30" spans="2:12" s="33" customFormat="1" ht="6" customHeight="1" x14ac:dyDescent="0.25">
      <c r="B30" s="283"/>
      <c r="C30" s="284"/>
      <c r="D30" s="285"/>
      <c r="E30" s="286"/>
      <c r="F30" s="287"/>
      <c r="G30" s="285"/>
      <c r="H30" s="286"/>
      <c r="I30" s="287"/>
      <c r="L30" s="40"/>
    </row>
    <row r="31" spans="2:12" s="33" customFormat="1" ht="12.9" customHeight="1" x14ac:dyDescent="0.25">
      <c r="B31" s="277" t="s">
        <v>52</v>
      </c>
      <c r="C31" s="278">
        <v>4522</v>
      </c>
      <c r="D31" s="279">
        <v>694</v>
      </c>
      <c r="E31" s="280">
        <v>18.12957157784744</v>
      </c>
      <c r="F31" s="281">
        <v>3828</v>
      </c>
      <c r="G31" s="288">
        <v>329</v>
      </c>
      <c r="H31" s="280">
        <v>7.8464106844741242</v>
      </c>
      <c r="I31" s="282">
        <v>4193</v>
      </c>
      <c r="L31" s="40"/>
    </row>
    <row r="32" spans="2:12" s="33" customFormat="1" ht="6" customHeight="1" x14ac:dyDescent="0.25">
      <c r="B32" s="283"/>
      <c r="C32" s="284"/>
      <c r="D32" s="285"/>
      <c r="E32" s="286"/>
      <c r="F32" s="287"/>
      <c r="G32" s="285"/>
      <c r="H32" s="286"/>
      <c r="I32" s="287"/>
      <c r="L32" s="40"/>
    </row>
    <row r="33" spans="2:12" s="33" customFormat="1" ht="12.9" customHeight="1" x14ac:dyDescent="0.25">
      <c r="B33" s="259" t="s">
        <v>53</v>
      </c>
      <c r="C33" s="260">
        <v>4423</v>
      </c>
      <c r="D33" s="261">
        <v>-166</v>
      </c>
      <c r="E33" s="262">
        <v>-3.6173458269775547</v>
      </c>
      <c r="F33" s="263">
        <v>4589</v>
      </c>
      <c r="G33" s="261">
        <v>-518</v>
      </c>
      <c r="H33" s="262">
        <v>-10.483707751467314</v>
      </c>
      <c r="I33" s="264">
        <v>4941</v>
      </c>
      <c r="L33" s="40"/>
    </row>
    <row r="34" spans="2:12" s="33" customFormat="1" ht="12.9" customHeight="1" x14ac:dyDescent="0.25">
      <c r="B34" s="289" t="s">
        <v>54</v>
      </c>
      <c r="C34" s="272">
        <v>3960</v>
      </c>
      <c r="D34" s="273">
        <v>-153</v>
      </c>
      <c r="E34" s="274">
        <v>-3.7199124726477026</v>
      </c>
      <c r="F34" s="275">
        <v>4113</v>
      </c>
      <c r="G34" s="273">
        <v>-451</v>
      </c>
      <c r="H34" s="274">
        <v>-10.224438902743142</v>
      </c>
      <c r="I34" s="276">
        <v>4411</v>
      </c>
      <c r="L34" s="40"/>
    </row>
    <row r="35" spans="2:12" s="33" customFormat="1" ht="12.9" customHeight="1" x14ac:dyDescent="0.25">
      <c r="B35" s="277" t="s">
        <v>55</v>
      </c>
      <c r="C35" s="278">
        <v>8383</v>
      </c>
      <c r="D35" s="279">
        <v>-319</v>
      </c>
      <c r="E35" s="280">
        <v>-3.6658239485175819</v>
      </c>
      <c r="F35" s="281">
        <v>8702</v>
      </c>
      <c r="G35" s="279">
        <v>-969</v>
      </c>
      <c r="H35" s="280">
        <v>-10.361420017108641</v>
      </c>
      <c r="I35" s="282">
        <v>9352</v>
      </c>
      <c r="L35" s="40"/>
    </row>
    <row r="36" spans="2:12" s="33" customFormat="1" ht="6" customHeight="1" x14ac:dyDescent="0.25">
      <c r="B36" s="283"/>
      <c r="C36" s="284"/>
      <c r="D36" s="285"/>
      <c r="E36" s="286"/>
      <c r="F36" s="287"/>
      <c r="G36" s="285"/>
      <c r="H36" s="286"/>
      <c r="I36" s="287"/>
      <c r="L36" s="40"/>
    </row>
    <row r="37" spans="2:12" s="33" customFormat="1" ht="12.9" customHeight="1" x14ac:dyDescent="0.25">
      <c r="B37" s="277" t="s">
        <v>56</v>
      </c>
      <c r="C37" s="278">
        <v>2135</v>
      </c>
      <c r="D37" s="279">
        <v>17</v>
      </c>
      <c r="E37" s="280">
        <v>0.80264400377714828</v>
      </c>
      <c r="F37" s="281">
        <v>2118</v>
      </c>
      <c r="G37" s="279">
        <v>86</v>
      </c>
      <c r="H37" s="280">
        <v>4.1971693509028798</v>
      </c>
      <c r="I37" s="282">
        <v>2049</v>
      </c>
      <c r="L37" s="40"/>
    </row>
    <row r="38" spans="2:12" s="33" customFormat="1" ht="6" customHeight="1" x14ac:dyDescent="0.25">
      <c r="B38" s="283"/>
      <c r="C38" s="284"/>
      <c r="D38" s="285"/>
      <c r="E38" s="286"/>
      <c r="F38" s="287"/>
      <c r="G38" s="285"/>
      <c r="H38" s="286"/>
      <c r="I38" s="287"/>
      <c r="L38" s="40"/>
    </row>
    <row r="39" spans="2:12" s="33" customFormat="1" ht="12.9" customHeight="1" x14ac:dyDescent="0.25">
      <c r="B39" s="259" t="s">
        <v>57</v>
      </c>
      <c r="C39" s="260">
        <v>1878</v>
      </c>
      <c r="D39" s="261">
        <v>9</v>
      </c>
      <c r="E39" s="262">
        <v>0.4815409309791332</v>
      </c>
      <c r="F39" s="263">
        <v>1869</v>
      </c>
      <c r="G39" s="261">
        <v>30</v>
      </c>
      <c r="H39" s="262">
        <v>1.6233766233766231</v>
      </c>
      <c r="I39" s="264">
        <v>1848</v>
      </c>
      <c r="L39" s="40"/>
    </row>
    <row r="40" spans="2:12" s="33" customFormat="1" ht="12.9" customHeight="1" x14ac:dyDescent="0.25">
      <c r="B40" s="265" t="s">
        <v>58</v>
      </c>
      <c r="C40" s="266">
        <v>2622</v>
      </c>
      <c r="D40" s="267">
        <v>-60</v>
      </c>
      <c r="E40" s="268">
        <v>-2.2371364653243848</v>
      </c>
      <c r="F40" s="269">
        <v>2682</v>
      </c>
      <c r="G40" s="267">
        <v>-196</v>
      </c>
      <c r="H40" s="268">
        <v>-6.9552874378992202</v>
      </c>
      <c r="I40" s="270">
        <v>2818</v>
      </c>
      <c r="L40" s="40"/>
    </row>
    <row r="41" spans="2:12" s="33" customFormat="1" ht="12.9" customHeight="1" x14ac:dyDescent="0.25">
      <c r="B41" s="265" t="s">
        <v>59</v>
      </c>
      <c r="C41" s="266">
        <v>836</v>
      </c>
      <c r="D41" s="267">
        <v>-3</v>
      </c>
      <c r="E41" s="268">
        <v>-0.35756853396901073</v>
      </c>
      <c r="F41" s="269">
        <v>839</v>
      </c>
      <c r="G41" s="267">
        <v>36</v>
      </c>
      <c r="H41" s="268">
        <v>4.5</v>
      </c>
      <c r="I41" s="270">
        <v>800</v>
      </c>
      <c r="L41" s="40"/>
    </row>
    <row r="42" spans="2:12" s="33" customFormat="1" ht="12.9" customHeight="1" x14ac:dyDescent="0.25">
      <c r="B42" s="265" t="s">
        <v>60</v>
      </c>
      <c r="C42" s="266">
        <v>936</v>
      </c>
      <c r="D42" s="267">
        <v>-34</v>
      </c>
      <c r="E42" s="268">
        <v>-3.5051546391752577</v>
      </c>
      <c r="F42" s="269">
        <v>970</v>
      </c>
      <c r="G42" s="267">
        <v>55</v>
      </c>
      <c r="H42" s="268">
        <v>6.2429057888762767</v>
      </c>
      <c r="I42" s="270">
        <v>881</v>
      </c>
      <c r="L42" s="40"/>
    </row>
    <row r="43" spans="2:12" s="33" customFormat="1" ht="12.9" customHeight="1" x14ac:dyDescent="0.25">
      <c r="B43" s="271" t="s">
        <v>61</v>
      </c>
      <c r="C43" s="272">
        <v>3397</v>
      </c>
      <c r="D43" s="273">
        <v>-52</v>
      </c>
      <c r="E43" s="274">
        <v>-1.5076833864888375</v>
      </c>
      <c r="F43" s="275">
        <v>3449</v>
      </c>
      <c r="G43" s="273">
        <v>-73</v>
      </c>
      <c r="H43" s="274">
        <v>-2.1037463976945245</v>
      </c>
      <c r="I43" s="276">
        <v>3470</v>
      </c>
      <c r="L43" s="40"/>
    </row>
    <row r="44" spans="2:12" s="33" customFormat="1" ht="12.9" customHeight="1" x14ac:dyDescent="0.25">
      <c r="B44" s="277" t="s">
        <v>62</v>
      </c>
      <c r="C44" s="278">
        <v>9669</v>
      </c>
      <c r="D44" s="279">
        <v>-140</v>
      </c>
      <c r="E44" s="280">
        <v>-1.4272606789682944</v>
      </c>
      <c r="F44" s="281">
        <v>9809</v>
      </c>
      <c r="G44" s="279">
        <v>-148</v>
      </c>
      <c r="H44" s="280">
        <v>-1.5075888764388305</v>
      </c>
      <c r="I44" s="282">
        <v>9817</v>
      </c>
      <c r="L44" s="40"/>
    </row>
    <row r="45" spans="2:12" s="33" customFormat="1" ht="6" customHeight="1" x14ac:dyDescent="0.25">
      <c r="B45" s="283"/>
      <c r="C45" s="284"/>
      <c r="D45" s="285"/>
      <c r="E45" s="286"/>
      <c r="F45" s="287"/>
      <c r="G45" s="285"/>
      <c r="H45" s="286"/>
      <c r="I45" s="287"/>
      <c r="L45" s="40"/>
    </row>
    <row r="46" spans="2:12" s="33" customFormat="1" ht="12.9" customHeight="1" x14ac:dyDescent="0.25">
      <c r="B46" s="259" t="s">
        <v>63</v>
      </c>
      <c r="C46" s="260">
        <v>659</v>
      </c>
      <c r="D46" s="261">
        <v>4</v>
      </c>
      <c r="E46" s="262">
        <v>0.61068702290076338</v>
      </c>
      <c r="F46" s="263">
        <v>655</v>
      </c>
      <c r="G46" s="261">
        <v>-8</v>
      </c>
      <c r="H46" s="262">
        <v>-1.199400299850075</v>
      </c>
      <c r="I46" s="264">
        <v>667</v>
      </c>
      <c r="L46" s="40"/>
    </row>
    <row r="47" spans="2:12" s="33" customFormat="1" ht="12.9" customHeight="1" x14ac:dyDescent="0.25">
      <c r="B47" s="265" t="s">
        <v>64</v>
      </c>
      <c r="C47" s="266">
        <v>1034</v>
      </c>
      <c r="D47" s="267">
        <v>-24</v>
      </c>
      <c r="E47" s="268">
        <v>-2.2684310018903595</v>
      </c>
      <c r="F47" s="269">
        <v>1058</v>
      </c>
      <c r="G47" s="267">
        <v>-98</v>
      </c>
      <c r="H47" s="268">
        <v>-8.6572438162544181</v>
      </c>
      <c r="I47" s="270">
        <v>1132</v>
      </c>
      <c r="L47" s="40"/>
    </row>
    <row r="48" spans="2:12" s="33" customFormat="1" ht="12.9" customHeight="1" x14ac:dyDescent="0.25">
      <c r="B48" s="265" t="s">
        <v>65</v>
      </c>
      <c r="C48" s="266">
        <v>1543</v>
      </c>
      <c r="D48" s="267">
        <v>36</v>
      </c>
      <c r="E48" s="268">
        <v>2.3888520238885205</v>
      </c>
      <c r="F48" s="269">
        <v>1507</v>
      </c>
      <c r="G48" s="267">
        <v>-47</v>
      </c>
      <c r="H48" s="268">
        <v>-2.9559748427672958</v>
      </c>
      <c r="I48" s="270">
        <v>1590</v>
      </c>
      <c r="L48" s="40"/>
    </row>
    <row r="49" spans="2:12" s="33" customFormat="1" ht="12.9" customHeight="1" x14ac:dyDescent="0.25">
      <c r="B49" s="265" t="s">
        <v>66</v>
      </c>
      <c r="C49" s="266">
        <v>539</v>
      </c>
      <c r="D49" s="267">
        <v>-31</v>
      </c>
      <c r="E49" s="268">
        <v>-5.4385964912280702</v>
      </c>
      <c r="F49" s="269">
        <v>570</v>
      </c>
      <c r="G49" s="267">
        <v>17</v>
      </c>
      <c r="H49" s="268">
        <v>3.2567049808429118</v>
      </c>
      <c r="I49" s="270">
        <v>522</v>
      </c>
      <c r="L49" s="40"/>
    </row>
    <row r="50" spans="2:12" s="33" customFormat="1" ht="12.9" customHeight="1" x14ac:dyDescent="0.25">
      <c r="B50" s="265" t="s">
        <v>67</v>
      </c>
      <c r="C50" s="266">
        <v>1513</v>
      </c>
      <c r="D50" s="267">
        <v>-29</v>
      </c>
      <c r="E50" s="268">
        <v>-1.880674448767834</v>
      </c>
      <c r="F50" s="269">
        <v>1542</v>
      </c>
      <c r="G50" s="267">
        <v>-68</v>
      </c>
      <c r="H50" s="268">
        <v>-4.3010752688172049</v>
      </c>
      <c r="I50" s="270">
        <v>1581</v>
      </c>
      <c r="L50" s="40"/>
    </row>
    <row r="51" spans="2:12" s="33" customFormat="1" ht="12.9" customHeight="1" x14ac:dyDescent="0.25">
      <c r="B51" s="265" t="s">
        <v>68</v>
      </c>
      <c r="C51" s="266">
        <v>361</v>
      </c>
      <c r="D51" s="267">
        <v>19</v>
      </c>
      <c r="E51" s="268">
        <v>5.5555555555555554</v>
      </c>
      <c r="F51" s="269">
        <v>342</v>
      </c>
      <c r="G51" s="267">
        <v>-34</v>
      </c>
      <c r="H51" s="268">
        <v>-8.6075949367088604</v>
      </c>
      <c r="I51" s="270">
        <v>395</v>
      </c>
      <c r="L51" s="40"/>
    </row>
    <row r="52" spans="2:12" s="33" customFormat="1" ht="12.9" customHeight="1" x14ac:dyDescent="0.25">
      <c r="B52" s="265" t="s">
        <v>69</v>
      </c>
      <c r="C52" s="266">
        <v>274</v>
      </c>
      <c r="D52" s="267">
        <v>5</v>
      </c>
      <c r="E52" s="268">
        <v>1.8587360594795539</v>
      </c>
      <c r="F52" s="269">
        <v>269</v>
      </c>
      <c r="G52" s="267">
        <v>-26</v>
      </c>
      <c r="H52" s="268">
        <v>-8.6666666666666679</v>
      </c>
      <c r="I52" s="270">
        <v>300</v>
      </c>
      <c r="L52" s="40"/>
    </row>
    <row r="53" spans="2:12" s="33" customFormat="1" ht="12.9" customHeight="1" x14ac:dyDescent="0.25">
      <c r="B53" s="265" t="s">
        <v>70</v>
      </c>
      <c r="C53" s="266">
        <v>1970</v>
      </c>
      <c r="D53" s="267">
        <v>-5</v>
      </c>
      <c r="E53" s="268">
        <v>-0.25316455696202533</v>
      </c>
      <c r="F53" s="269">
        <v>1975</v>
      </c>
      <c r="G53" s="267">
        <v>71</v>
      </c>
      <c r="H53" s="268">
        <v>3.7388098999473409</v>
      </c>
      <c r="I53" s="270">
        <v>1899</v>
      </c>
      <c r="L53" s="40"/>
    </row>
    <row r="54" spans="2:12" s="33" customFormat="1" ht="12.9" customHeight="1" x14ac:dyDescent="0.25">
      <c r="B54" s="271" t="s">
        <v>71</v>
      </c>
      <c r="C54" s="272">
        <v>632</v>
      </c>
      <c r="D54" s="273">
        <v>-11</v>
      </c>
      <c r="E54" s="274">
        <v>-1.7107309486780715</v>
      </c>
      <c r="F54" s="275">
        <v>643</v>
      </c>
      <c r="G54" s="273">
        <v>-32</v>
      </c>
      <c r="H54" s="274">
        <v>-4.8192771084337354</v>
      </c>
      <c r="I54" s="276">
        <v>664</v>
      </c>
      <c r="L54" s="40"/>
    </row>
    <row r="55" spans="2:12" s="33" customFormat="1" ht="12.9" customHeight="1" x14ac:dyDescent="0.25">
      <c r="B55" s="277" t="s">
        <v>72</v>
      </c>
      <c r="C55" s="278">
        <v>8525</v>
      </c>
      <c r="D55" s="279">
        <v>-36</v>
      </c>
      <c r="E55" s="280">
        <v>-0.42051162247401008</v>
      </c>
      <c r="F55" s="281">
        <v>8561</v>
      </c>
      <c r="G55" s="279">
        <v>-225</v>
      </c>
      <c r="H55" s="280">
        <v>-2.5714285714285712</v>
      </c>
      <c r="I55" s="282">
        <v>8750</v>
      </c>
      <c r="L55" s="40"/>
    </row>
    <row r="56" spans="2:12" s="33" customFormat="1" ht="6" customHeight="1" x14ac:dyDescent="0.25">
      <c r="B56" s="283"/>
      <c r="C56" s="284"/>
      <c r="D56" s="285"/>
      <c r="E56" s="286"/>
      <c r="F56" s="287"/>
      <c r="G56" s="285"/>
      <c r="H56" s="286"/>
      <c r="I56" s="287"/>
      <c r="L56" s="40"/>
    </row>
    <row r="57" spans="2:12" s="33" customFormat="1" ht="12.9" customHeight="1" x14ac:dyDescent="0.25">
      <c r="B57" s="259" t="s">
        <v>73</v>
      </c>
      <c r="C57" s="260">
        <v>14271</v>
      </c>
      <c r="D57" s="261">
        <v>-2240</v>
      </c>
      <c r="E57" s="262">
        <v>-13.566713100357338</v>
      </c>
      <c r="F57" s="263">
        <v>16511</v>
      </c>
      <c r="G57" s="261">
        <v>410</v>
      </c>
      <c r="H57" s="262">
        <v>2.9579395426015438</v>
      </c>
      <c r="I57" s="264">
        <v>13861</v>
      </c>
      <c r="L57" s="40"/>
    </row>
    <row r="58" spans="2:12" s="33" customFormat="1" ht="12.9" customHeight="1" x14ac:dyDescent="0.25">
      <c r="B58" s="265" t="s">
        <v>74</v>
      </c>
      <c r="C58" s="266">
        <v>2368</v>
      </c>
      <c r="D58" s="267">
        <v>-294</v>
      </c>
      <c r="E58" s="268">
        <v>-11.044327573253193</v>
      </c>
      <c r="F58" s="269">
        <v>2662</v>
      </c>
      <c r="G58" s="267">
        <v>-36</v>
      </c>
      <c r="H58" s="268">
        <v>-1.497504159733777</v>
      </c>
      <c r="I58" s="270">
        <v>2404</v>
      </c>
      <c r="L58" s="40"/>
    </row>
    <row r="59" spans="2:12" s="33" customFormat="1" ht="12.9" customHeight="1" x14ac:dyDescent="0.25">
      <c r="B59" s="265" t="s">
        <v>75</v>
      </c>
      <c r="C59" s="266">
        <v>1441</v>
      </c>
      <c r="D59" s="267">
        <v>-191</v>
      </c>
      <c r="E59" s="268">
        <v>-11.703431372549019</v>
      </c>
      <c r="F59" s="269">
        <v>1632</v>
      </c>
      <c r="G59" s="267">
        <v>117</v>
      </c>
      <c r="H59" s="268">
        <v>8.8368580060422968</v>
      </c>
      <c r="I59" s="270">
        <v>1324</v>
      </c>
      <c r="L59" s="40"/>
    </row>
    <row r="60" spans="2:12" s="33" customFormat="1" ht="12.9" customHeight="1" x14ac:dyDescent="0.25">
      <c r="B60" s="271" t="s">
        <v>76</v>
      </c>
      <c r="C60" s="272">
        <v>2943</v>
      </c>
      <c r="D60" s="273">
        <v>-368</v>
      </c>
      <c r="E60" s="274">
        <v>-11.114466928420416</v>
      </c>
      <c r="F60" s="275">
        <v>3311</v>
      </c>
      <c r="G60" s="273">
        <v>-32</v>
      </c>
      <c r="H60" s="274">
        <v>-1.0756302521008403</v>
      </c>
      <c r="I60" s="276">
        <v>2975</v>
      </c>
      <c r="L60" s="40"/>
    </row>
    <row r="61" spans="2:12" s="33" customFormat="1" ht="12.9" customHeight="1" x14ac:dyDescent="0.25">
      <c r="B61" s="277" t="s">
        <v>77</v>
      </c>
      <c r="C61" s="278">
        <v>21023</v>
      </c>
      <c r="D61" s="279">
        <v>-3093</v>
      </c>
      <c r="E61" s="280">
        <v>-12.825510034831646</v>
      </c>
      <c r="F61" s="281">
        <v>24116</v>
      </c>
      <c r="G61" s="279">
        <v>459</v>
      </c>
      <c r="H61" s="280">
        <v>2.2320560202295274</v>
      </c>
      <c r="I61" s="282">
        <v>20564</v>
      </c>
      <c r="L61" s="40"/>
    </row>
    <row r="62" spans="2:12" s="33" customFormat="1" ht="6" customHeight="1" x14ac:dyDescent="0.25">
      <c r="B62" s="283"/>
      <c r="C62" s="284"/>
      <c r="D62" s="285"/>
      <c r="E62" s="286"/>
      <c r="F62" s="287"/>
      <c r="G62" s="285"/>
      <c r="H62" s="286"/>
      <c r="I62" s="287"/>
      <c r="L62" s="40"/>
    </row>
    <row r="63" spans="2:12" s="33" customFormat="1" ht="12.9" customHeight="1" x14ac:dyDescent="0.25">
      <c r="B63" s="259" t="s">
        <v>78</v>
      </c>
      <c r="C63" s="260">
        <v>7117</v>
      </c>
      <c r="D63" s="261">
        <v>83</v>
      </c>
      <c r="E63" s="262">
        <v>1.1799829400056867</v>
      </c>
      <c r="F63" s="263">
        <v>7034</v>
      </c>
      <c r="G63" s="261">
        <v>-786</v>
      </c>
      <c r="H63" s="262">
        <v>-9.9455902821713273</v>
      </c>
      <c r="I63" s="264">
        <v>7903</v>
      </c>
      <c r="L63" s="40"/>
    </row>
    <row r="64" spans="2:12" s="33" customFormat="1" ht="12.9" customHeight="1" x14ac:dyDescent="0.25">
      <c r="B64" s="265" t="s">
        <v>79</v>
      </c>
      <c r="C64" s="266">
        <v>2369</v>
      </c>
      <c r="D64" s="267">
        <v>-83</v>
      </c>
      <c r="E64" s="268">
        <v>-3.384991843393149</v>
      </c>
      <c r="F64" s="269">
        <v>2452</v>
      </c>
      <c r="G64" s="267">
        <v>-379</v>
      </c>
      <c r="H64" s="268">
        <v>-13.791848617176129</v>
      </c>
      <c r="I64" s="270">
        <v>2748</v>
      </c>
      <c r="L64" s="40"/>
    </row>
    <row r="65" spans="2:12" s="33" customFormat="1" ht="12.9" customHeight="1" x14ac:dyDescent="0.25">
      <c r="B65" s="271" t="s">
        <v>80</v>
      </c>
      <c r="C65" s="272">
        <v>9412</v>
      </c>
      <c r="D65" s="273">
        <v>-180</v>
      </c>
      <c r="E65" s="274">
        <v>-1.8765638031693077</v>
      </c>
      <c r="F65" s="275">
        <v>9592</v>
      </c>
      <c r="G65" s="273">
        <v>-1691</v>
      </c>
      <c r="H65" s="274">
        <v>-15.230117986129873</v>
      </c>
      <c r="I65" s="276">
        <v>11103</v>
      </c>
      <c r="L65" s="40"/>
    </row>
    <row r="66" spans="2:12" s="33" customFormat="1" ht="12.9" customHeight="1" x14ac:dyDescent="0.25">
      <c r="B66" s="277" t="s">
        <v>81</v>
      </c>
      <c r="C66" s="278">
        <v>18898</v>
      </c>
      <c r="D66" s="279">
        <v>-180</v>
      </c>
      <c r="E66" s="280">
        <v>-0.9434951252751862</v>
      </c>
      <c r="F66" s="281">
        <v>19078</v>
      </c>
      <c r="G66" s="279">
        <v>-2856</v>
      </c>
      <c r="H66" s="280">
        <v>-13.12862002390365</v>
      </c>
      <c r="I66" s="282">
        <v>21754</v>
      </c>
      <c r="L66" s="40"/>
    </row>
    <row r="67" spans="2:12" s="33" customFormat="1" ht="6" customHeight="1" x14ac:dyDescent="0.25">
      <c r="B67" s="283"/>
      <c r="C67" s="284"/>
      <c r="D67" s="285"/>
      <c r="E67" s="286"/>
      <c r="F67" s="287"/>
      <c r="G67" s="285"/>
      <c r="H67" s="286"/>
      <c r="I67" s="287"/>
      <c r="L67" s="40"/>
    </row>
    <row r="68" spans="2:12" s="33" customFormat="1" ht="12.9" customHeight="1" x14ac:dyDescent="0.25">
      <c r="B68" s="259" t="s">
        <v>82</v>
      </c>
      <c r="C68" s="260">
        <v>3561</v>
      </c>
      <c r="D68" s="261">
        <v>-18</v>
      </c>
      <c r="E68" s="262">
        <v>-0.50293378038558256</v>
      </c>
      <c r="F68" s="263">
        <v>3579</v>
      </c>
      <c r="G68" s="261">
        <v>-246</v>
      </c>
      <c r="H68" s="262">
        <v>-6.4617809298660358</v>
      </c>
      <c r="I68" s="264">
        <v>3807</v>
      </c>
      <c r="L68" s="40"/>
    </row>
    <row r="69" spans="2:12" s="33" customFormat="1" ht="12.9" customHeight="1" x14ac:dyDescent="0.25">
      <c r="B69" s="271" t="s">
        <v>83</v>
      </c>
      <c r="C69" s="272">
        <v>1819</v>
      </c>
      <c r="D69" s="273">
        <v>106</v>
      </c>
      <c r="E69" s="274">
        <v>6.1879743140688852</v>
      </c>
      <c r="F69" s="275">
        <v>1713</v>
      </c>
      <c r="G69" s="273">
        <v>-194</v>
      </c>
      <c r="H69" s="274">
        <v>-9.6373571783407836</v>
      </c>
      <c r="I69" s="276">
        <v>2013</v>
      </c>
      <c r="L69" s="40"/>
    </row>
    <row r="70" spans="2:12" s="33" customFormat="1" ht="12.9" customHeight="1" x14ac:dyDescent="0.25">
      <c r="B70" s="277" t="s">
        <v>84</v>
      </c>
      <c r="C70" s="278">
        <v>5380</v>
      </c>
      <c r="D70" s="279">
        <v>88</v>
      </c>
      <c r="E70" s="280">
        <v>1.6628873771730914</v>
      </c>
      <c r="F70" s="281">
        <v>5292</v>
      </c>
      <c r="G70" s="279">
        <v>-440</v>
      </c>
      <c r="H70" s="280">
        <v>-7.5601374570446733</v>
      </c>
      <c r="I70" s="282">
        <v>5820</v>
      </c>
      <c r="L70" s="40"/>
    </row>
    <row r="71" spans="2:12" s="33" customFormat="1" ht="6" customHeight="1" x14ac:dyDescent="0.25">
      <c r="B71" s="283"/>
      <c r="C71" s="284"/>
      <c r="D71" s="285"/>
      <c r="E71" s="286"/>
      <c r="F71" s="287"/>
      <c r="G71" s="285"/>
      <c r="H71" s="286"/>
      <c r="I71" s="287"/>
      <c r="L71" s="40"/>
    </row>
    <row r="72" spans="2:12" s="33" customFormat="1" ht="12.9" customHeight="1" x14ac:dyDescent="0.25">
      <c r="B72" s="259" t="s">
        <v>85</v>
      </c>
      <c r="C72" s="260">
        <v>1964</v>
      </c>
      <c r="D72" s="261">
        <v>-28</v>
      </c>
      <c r="E72" s="262">
        <v>-1.4056224899598393</v>
      </c>
      <c r="F72" s="263">
        <v>1992</v>
      </c>
      <c r="G72" s="261">
        <v>-88</v>
      </c>
      <c r="H72" s="262">
        <v>-4.2884990253411299</v>
      </c>
      <c r="I72" s="264">
        <v>2052</v>
      </c>
      <c r="L72" s="40"/>
    </row>
    <row r="73" spans="2:12" s="33" customFormat="1" ht="12.9" customHeight="1" x14ac:dyDescent="0.25">
      <c r="B73" s="265" t="s">
        <v>86</v>
      </c>
      <c r="C73" s="266">
        <v>583</v>
      </c>
      <c r="D73" s="267">
        <v>20</v>
      </c>
      <c r="E73" s="268">
        <v>3.5523978685612785</v>
      </c>
      <c r="F73" s="269">
        <v>563</v>
      </c>
      <c r="G73" s="267">
        <v>-24</v>
      </c>
      <c r="H73" s="268">
        <v>-3.9538714991762767</v>
      </c>
      <c r="I73" s="270">
        <v>607</v>
      </c>
      <c r="L73" s="40"/>
    </row>
    <row r="74" spans="2:12" s="33" customFormat="1" ht="12.9" customHeight="1" x14ac:dyDescent="0.25">
      <c r="B74" s="265" t="s">
        <v>87</v>
      </c>
      <c r="C74" s="266">
        <v>683</v>
      </c>
      <c r="D74" s="267">
        <v>-8</v>
      </c>
      <c r="E74" s="268">
        <v>-1.1577424023154848</v>
      </c>
      <c r="F74" s="269">
        <v>691</v>
      </c>
      <c r="G74" s="267">
        <v>-38</v>
      </c>
      <c r="H74" s="268">
        <v>-5.2704576976421631</v>
      </c>
      <c r="I74" s="270">
        <v>721</v>
      </c>
      <c r="L74" s="40"/>
    </row>
    <row r="75" spans="2:12" s="33" customFormat="1" ht="12.9" customHeight="1" x14ac:dyDescent="0.25">
      <c r="B75" s="271" t="s">
        <v>88</v>
      </c>
      <c r="C75" s="272">
        <v>1869</v>
      </c>
      <c r="D75" s="273">
        <v>-8</v>
      </c>
      <c r="E75" s="274">
        <v>-0.42621204049014383</v>
      </c>
      <c r="F75" s="275">
        <v>1877</v>
      </c>
      <c r="G75" s="273">
        <v>-49</v>
      </c>
      <c r="H75" s="274">
        <v>-2.5547445255474455</v>
      </c>
      <c r="I75" s="276">
        <v>1918</v>
      </c>
      <c r="L75" s="40"/>
    </row>
    <row r="76" spans="2:12" s="33" customFormat="1" ht="12.9" customHeight="1" x14ac:dyDescent="0.25">
      <c r="B76" s="277" t="s">
        <v>89</v>
      </c>
      <c r="C76" s="278">
        <v>5099</v>
      </c>
      <c r="D76" s="279">
        <v>-24</v>
      </c>
      <c r="E76" s="280">
        <v>-0.46847550263517468</v>
      </c>
      <c r="F76" s="281">
        <v>5123</v>
      </c>
      <c r="G76" s="279">
        <v>-199</v>
      </c>
      <c r="H76" s="280">
        <v>-3.7561343903359758</v>
      </c>
      <c r="I76" s="282">
        <v>5298</v>
      </c>
      <c r="L76" s="40"/>
    </row>
    <row r="77" spans="2:12" s="33" customFormat="1" ht="6" customHeight="1" x14ac:dyDescent="0.25">
      <c r="B77" s="283"/>
      <c r="C77" s="284"/>
      <c r="D77" s="285"/>
      <c r="E77" s="286"/>
      <c r="F77" s="287"/>
      <c r="G77" s="285"/>
      <c r="H77" s="286"/>
      <c r="I77" s="287"/>
      <c r="L77" s="40"/>
    </row>
    <row r="78" spans="2:12" s="33" customFormat="1" ht="12.9" customHeight="1" x14ac:dyDescent="0.25">
      <c r="B78" s="277" t="s">
        <v>90</v>
      </c>
      <c r="C78" s="278">
        <v>19519</v>
      </c>
      <c r="D78" s="279">
        <v>-1152</v>
      </c>
      <c r="E78" s="280">
        <v>-5.5730250108848152</v>
      </c>
      <c r="F78" s="281">
        <v>20671</v>
      </c>
      <c r="G78" s="279">
        <v>-971</v>
      </c>
      <c r="H78" s="280">
        <v>-4.7388970229380183</v>
      </c>
      <c r="I78" s="282">
        <v>20490</v>
      </c>
      <c r="L78" s="40"/>
    </row>
    <row r="79" spans="2:12" s="33" customFormat="1" ht="6" customHeight="1" x14ac:dyDescent="0.25">
      <c r="B79" s="283"/>
      <c r="C79" s="284"/>
      <c r="D79" s="285"/>
      <c r="E79" s="286"/>
      <c r="F79" s="287"/>
      <c r="G79" s="285"/>
      <c r="H79" s="286"/>
      <c r="I79" s="287"/>
      <c r="L79" s="40"/>
    </row>
    <row r="80" spans="2:12" s="33" customFormat="1" ht="12.9" customHeight="1" x14ac:dyDescent="0.25">
      <c r="B80" s="277" t="s">
        <v>91</v>
      </c>
      <c r="C80" s="278">
        <v>8103</v>
      </c>
      <c r="D80" s="279">
        <v>-44</v>
      </c>
      <c r="E80" s="280">
        <v>-0.54007610163250275</v>
      </c>
      <c r="F80" s="281">
        <v>8147</v>
      </c>
      <c r="G80" s="279">
        <v>-78</v>
      </c>
      <c r="H80" s="280">
        <v>-0.95342867620095351</v>
      </c>
      <c r="I80" s="282">
        <v>8181</v>
      </c>
      <c r="L80" s="40"/>
    </row>
    <row r="81" spans="2:12" s="33" customFormat="1" ht="5.4" customHeight="1" x14ac:dyDescent="0.25">
      <c r="B81" s="283"/>
      <c r="C81" s="284"/>
      <c r="D81" s="285"/>
      <c r="E81" s="286"/>
      <c r="F81" s="287"/>
      <c r="G81" s="285"/>
      <c r="H81" s="286"/>
      <c r="I81" s="287"/>
      <c r="L81" s="40"/>
    </row>
    <row r="82" spans="2:12" s="33" customFormat="1" ht="12.9" customHeight="1" x14ac:dyDescent="0.25">
      <c r="B82" s="277" t="s">
        <v>92</v>
      </c>
      <c r="C82" s="278">
        <v>2922</v>
      </c>
      <c r="D82" s="279">
        <v>-6</v>
      </c>
      <c r="E82" s="280">
        <v>-0.20491803278688525</v>
      </c>
      <c r="F82" s="281">
        <v>2928</v>
      </c>
      <c r="G82" s="279">
        <v>-59</v>
      </c>
      <c r="H82" s="280">
        <v>-1.9792016101979202</v>
      </c>
      <c r="I82" s="282">
        <v>2981</v>
      </c>
      <c r="L82" s="40"/>
    </row>
    <row r="83" spans="2:12" s="33" customFormat="1" ht="6" customHeight="1" x14ac:dyDescent="0.25">
      <c r="B83" s="283"/>
      <c r="C83" s="284"/>
      <c r="D83" s="285"/>
      <c r="E83" s="286"/>
      <c r="F83" s="287"/>
      <c r="G83" s="285"/>
      <c r="H83" s="286"/>
      <c r="I83" s="287"/>
      <c r="L83" s="40"/>
    </row>
    <row r="84" spans="2:12" s="33" customFormat="1" ht="12.9" customHeight="1" x14ac:dyDescent="0.25">
      <c r="B84" s="259" t="s">
        <v>93</v>
      </c>
      <c r="C84" s="260">
        <v>1432</v>
      </c>
      <c r="D84" s="261">
        <v>-69</v>
      </c>
      <c r="E84" s="262">
        <v>-4.5969353764157228</v>
      </c>
      <c r="F84" s="263">
        <v>1501</v>
      </c>
      <c r="G84" s="261">
        <v>-52</v>
      </c>
      <c r="H84" s="262">
        <v>-3.5040431266846364</v>
      </c>
      <c r="I84" s="264">
        <v>1484</v>
      </c>
      <c r="L84" s="40"/>
    </row>
    <row r="85" spans="2:12" s="33" customFormat="1" ht="12.9" customHeight="1" x14ac:dyDescent="0.25">
      <c r="B85" s="265" t="s">
        <v>94</v>
      </c>
      <c r="C85" s="266">
        <v>5478</v>
      </c>
      <c r="D85" s="267">
        <v>-151</v>
      </c>
      <c r="E85" s="268">
        <v>-2.6825368626754309</v>
      </c>
      <c r="F85" s="269">
        <v>5629</v>
      </c>
      <c r="G85" s="267">
        <v>-96</v>
      </c>
      <c r="H85" s="268">
        <v>-1.7222820236813776</v>
      </c>
      <c r="I85" s="270">
        <v>5574</v>
      </c>
      <c r="L85" s="40"/>
    </row>
    <row r="86" spans="2:12" s="33" customFormat="1" ht="12.9" customHeight="1" x14ac:dyDescent="0.25">
      <c r="B86" s="271" t="s">
        <v>95</v>
      </c>
      <c r="C86" s="272">
        <v>2500</v>
      </c>
      <c r="D86" s="273">
        <v>-85</v>
      </c>
      <c r="E86" s="274">
        <v>-3.2882011605415857</v>
      </c>
      <c r="F86" s="275">
        <v>2585</v>
      </c>
      <c r="G86" s="273">
        <v>-36</v>
      </c>
      <c r="H86" s="274">
        <v>-1.4195583596214512</v>
      </c>
      <c r="I86" s="276">
        <v>2536</v>
      </c>
      <c r="L86" s="40"/>
    </row>
    <row r="87" spans="2:12" s="33" customFormat="1" ht="12.9" customHeight="1" x14ac:dyDescent="0.25">
      <c r="B87" s="277" t="s">
        <v>96</v>
      </c>
      <c r="C87" s="278">
        <v>9410</v>
      </c>
      <c r="D87" s="279">
        <v>-305</v>
      </c>
      <c r="E87" s="280">
        <v>-3.1394750386001027</v>
      </c>
      <c r="F87" s="281">
        <v>9715</v>
      </c>
      <c r="G87" s="279">
        <v>-184</v>
      </c>
      <c r="H87" s="280">
        <v>-1.9178653324994788</v>
      </c>
      <c r="I87" s="282">
        <v>9594</v>
      </c>
      <c r="L87" s="40"/>
    </row>
    <row r="88" spans="2:12" s="33" customFormat="1" ht="6" customHeight="1" x14ac:dyDescent="0.25">
      <c r="B88" s="283"/>
      <c r="C88" s="284"/>
      <c r="D88" s="285"/>
      <c r="E88" s="286"/>
      <c r="F88" s="287"/>
      <c r="G88" s="285"/>
      <c r="H88" s="286"/>
      <c r="I88" s="287"/>
      <c r="L88" s="40"/>
    </row>
    <row r="89" spans="2:12" s="33" customFormat="1" ht="12.9" customHeight="1" x14ac:dyDescent="0.25">
      <c r="B89" s="277" t="s">
        <v>97</v>
      </c>
      <c r="C89" s="278">
        <v>928</v>
      </c>
      <c r="D89" s="279">
        <v>-4</v>
      </c>
      <c r="E89" s="280">
        <v>-0.42918454935622319</v>
      </c>
      <c r="F89" s="281">
        <v>932</v>
      </c>
      <c r="G89" s="279">
        <v>-79</v>
      </c>
      <c r="H89" s="280">
        <v>-7.8450844091360477</v>
      </c>
      <c r="I89" s="282">
        <v>1007</v>
      </c>
      <c r="L89" s="40"/>
    </row>
    <row r="90" spans="2:12" s="33" customFormat="1" ht="6" customHeight="1" x14ac:dyDescent="0.25">
      <c r="B90" s="283"/>
      <c r="C90" s="284"/>
      <c r="D90" s="285"/>
      <c r="E90" s="286"/>
      <c r="F90" s="287"/>
      <c r="G90" s="285"/>
      <c r="H90" s="286"/>
      <c r="I90" s="287"/>
      <c r="L90" s="40"/>
    </row>
    <row r="91" spans="2:12" s="33" customFormat="1" ht="12.9" customHeight="1" x14ac:dyDescent="0.25">
      <c r="B91" s="277" t="s">
        <v>98</v>
      </c>
      <c r="C91" s="278">
        <v>1195</v>
      </c>
      <c r="D91" s="279">
        <v>-23</v>
      </c>
      <c r="E91" s="280">
        <v>-1.8883415435139574</v>
      </c>
      <c r="F91" s="281">
        <v>1218</v>
      </c>
      <c r="G91" s="279">
        <v>-104</v>
      </c>
      <c r="H91" s="280">
        <v>-8.0061585835257887</v>
      </c>
      <c r="I91" s="282">
        <v>1299</v>
      </c>
      <c r="L91" s="40"/>
    </row>
    <row r="92" spans="2:12" s="33" customFormat="1" ht="6" customHeight="1" x14ac:dyDescent="0.25">
      <c r="B92" s="283"/>
      <c r="C92" s="284"/>
      <c r="D92" s="285"/>
      <c r="E92" s="286"/>
      <c r="F92" s="287"/>
      <c r="G92" s="285"/>
      <c r="H92" s="286"/>
      <c r="I92" s="287"/>
      <c r="L92" s="40"/>
    </row>
    <row r="93" spans="2:12" s="33" customFormat="1" ht="12.9" customHeight="1" x14ac:dyDescent="0.25">
      <c r="B93" s="277" t="s">
        <v>99</v>
      </c>
      <c r="C93" s="278">
        <v>944</v>
      </c>
      <c r="D93" s="279">
        <v>22</v>
      </c>
      <c r="E93" s="280">
        <v>2.3861171366594358</v>
      </c>
      <c r="F93" s="281">
        <v>922</v>
      </c>
      <c r="G93" s="279">
        <v>-97</v>
      </c>
      <c r="H93" s="280">
        <v>-9.317963496637848</v>
      </c>
      <c r="I93" s="282">
        <v>1041</v>
      </c>
      <c r="L93" s="40"/>
    </row>
    <row r="94" spans="2:12" s="33" customFormat="1" ht="6" customHeight="1" x14ac:dyDescent="0.25">
      <c r="B94" s="283"/>
      <c r="C94" s="284"/>
      <c r="D94" s="285"/>
      <c r="E94" s="286"/>
      <c r="F94" s="287"/>
      <c r="G94" s="285"/>
      <c r="H94" s="286"/>
      <c r="I94" s="287"/>
      <c r="L94" s="40"/>
    </row>
    <row r="95" spans="2:12" s="33" customFormat="1" ht="14.1" customHeight="1" x14ac:dyDescent="0.25">
      <c r="B95" s="277" t="s">
        <v>100</v>
      </c>
      <c r="C95" s="278">
        <v>188322</v>
      </c>
      <c r="D95" s="279">
        <v>-5476</v>
      </c>
      <c r="E95" s="280">
        <v>-2.8256225554443284</v>
      </c>
      <c r="F95" s="281">
        <v>193798</v>
      </c>
      <c r="G95" s="279">
        <v>-8382</v>
      </c>
      <c r="H95" s="280">
        <v>-4.2612249877989266</v>
      </c>
      <c r="I95" s="282">
        <v>196704</v>
      </c>
      <c r="L95" s="40"/>
    </row>
    <row r="117" spans="2:2" x14ac:dyDescent="0.3">
      <c r="B117" s="69" t="s">
        <v>17</v>
      </c>
    </row>
    <row r="118" spans="2:2" x14ac:dyDescent="0.3">
      <c r="B118" s="29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8"/>
  <sheetViews>
    <sheetView showGridLines="0" view="pageBreakPreview" topLeftCell="A97" zoomScale="110" zoomScaleNormal="130" zoomScaleSheetLayoutView="110" workbookViewId="0">
      <selection activeCell="K21" sqref="K21"/>
    </sheetView>
  </sheetViews>
  <sheetFormatPr baseColWidth="10" defaultColWidth="11.44140625" defaultRowHeight="13.2" x14ac:dyDescent="0.3"/>
  <cols>
    <col min="1" max="1" width="3.109375" style="9" customWidth="1"/>
    <col min="2" max="2" width="23.109375" style="9" customWidth="1"/>
    <col min="3" max="3" width="10.33203125" style="9" customWidth="1"/>
    <col min="4" max="6" width="9.6640625" style="9" customWidth="1"/>
    <col min="7" max="8" width="8.88671875" style="9" customWidth="1"/>
    <col min="9" max="9" width="9.6640625" style="9" customWidth="1"/>
    <col min="10" max="10" width="3.109375" style="9" customWidth="1"/>
    <col min="11" max="16384" width="11.44140625" style="9"/>
  </cols>
  <sheetData>
    <row r="1" spans="1:13" s="5" customFormat="1" ht="14.4" x14ac:dyDescent="0.35">
      <c r="B1" s="137"/>
    </row>
    <row r="2" spans="1:13" s="5" customFormat="1" ht="14.4" x14ac:dyDescent="0.35">
      <c r="B2" s="137"/>
    </row>
    <row r="3" spans="1:13" s="5" customFormat="1" ht="14.4" x14ac:dyDescent="0.35">
      <c r="B3" s="137"/>
    </row>
    <row r="4" spans="1:13" s="5" customFormat="1" ht="14.4" x14ac:dyDescent="0.35">
      <c r="B4" s="137"/>
    </row>
    <row r="5" spans="1:13" s="5" customFormat="1" ht="18" customHeight="1" x14ac:dyDescent="0.35">
      <c r="A5" s="76"/>
      <c r="B5" s="77" t="str">
        <f>'Pag1'!$B$5</f>
        <v>noviembre 2025</v>
      </c>
      <c r="C5" s="138"/>
      <c r="D5" s="76"/>
      <c r="E5" s="76"/>
      <c r="F5" s="76"/>
      <c r="G5" s="76"/>
      <c r="H5" s="76"/>
      <c r="I5" s="76"/>
      <c r="J5" s="76"/>
      <c r="K5" s="76"/>
    </row>
    <row r="6" spans="1:13" s="5" customFormat="1" ht="15" customHeight="1" x14ac:dyDescent="0.45">
      <c r="A6" s="234"/>
      <c r="C6" s="78"/>
      <c r="D6" s="78"/>
      <c r="E6" s="78"/>
      <c r="F6" s="78"/>
      <c r="G6" s="78"/>
      <c r="H6" s="78"/>
      <c r="I6" s="78"/>
      <c r="J6" s="78"/>
      <c r="K6" s="235"/>
      <c r="L6" s="236"/>
      <c r="M6" s="236"/>
    </row>
    <row r="7" spans="1:13" ht="16.8" x14ac:dyDescent="0.3">
      <c r="A7" s="80"/>
      <c r="B7" s="79" t="s">
        <v>106</v>
      </c>
      <c r="C7" s="79"/>
      <c r="D7" s="79"/>
      <c r="E7" s="79"/>
      <c r="F7" s="79"/>
      <c r="G7" s="79"/>
      <c r="H7" s="79"/>
      <c r="I7" s="79"/>
      <c r="J7" s="79"/>
      <c r="K7" s="80"/>
    </row>
    <row r="8" spans="1:13" ht="20.399999999999999" x14ac:dyDescent="0.3">
      <c r="A8" s="80"/>
      <c r="B8" s="237" t="s">
        <v>111</v>
      </c>
      <c r="C8" s="238"/>
      <c r="D8" s="238"/>
      <c r="E8" s="238"/>
      <c r="F8" s="238"/>
      <c r="G8" s="238"/>
      <c r="H8" s="238"/>
      <c r="I8" s="238"/>
      <c r="J8" s="238"/>
      <c r="K8" s="80"/>
    </row>
    <row r="9" spans="1:13" ht="5.25" customHeight="1" x14ac:dyDescent="0.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3" ht="12.9" customHeight="1" x14ac:dyDescent="0.3">
      <c r="A10" s="80"/>
      <c r="B10" s="239"/>
      <c r="C10" s="240" t="str">
        <f>'Pag1'!C9</f>
        <v>noviembre</v>
      </c>
      <c r="D10" s="241"/>
      <c r="E10" s="242" t="s">
        <v>4</v>
      </c>
      <c r="F10" s="243"/>
      <c r="G10" s="244"/>
      <c r="H10" s="242" t="s">
        <v>5</v>
      </c>
      <c r="I10" s="245"/>
      <c r="J10" s="80"/>
    </row>
    <row r="11" spans="1:13" ht="12.9" customHeight="1" x14ac:dyDescent="0.3">
      <c r="A11" s="80"/>
      <c r="B11" s="246" t="s">
        <v>108</v>
      </c>
      <c r="C11" s="96" t="str">
        <f>'Pag1'!C10</f>
        <v xml:space="preserve"> 2025</v>
      </c>
      <c r="D11" s="247"/>
      <c r="E11" s="248" t="str">
        <f>'Pag1'!$E$10</f>
        <v>octubre 2025</v>
      </c>
      <c r="F11" s="249"/>
      <c r="G11" s="250"/>
      <c r="H11" s="248" t="str">
        <f>'Pag1'!$H$10</f>
        <v>noviembre 2024</v>
      </c>
      <c r="I11" s="251"/>
      <c r="J11" s="80"/>
    </row>
    <row r="12" spans="1:13" ht="12.9" customHeight="1" x14ac:dyDescent="0.3">
      <c r="A12" s="80"/>
      <c r="B12" s="252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80"/>
    </row>
    <row r="13" spans="1:13" ht="6" customHeight="1" x14ac:dyDescent="0.3">
      <c r="B13" s="257"/>
      <c r="C13" s="258"/>
      <c r="D13" s="258"/>
      <c r="E13" s="258"/>
      <c r="F13" s="258"/>
      <c r="G13" s="258"/>
      <c r="H13" s="258"/>
      <c r="I13" s="258"/>
    </row>
    <row r="14" spans="1:13" s="33" customFormat="1" ht="12.9" customHeight="1" x14ac:dyDescent="0.25">
      <c r="B14" s="259" t="s">
        <v>38</v>
      </c>
      <c r="C14" s="260">
        <v>1816</v>
      </c>
      <c r="D14" s="261">
        <v>-48</v>
      </c>
      <c r="E14" s="262">
        <v>-2.5751072961373391</v>
      </c>
      <c r="F14" s="263">
        <v>1864</v>
      </c>
      <c r="G14" s="261">
        <v>-166</v>
      </c>
      <c r="H14" s="262">
        <v>-8.3753784056508565</v>
      </c>
      <c r="I14" s="264">
        <v>1982</v>
      </c>
      <c r="L14" s="40"/>
    </row>
    <row r="15" spans="1:13" s="33" customFormat="1" ht="12.9" customHeight="1" x14ac:dyDescent="0.25">
      <c r="B15" s="265" t="s">
        <v>39</v>
      </c>
      <c r="C15" s="266">
        <v>4555</v>
      </c>
      <c r="D15" s="267">
        <v>-42</v>
      </c>
      <c r="E15" s="268">
        <v>-0.91363932999782471</v>
      </c>
      <c r="F15" s="269">
        <v>4597</v>
      </c>
      <c r="G15" s="267">
        <v>-438</v>
      </c>
      <c r="H15" s="268">
        <v>-8.7722811936711409</v>
      </c>
      <c r="I15" s="270">
        <v>4993</v>
      </c>
      <c r="L15" s="40"/>
    </row>
    <row r="16" spans="1:13" s="33" customFormat="1" ht="12.9" customHeight="1" x14ac:dyDescent="0.25">
      <c r="B16" s="265" t="s">
        <v>40</v>
      </c>
      <c r="C16" s="266">
        <v>2301</v>
      </c>
      <c r="D16" s="267">
        <v>-73</v>
      </c>
      <c r="E16" s="268">
        <v>-3.0749789385004211</v>
      </c>
      <c r="F16" s="269">
        <v>2374</v>
      </c>
      <c r="G16" s="267">
        <v>-314</v>
      </c>
      <c r="H16" s="268">
        <v>-12.007648183556405</v>
      </c>
      <c r="I16" s="270">
        <v>2615</v>
      </c>
      <c r="L16" s="40"/>
    </row>
    <row r="17" spans="2:12" s="33" customFormat="1" ht="12.9" customHeight="1" x14ac:dyDescent="0.25">
      <c r="B17" s="265" t="s">
        <v>41</v>
      </c>
      <c r="C17" s="266">
        <v>3378</v>
      </c>
      <c r="D17" s="267">
        <v>-45</v>
      </c>
      <c r="E17" s="268">
        <v>-1.3146362839614372</v>
      </c>
      <c r="F17" s="269">
        <v>3423</v>
      </c>
      <c r="G17" s="267">
        <v>-303</v>
      </c>
      <c r="H17" s="268">
        <v>-8.2314588427057878</v>
      </c>
      <c r="I17" s="270">
        <v>3681</v>
      </c>
      <c r="L17" s="40"/>
    </row>
    <row r="18" spans="2:12" s="33" customFormat="1" ht="12.9" customHeight="1" x14ac:dyDescent="0.25">
      <c r="B18" s="265" t="s">
        <v>42</v>
      </c>
      <c r="C18" s="266">
        <v>1511</v>
      </c>
      <c r="D18" s="267">
        <v>-1</v>
      </c>
      <c r="E18" s="268">
        <v>-6.6137566137566134E-2</v>
      </c>
      <c r="F18" s="269">
        <v>1512</v>
      </c>
      <c r="G18" s="267">
        <v>-46</v>
      </c>
      <c r="H18" s="268">
        <v>-2.9543994861913938</v>
      </c>
      <c r="I18" s="270">
        <v>1557</v>
      </c>
      <c r="L18" s="40"/>
    </row>
    <row r="19" spans="2:12" s="33" customFormat="1" ht="12.9" customHeight="1" x14ac:dyDescent="0.25">
      <c r="B19" s="265" t="s">
        <v>43</v>
      </c>
      <c r="C19" s="266">
        <v>1888</v>
      </c>
      <c r="D19" s="267">
        <v>-75</v>
      </c>
      <c r="E19" s="268">
        <v>-3.8206826286296485</v>
      </c>
      <c r="F19" s="269">
        <v>1963</v>
      </c>
      <c r="G19" s="267">
        <v>-93</v>
      </c>
      <c r="H19" s="268">
        <v>-4.69459868753155</v>
      </c>
      <c r="I19" s="270">
        <v>1981</v>
      </c>
      <c r="L19" s="40"/>
    </row>
    <row r="20" spans="2:12" s="33" customFormat="1" ht="12.9" customHeight="1" x14ac:dyDescent="0.25">
      <c r="B20" s="265" t="s">
        <v>44</v>
      </c>
      <c r="C20" s="266">
        <v>4201</v>
      </c>
      <c r="D20" s="267">
        <v>-4</v>
      </c>
      <c r="E20" s="268">
        <v>-9.5124851367419744E-2</v>
      </c>
      <c r="F20" s="269">
        <v>4205</v>
      </c>
      <c r="G20" s="267">
        <v>-53</v>
      </c>
      <c r="H20" s="268">
        <v>-1.2458862247296663</v>
      </c>
      <c r="I20" s="270">
        <v>4254</v>
      </c>
      <c r="L20" s="40"/>
    </row>
    <row r="21" spans="2:12" s="33" customFormat="1" ht="12.9" customHeight="1" x14ac:dyDescent="0.25">
      <c r="B21" s="271" t="s">
        <v>45</v>
      </c>
      <c r="C21" s="272">
        <v>6347</v>
      </c>
      <c r="D21" s="273">
        <v>-299</v>
      </c>
      <c r="E21" s="274">
        <v>-4.498946734878122</v>
      </c>
      <c r="F21" s="275">
        <v>6646</v>
      </c>
      <c r="G21" s="273">
        <v>-375</v>
      </c>
      <c r="H21" s="274">
        <v>-5.5786968164236832</v>
      </c>
      <c r="I21" s="276">
        <v>6722</v>
      </c>
      <c r="L21" s="40"/>
    </row>
    <row r="22" spans="2:12" s="33" customFormat="1" ht="12.9" customHeight="1" x14ac:dyDescent="0.25">
      <c r="B22" s="277" t="s">
        <v>46</v>
      </c>
      <c r="C22" s="278">
        <v>25997</v>
      </c>
      <c r="D22" s="279">
        <v>-587</v>
      </c>
      <c r="E22" s="280">
        <v>-2.2080950947938609</v>
      </c>
      <c r="F22" s="281">
        <v>26584</v>
      </c>
      <c r="G22" s="279">
        <v>-1788</v>
      </c>
      <c r="H22" s="280">
        <v>-6.435126867014576</v>
      </c>
      <c r="I22" s="282">
        <v>27785</v>
      </c>
      <c r="L22" s="40"/>
    </row>
    <row r="23" spans="2:12" s="33" customFormat="1" ht="6" customHeight="1" x14ac:dyDescent="0.25">
      <c r="B23" s="283"/>
      <c r="C23" s="284"/>
      <c r="D23" s="285"/>
      <c r="E23" s="286"/>
      <c r="F23" s="287"/>
      <c r="G23" s="285"/>
      <c r="H23" s="286"/>
      <c r="I23" s="287"/>
      <c r="L23" s="40"/>
    </row>
    <row r="24" spans="2:12" s="33" customFormat="1" ht="12.9" customHeight="1" x14ac:dyDescent="0.25">
      <c r="B24" s="259" t="s">
        <v>47</v>
      </c>
      <c r="C24" s="260">
        <v>361</v>
      </c>
      <c r="D24" s="261">
        <v>12</v>
      </c>
      <c r="E24" s="262">
        <v>3.4383954154727796</v>
      </c>
      <c r="F24" s="263">
        <v>349</v>
      </c>
      <c r="G24" s="261">
        <v>-2</v>
      </c>
      <c r="H24" s="262">
        <v>-0.55096418732782371</v>
      </c>
      <c r="I24" s="264">
        <v>363</v>
      </c>
      <c r="L24" s="40"/>
    </row>
    <row r="25" spans="2:12" s="33" customFormat="1" ht="12.9" customHeight="1" x14ac:dyDescent="0.25">
      <c r="B25" s="265" t="s">
        <v>48</v>
      </c>
      <c r="C25" s="266">
        <v>230</v>
      </c>
      <c r="D25" s="267">
        <v>10</v>
      </c>
      <c r="E25" s="268">
        <v>4.5454545454545459</v>
      </c>
      <c r="F25" s="269">
        <v>220</v>
      </c>
      <c r="G25" s="267">
        <v>16</v>
      </c>
      <c r="H25" s="268">
        <v>7.4766355140186906</v>
      </c>
      <c r="I25" s="270">
        <v>214</v>
      </c>
      <c r="L25" s="40"/>
    </row>
    <row r="26" spans="2:12" s="33" customFormat="1" ht="12.9" customHeight="1" x14ac:dyDescent="0.25">
      <c r="B26" s="271" t="s">
        <v>49</v>
      </c>
      <c r="C26" s="272">
        <v>1690</v>
      </c>
      <c r="D26" s="273">
        <v>16</v>
      </c>
      <c r="E26" s="274">
        <v>0.95579450418160095</v>
      </c>
      <c r="F26" s="275">
        <v>1674</v>
      </c>
      <c r="G26" s="273">
        <v>84</v>
      </c>
      <c r="H26" s="274">
        <v>5.230386052303861</v>
      </c>
      <c r="I26" s="276">
        <v>1606</v>
      </c>
      <c r="L26" s="40"/>
    </row>
    <row r="27" spans="2:12" s="33" customFormat="1" ht="12.9" customHeight="1" x14ac:dyDescent="0.25">
      <c r="B27" s="277" t="s">
        <v>50</v>
      </c>
      <c r="C27" s="278">
        <v>2281</v>
      </c>
      <c r="D27" s="279">
        <v>38</v>
      </c>
      <c r="E27" s="280">
        <v>1.6941596076683014</v>
      </c>
      <c r="F27" s="281">
        <v>2243</v>
      </c>
      <c r="G27" s="279">
        <v>98</v>
      </c>
      <c r="H27" s="280">
        <v>4.4892349977095742</v>
      </c>
      <c r="I27" s="282">
        <v>2183</v>
      </c>
      <c r="L27" s="40"/>
    </row>
    <row r="28" spans="2:12" s="33" customFormat="1" ht="6" customHeight="1" x14ac:dyDescent="0.25">
      <c r="B28" s="283"/>
      <c r="C28" s="284"/>
      <c r="D28" s="285"/>
      <c r="E28" s="286"/>
      <c r="F28" s="287"/>
      <c r="G28" s="285"/>
      <c r="H28" s="286"/>
      <c r="I28" s="287"/>
      <c r="L28" s="40"/>
    </row>
    <row r="29" spans="2:12" s="33" customFormat="1" ht="12.9" customHeight="1" x14ac:dyDescent="0.25">
      <c r="B29" s="277" t="s">
        <v>51</v>
      </c>
      <c r="C29" s="278">
        <v>1739</v>
      </c>
      <c r="D29" s="279">
        <v>-65</v>
      </c>
      <c r="E29" s="280">
        <v>-3.6031042128603108</v>
      </c>
      <c r="F29" s="281">
        <v>1804</v>
      </c>
      <c r="G29" s="288">
        <v>-166</v>
      </c>
      <c r="H29" s="280">
        <v>-8.713910761154855</v>
      </c>
      <c r="I29" s="282">
        <v>1905</v>
      </c>
      <c r="L29" s="40"/>
    </row>
    <row r="30" spans="2:12" s="33" customFormat="1" ht="6" customHeight="1" x14ac:dyDescent="0.25">
      <c r="B30" s="283"/>
      <c r="C30" s="284"/>
      <c r="D30" s="285"/>
      <c r="E30" s="286"/>
      <c r="F30" s="287"/>
      <c r="G30" s="285"/>
      <c r="H30" s="286"/>
      <c r="I30" s="287"/>
      <c r="L30" s="40"/>
    </row>
    <row r="31" spans="2:12" s="33" customFormat="1" ht="12.9" customHeight="1" x14ac:dyDescent="0.25">
      <c r="B31" s="277" t="s">
        <v>52</v>
      </c>
      <c r="C31" s="278">
        <v>2062</v>
      </c>
      <c r="D31" s="279">
        <v>383</v>
      </c>
      <c r="E31" s="280">
        <v>22.81119714115545</v>
      </c>
      <c r="F31" s="281">
        <v>1679</v>
      </c>
      <c r="G31" s="288">
        <v>184</v>
      </c>
      <c r="H31" s="280">
        <v>9.7976570820021305</v>
      </c>
      <c r="I31" s="282">
        <v>1878</v>
      </c>
      <c r="L31" s="40"/>
    </row>
    <row r="32" spans="2:12" s="33" customFormat="1" ht="6" customHeight="1" x14ac:dyDescent="0.25">
      <c r="B32" s="283"/>
      <c r="C32" s="284"/>
      <c r="D32" s="285"/>
      <c r="E32" s="286"/>
      <c r="F32" s="287"/>
      <c r="G32" s="285"/>
      <c r="H32" s="286"/>
      <c r="I32" s="287"/>
      <c r="L32" s="40"/>
    </row>
    <row r="33" spans="2:12" s="33" customFormat="1" ht="12.9" customHeight="1" x14ac:dyDescent="0.25">
      <c r="B33" s="259" t="s">
        <v>53</v>
      </c>
      <c r="C33" s="260">
        <v>1989</v>
      </c>
      <c r="D33" s="261">
        <v>-146</v>
      </c>
      <c r="E33" s="262">
        <v>-6.8384074941451987</v>
      </c>
      <c r="F33" s="263">
        <v>2135</v>
      </c>
      <c r="G33" s="261">
        <v>-305</v>
      </c>
      <c r="H33" s="262">
        <v>-13.295553618134262</v>
      </c>
      <c r="I33" s="264">
        <v>2294</v>
      </c>
      <c r="L33" s="40"/>
    </row>
    <row r="34" spans="2:12" s="33" customFormat="1" ht="12.9" customHeight="1" x14ac:dyDescent="0.25">
      <c r="B34" s="289" t="s">
        <v>54</v>
      </c>
      <c r="C34" s="272">
        <v>1848</v>
      </c>
      <c r="D34" s="273">
        <v>-118</v>
      </c>
      <c r="E34" s="274">
        <v>-6.0020345879959311</v>
      </c>
      <c r="F34" s="275">
        <v>1966</v>
      </c>
      <c r="G34" s="273">
        <v>-146</v>
      </c>
      <c r="H34" s="274">
        <v>-7.3219658976930795</v>
      </c>
      <c r="I34" s="276">
        <v>1994</v>
      </c>
      <c r="L34" s="40"/>
    </row>
    <row r="35" spans="2:12" s="33" customFormat="1" ht="12.9" customHeight="1" x14ac:dyDescent="0.25">
      <c r="B35" s="277" t="s">
        <v>55</v>
      </c>
      <c r="C35" s="278">
        <v>3837</v>
      </c>
      <c r="D35" s="279">
        <v>-264</v>
      </c>
      <c r="E35" s="280">
        <v>-6.4374542794440384</v>
      </c>
      <c r="F35" s="281">
        <v>4101</v>
      </c>
      <c r="G35" s="279">
        <v>-451</v>
      </c>
      <c r="H35" s="280">
        <v>-10.517723880597014</v>
      </c>
      <c r="I35" s="282">
        <v>4288</v>
      </c>
      <c r="L35" s="40"/>
    </row>
    <row r="36" spans="2:12" s="33" customFormat="1" ht="6" customHeight="1" x14ac:dyDescent="0.25">
      <c r="B36" s="283"/>
      <c r="C36" s="284"/>
      <c r="D36" s="285"/>
      <c r="E36" s="286"/>
      <c r="F36" s="287"/>
      <c r="G36" s="285"/>
      <c r="H36" s="286"/>
      <c r="I36" s="287"/>
      <c r="L36" s="40"/>
    </row>
    <row r="37" spans="2:12" s="33" customFormat="1" ht="12.9" customHeight="1" x14ac:dyDescent="0.25">
      <c r="B37" s="277" t="s">
        <v>56</v>
      </c>
      <c r="C37" s="278">
        <v>988</v>
      </c>
      <c r="D37" s="279">
        <v>-4</v>
      </c>
      <c r="E37" s="280">
        <v>-0.40322580645161288</v>
      </c>
      <c r="F37" s="281">
        <v>992</v>
      </c>
      <c r="G37" s="279">
        <v>-15</v>
      </c>
      <c r="H37" s="280">
        <v>-1.4955134596211366</v>
      </c>
      <c r="I37" s="282">
        <v>1003</v>
      </c>
      <c r="L37" s="40"/>
    </row>
    <row r="38" spans="2:12" s="33" customFormat="1" ht="6" customHeight="1" x14ac:dyDescent="0.25">
      <c r="B38" s="283"/>
      <c r="C38" s="284"/>
      <c r="D38" s="285"/>
      <c r="E38" s="286"/>
      <c r="F38" s="287"/>
      <c r="G38" s="285"/>
      <c r="H38" s="286"/>
      <c r="I38" s="287"/>
      <c r="L38" s="40"/>
    </row>
    <row r="39" spans="2:12" s="33" customFormat="1" ht="12.9" customHeight="1" x14ac:dyDescent="0.25">
      <c r="B39" s="259" t="s">
        <v>57</v>
      </c>
      <c r="C39" s="260">
        <v>913</v>
      </c>
      <c r="D39" s="261">
        <v>15</v>
      </c>
      <c r="E39" s="262">
        <v>1.6703786191536749</v>
      </c>
      <c r="F39" s="263">
        <v>898</v>
      </c>
      <c r="G39" s="261">
        <v>-35</v>
      </c>
      <c r="H39" s="262">
        <v>-3.6919831223628692</v>
      </c>
      <c r="I39" s="264">
        <v>948</v>
      </c>
      <c r="L39" s="40"/>
    </row>
    <row r="40" spans="2:12" s="33" customFormat="1" ht="12.9" customHeight="1" x14ac:dyDescent="0.25">
      <c r="B40" s="265" t="s">
        <v>58</v>
      </c>
      <c r="C40" s="266">
        <v>1382</v>
      </c>
      <c r="D40" s="267">
        <v>26</v>
      </c>
      <c r="E40" s="268">
        <v>1.9174041297935103</v>
      </c>
      <c r="F40" s="269">
        <v>1356</v>
      </c>
      <c r="G40" s="267">
        <v>-101</v>
      </c>
      <c r="H40" s="268">
        <v>-6.8105192178017528</v>
      </c>
      <c r="I40" s="270">
        <v>1483</v>
      </c>
      <c r="L40" s="40"/>
    </row>
    <row r="41" spans="2:12" s="33" customFormat="1" ht="12.9" customHeight="1" x14ac:dyDescent="0.25">
      <c r="B41" s="265" t="s">
        <v>59</v>
      </c>
      <c r="C41" s="266">
        <v>418</v>
      </c>
      <c r="D41" s="267">
        <v>-1</v>
      </c>
      <c r="E41" s="268">
        <v>-0.23866348448687352</v>
      </c>
      <c r="F41" s="269">
        <v>419</v>
      </c>
      <c r="G41" s="267">
        <v>41</v>
      </c>
      <c r="H41" s="268">
        <v>10.875331564986737</v>
      </c>
      <c r="I41" s="270">
        <v>377</v>
      </c>
      <c r="L41" s="40"/>
    </row>
    <row r="42" spans="2:12" s="33" customFormat="1" ht="12.9" customHeight="1" x14ac:dyDescent="0.25">
      <c r="B42" s="265" t="s">
        <v>60</v>
      </c>
      <c r="C42" s="266">
        <v>411</v>
      </c>
      <c r="D42" s="267">
        <v>-37</v>
      </c>
      <c r="E42" s="268">
        <v>-8.2589285714285712</v>
      </c>
      <c r="F42" s="269">
        <v>448</v>
      </c>
      <c r="G42" s="267">
        <v>17</v>
      </c>
      <c r="H42" s="268">
        <v>4.3147208121827409</v>
      </c>
      <c r="I42" s="270">
        <v>394</v>
      </c>
      <c r="L42" s="40"/>
    </row>
    <row r="43" spans="2:12" s="33" customFormat="1" ht="12.9" customHeight="1" x14ac:dyDescent="0.25">
      <c r="B43" s="271" t="s">
        <v>61</v>
      </c>
      <c r="C43" s="272">
        <v>1636</v>
      </c>
      <c r="D43" s="273">
        <v>-68</v>
      </c>
      <c r="E43" s="274">
        <v>-3.9906103286384975</v>
      </c>
      <c r="F43" s="275">
        <v>1704</v>
      </c>
      <c r="G43" s="273">
        <v>-105</v>
      </c>
      <c r="H43" s="274">
        <v>-6.0310166570936241</v>
      </c>
      <c r="I43" s="276">
        <v>1741</v>
      </c>
      <c r="L43" s="40"/>
    </row>
    <row r="44" spans="2:12" s="33" customFormat="1" ht="12.9" customHeight="1" x14ac:dyDescent="0.25">
      <c r="B44" s="277" t="s">
        <v>62</v>
      </c>
      <c r="C44" s="278">
        <v>4760</v>
      </c>
      <c r="D44" s="279">
        <v>-65</v>
      </c>
      <c r="E44" s="280">
        <v>-1.3471502590673576</v>
      </c>
      <c r="F44" s="281">
        <v>4825</v>
      </c>
      <c r="G44" s="279">
        <v>-183</v>
      </c>
      <c r="H44" s="280">
        <v>-3.7022051385798096</v>
      </c>
      <c r="I44" s="282">
        <v>4943</v>
      </c>
      <c r="L44" s="40"/>
    </row>
    <row r="45" spans="2:12" s="33" customFormat="1" ht="6" customHeight="1" x14ac:dyDescent="0.25">
      <c r="B45" s="283"/>
      <c r="C45" s="284"/>
      <c r="D45" s="285"/>
      <c r="E45" s="286"/>
      <c r="F45" s="287"/>
      <c r="G45" s="285"/>
      <c r="H45" s="286"/>
      <c r="I45" s="287"/>
      <c r="L45" s="40"/>
    </row>
    <row r="46" spans="2:12" s="33" customFormat="1" ht="12.9" customHeight="1" x14ac:dyDescent="0.25">
      <c r="B46" s="259" t="s">
        <v>63</v>
      </c>
      <c r="C46" s="260">
        <v>297</v>
      </c>
      <c r="D46" s="261">
        <v>0</v>
      </c>
      <c r="E46" s="262">
        <v>0</v>
      </c>
      <c r="F46" s="263">
        <v>297</v>
      </c>
      <c r="G46" s="261">
        <v>-13</v>
      </c>
      <c r="H46" s="262">
        <v>-4.1935483870967749</v>
      </c>
      <c r="I46" s="264">
        <v>310</v>
      </c>
      <c r="L46" s="40"/>
    </row>
    <row r="47" spans="2:12" s="33" customFormat="1" ht="12.9" customHeight="1" x14ac:dyDescent="0.25">
      <c r="B47" s="265" t="s">
        <v>64</v>
      </c>
      <c r="C47" s="266">
        <v>443</v>
      </c>
      <c r="D47" s="267">
        <v>10</v>
      </c>
      <c r="E47" s="268">
        <v>2.3094688221709005</v>
      </c>
      <c r="F47" s="269">
        <v>433</v>
      </c>
      <c r="G47" s="267">
        <v>-62</v>
      </c>
      <c r="H47" s="268">
        <v>-12.277227722772277</v>
      </c>
      <c r="I47" s="270">
        <v>505</v>
      </c>
      <c r="L47" s="40"/>
    </row>
    <row r="48" spans="2:12" s="33" customFormat="1" ht="12.9" customHeight="1" x14ac:dyDescent="0.25">
      <c r="B48" s="265" t="s">
        <v>65</v>
      </c>
      <c r="C48" s="266">
        <v>716</v>
      </c>
      <c r="D48" s="267">
        <v>4</v>
      </c>
      <c r="E48" s="268">
        <v>0.5617977528089888</v>
      </c>
      <c r="F48" s="269">
        <v>712</v>
      </c>
      <c r="G48" s="267">
        <v>-54</v>
      </c>
      <c r="H48" s="268">
        <v>-7.0129870129870122</v>
      </c>
      <c r="I48" s="270">
        <v>770</v>
      </c>
      <c r="L48" s="40"/>
    </row>
    <row r="49" spans="2:12" s="33" customFormat="1" ht="12.9" customHeight="1" x14ac:dyDescent="0.25">
      <c r="B49" s="265" t="s">
        <v>66</v>
      </c>
      <c r="C49" s="266">
        <v>258</v>
      </c>
      <c r="D49" s="267">
        <v>-25</v>
      </c>
      <c r="E49" s="268">
        <v>-8.8339222614840995</v>
      </c>
      <c r="F49" s="269">
        <v>283</v>
      </c>
      <c r="G49" s="267">
        <v>-9</v>
      </c>
      <c r="H49" s="268">
        <v>-3.3707865168539324</v>
      </c>
      <c r="I49" s="270">
        <v>267</v>
      </c>
      <c r="L49" s="40"/>
    </row>
    <row r="50" spans="2:12" s="33" customFormat="1" ht="12.9" customHeight="1" x14ac:dyDescent="0.25">
      <c r="B50" s="265" t="s">
        <v>67</v>
      </c>
      <c r="C50" s="266">
        <v>778</v>
      </c>
      <c r="D50" s="267">
        <v>-19</v>
      </c>
      <c r="E50" s="268">
        <v>-2.3839397741530743</v>
      </c>
      <c r="F50" s="269">
        <v>797</v>
      </c>
      <c r="G50" s="267">
        <v>11</v>
      </c>
      <c r="H50" s="268">
        <v>1.4341590612777053</v>
      </c>
      <c r="I50" s="270">
        <v>767</v>
      </c>
      <c r="L50" s="40"/>
    </row>
    <row r="51" spans="2:12" s="33" customFormat="1" ht="12.9" customHeight="1" x14ac:dyDescent="0.25">
      <c r="B51" s="265" t="s">
        <v>68</v>
      </c>
      <c r="C51" s="266">
        <v>177</v>
      </c>
      <c r="D51" s="267">
        <v>-2</v>
      </c>
      <c r="E51" s="268">
        <v>-1.1173184357541899</v>
      </c>
      <c r="F51" s="269">
        <v>179</v>
      </c>
      <c r="G51" s="267">
        <v>-4</v>
      </c>
      <c r="H51" s="268">
        <v>-2.2099447513812152</v>
      </c>
      <c r="I51" s="270">
        <v>181</v>
      </c>
      <c r="L51" s="40"/>
    </row>
    <row r="52" spans="2:12" s="33" customFormat="1" ht="12.9" customHeight="1" x14ac:dyDescent="0.25">
      <c r="B52" s="265" t="s">
        <v>69</v>
      </c>
      <c r="C52" s="266">
        <v>111</v>
      </c>
      <c r="D52" s="267">
        <v>10</v>
      </c>
      <c r="E52" s="268">
        <v>9.9009900990099009</v>
      </c>
      <c r="F52" s="269">
        <v>101</v>
      </c>
      <c r="G52" s="267">
        <v>-5</v>
      </c>
      <c r="H52" s="268">
        <v>-4.3103448275862073</v>
      </c>
      <c r="I52" s="270">
        <v>116</v>
      </c>
      <c r="L52" s="40"/>
    </row>
    <row r="53" spans="2:12" s="33" customFormat="1" ht="12.9" customHeight="1" x14ac:dyDescent="0.25">
      <c r="B53" s="265" t="s">
        <v>70</v>
      </c>
      <c r="C53" s="266">
        <v>961</v>
      </c>
      <c r="D53" s="267">
        <v>-28</v>
      </c>
      <c r="E53" s="268">
        <v>-2.8311425682507583</v>
      </c>
      <c r="F53" s="269">
        <v>989</v>
      </c>
      <c r="G53" s="267">
        <v>18</v>
      </c>
      <c r="H53" s="268">
        <v>1.9088016967126193</v>
      </c>
      <c r="I53" s="270">
        <v>943</v>
      </c>
      <c r="L53" s="40"/>
    </row>
    <row r="54" spans="2:12" s="33" customFormat="1" ht="12.9" customHeight="1" x14ac:dyDescent="0.25">
      <c r="B54" s="271" t="s">
        <v>71</v>
      </c>
      <c r="C54" s="272">
        <v>323</v>
      </c>
      <c r="D54" s="273">
        <v>-8</v>
      </c>
      <c r="E54" s="274">
        <v>-2.416918429003021</v>
      </c>
      <c r="F54" s="275">
        <v>331</v>
      </c>
      <c r="G54" s="273">
        <v>-8</v>
      </c>
      <c r="H54" s="274">
        <v>-2.416918429003021</v>
      </c>
      <c r="I54" s="276">
        <v>331</v>
      </c>
      <c r="L54" s="40"/>
    </row>
    <row r="55" spans="2:12" s="33" customFormat="1" ht="12.9" customHeight="1" x14ac:dyDescent="0.25">
      <c r="B55" s="277" t="s">
        <v>72</v>
      </c>
      <c r="C55" s="278">
        <v>4064</v>
      </c>
      <c r="D55" s="279">
        <v>-58</v>
      </c>
      <c r="E55" s="280">
        <v>-1.4070839398350317</v>
      </c>
      <c r="F55" s="281">
        <v>4122</v>
      </c>
      <c r="G55" s="279">
        <v>-126</v>
      </c>
      <c r="H55" s="280">
        <v>-3.007159904534606</v>
      </c>
      <c r="I55" s="282">
        <v>4190</v>
      </c>
      <c r="L55" s="40"/>
    </row>
    <row r="56" spans="2:12" s="33" customFormat="1" ht="6" customHeight="1" x14ac:dyDescent="0.25">
      <c r="B56" s="283"/>
      <c r="C56" s="284"/>
      <c r="D56" s="285"/>
      <c r="E56" s="286"/>
      <c r="F56" s="287"/>
      <c r="G56" s="285"/>
      <c r="H56" s="286"/>
      <c r="I56" s="287"/>
      <c r="L56" s="40"/>
    </row>
    <row r="57" spans="2:12" s="33" customFormat="1" ht="12.9" customHeight="1" x14ac:dyDescent="0.25">
      <c r="B57" s="259" t="s">
        <v>73</v>
      </c>
      <c r="C57" s="260">
        <v>6318</v>
      </c>
      <c r="D57" s="261">
        <v>-1105</v>
      </c>
      <c r="E57" s="262">
        <v>-14.886164623467602</v>
      </c>
      <c r="F57" s="263">
        <v>7423</v>
      </c>
      <c r="G57" s="261">
        <v>204</v>
      </c>
      <c r="H57" s="262">
        <v>3.3366045142296366</v>
      </c>
      <c r="I57" s="264">
        <v>6114</v>
      </c>
      <c r="L57" s="40"/>
    </row>
    <row r="58" spans="2:12" s="33" customFormat="1" ht="12.9" customHeight="1" x14ac:dyDescent="0.25">
      <c r="B58" s="265" t="s">
        <v>74</v>
      </c>
      <c r="C58" s="266">
        <v>1038</v>
      </c>
      <c r="D58" s="267">
        <v>-130</v>
      </c>
      <c r="E58" s="268">
        <v>-11.13013698630137</v>
      </c>
      <c r="F58" s="269">
        <v>1168</v>
      </c>
      <c r="G58" s="267">
        <v>5</v>
      </c>
      <c r="H58" s="268">
        <v>0.48402710551790895</v>
      </c>
      <c r="I58" s="270">
        <v>1033</v>
      </c>
      <c r="L58" s="40"/>
    </row>
    <row r="59" spans="2:12" s="33" customFormat="1" ht="12.9" customHeight="1" x14ac:dyDescent="0.25">
      <c r="B59" s="265" t="s">
        <v>75</v>
      </c>
      <c r="C59" s="266">
        <v>638</v>
      </c>
      <c r="D59" s="267">
        <v>-88</v>
      </c>
      <c r="E59" s="268">
        <v>-12.121212121212121</v>
      </c>
      <c r="F59" s="269">
        <v>726</v>
      </c>
      <c r="G59" s="267">
        <v>37</v>
      </c>
      <c r="H59" s="268">
        <v>6.1564059900166388</v>
      </c>
      <c r="I59" s="270">
        <v>601</v>
      </c>
      <c r="L59" s="40"/>
    </row>
    <row r="60" spans="2:12" s="33" customFormat="1" ht="12.9" customHeight="1" x14ac:dyDescent="0.25">
      <c r="B60" s="271" t="s">
        <v>76</v>
      </c>
      <c r="C60" s="272">
        <v>1329</v>
      </c>
      <c r="D60" s="273">
        <v>-181</v>
      </c>
      <c r="E60" s="274">
        <v>-11.986754966887418</v>
      </c>
      <c r="F60" s="275">
        <v>1510</v>
      </c>
      <c r="G60" s="273">
        <v>-41</v>
      </c>
      <c r="H60" s="274">
        <v>-2.9927007299270074</v>
      </c>
      <c r="I60" s="276">
        <v>1370</v>
      </c>
      <c r="L60" s="40"/>
    </row>
    <row r="61" spans="2:12" s="33" customFormat="1" ht="12.9" customHeight="1" x14ac:dyDescent="0.25">
      <c r="B61" s="277" t="s">
        <v>77</v>
      </c>
      <c r="C61" s="278">
        <v>9323</v>
      </c>
      <c r="D61" s="279">
        <v>-1504</v>
      </c>
      <c r="E61" s="280">
        <v>-13.891197931098182</v>
      </c>
      <c r="F61" s="281">
        <v>10827</v>
      </c>
      <c r="G61" s="279">
        <v>205</v>
      </c>
      <c r="H61" s="280">
        <v>2.2483000658039041</v>
      </c>
      <c r="I61" s="282">
        <v>9118</v>
      </c>
      <c r="L61" s="40"/>
    </row>
    <row r="62" spans="2:12" s="33" customFormat="1" ht="6" customHeight="1" x14ac:dyDescent="0.25">
      <c r="B62" s="283"/>
      <c r="C62" s="284"/>
      <c r="D62" s="285"/>
      <c r="E62" s="286"/>
      <c r="F62" s="287"/>
      <c r="G62" s="285"/>
      <c r="H62" s="286"/>
      <c r="I62" s="287"/>
      <c r="L62" s="40"/>
    </row>
    <row r="63" spans="2:12" s="33" customFormat="1" ht="12.9" customHeight="1" x14ac:dyDescent="0.25">
      <c r="B63" s="259" t="s">
        <v>78</v>
      </c>
      <c r="C63" s="260">
        <v>3320</v>
      </c>
      <c r="D63" s="261">
        <v>2</v>
      </c>
      <c r="E63" s="262">
        <v>6.027727546714888E-2</v>
      </c>
      <c r="F63" s="263">
        <v>3318</v>
      </c>
      <c r="G63" s="261">
        <v>-476</v>
      </c>
      <c r="H63" s="262">
        <v>-12.539515279241305</v>
      </c>
      <c r="I63" s="264">
        <v>3796</v>
      </c>
      <c r="L63" s="40"/>
    </row>
    <row r="64" spans="2:12" s="33" customFormat="1" ht="12.9" customHeight="1" x14ac:dyDescent="0.25">
      <c r="B64" s="265" t="s">
        <v>79</v>
      </c>
      <c r="C64" s="266">
        <v>1101</v>
      </c>
      <c r="D64" s="267">
        <v>-58</v>
      </c>
      <c r="E64" s="268">
        <v>-5.0043140638481445</v>
      </c>
      <c r="F64" s="269">
        <v>1159</v>
      </c>
      <c r="G64" s="267">
        <v>-178</v>
      </c>
      <c r="H64" s="268">
        <v>-13.917122752150119</v>
      </c>
      <c r="I64" s="270">
        <v>1279</v>
      </c>
      <c r="L64" s="40"/>
    </row>
    <row r="65" spans="2:12" s="33" customFormat="1" ht="12.9" customHeight="1" x14ac:dyDescent="0.25">
      <c r="B65" s="271" t="s">
        <v>80</v>
      </c>
      <c r="C65" s="272">
        <v>4461</v>
      </c>
      <c r="D65" s="273">
        <v>-123</v>
      </c>
      <c r="E65" s="274">
        <v>-2.6832460732984296</v>
      </c>
      <c r="F65" s="275">
        <v>4584</v>
      </c>
      <c r="G65" s="273">
        <v>-840</v>
      </c>
      <c r="H65" s="274">
        <v>-15.846066779852858</v>
      </c>
      <c r="I65" s="276">
        <v>5301</v>
      </c>
      <c r="L65" s="40"/>
    </row>
    <row r="66" spans="2:12" s="33" customFormat="1" ht="12.9" customHeight="1" x14ac:dyDescent="0.25">
      <c r="B66" s="277" t="s">
        <v>81</v>
      </c>
      <c r="C66" s="278">
        <v>8882</v>
      </c>
      <c r="D66" s="279">
        <v>-179</v>
      </c>
      <c r="E66" s="280">
        <v>-1.9754993930029798</v>
      </c>
      <c r="F66" s="281">
        <v>9061</v>
      </c>
      <c r="G66" s="279">
        <v>-1494</v>
      </c>
      <c r="H66" s="280">
        <v>-14.398612181958365</v>
      </c>
      <c r="I66" s="282">
        <v>10376</v>
      </c>
      <c r="L66" s="40"/>
    </row>
    <row r="67" spans="2:12" s="33" customFormat="1" ht="6" customHeight="1" x14ac:dyDescent="0.25">
      <c r="B67" s="283"/>
      <c r="C67" s="284"/>
      <c r="D67" s="285"/>
      <c r="E67" s="286"/>
      <c r="F67" s="287"/>
      <c r="G67" s="285"/>
      <c r="H67" s="286"/>
      <c r="I67" s="287"/>
      <c r="L67" s="40"/>
    </row>
    <row r="68" spans="2:12" s="33" customFormat="1" ht="12.9" customHeight="1" x14ac:dyDescent="0.25">
      <c r="B68" s="259" t="s">
        <v>82</v>
      </c>
      <c r="C68" s="260">
        <v>1863</v>
      </c>
      <c r="D68" s="261">
        <v>-41</v>
      </c>
      <c r="E68" s="262">
        <v>-2.153361344537815</v>
      </c>
      <c r="F68" s="263">
        <v>1904</v>
      </c>
      <c r="G68" s="261">
        <v>-177</v>
      </c>
      <c r="H68" s="262">
        <v>-8.6764705882352935</v>
      </c>
      <c r="I68" s="264">
        <v>2040</v>
      </c>
      <c r="L68" s="40"/>
    </row>
    <row r="69" spans="2:12" s="33" customFormat="1" ht="12.9" customHeight="1" x14ac:dyDescent="0.25">
      <c r="B69" s="271" t="s">
        <v>83</v>
      </c>
      <c r="C69" s="272">
        <v>949</v>
      </c>
      <c r="D69" s="273">
        <v>57</v>
      </c>
      <c r="E69" s="274">
        <v>6.3901345291479821</v>
      </c>
      <c r="F69" s="275">
        <v>892</v>
      </c>
      <c r="G69" s="273">
        <v>-74</v>
      </c>
      <c r="H69" s="274">
        <v>-7.2336265884652988</v>
      </c>
      <c r="I69" s="276">
        <v>1023</v>
      </c>
      <c r="L69" s="40"/>
    </row>
    <row r="70" spans="2:12" s="33" customFormat="1" ht="12.9" customHeight="1" x14ac:dyDescent="0.25">
      <c r="B70" s="277" t="s">
        <v>84</v>
      </c>
      <c r="C70" s="278">
        <v>2812</v>
      </c>
      <c r="D70" s="279">
        <v>16</v>
      </c>
      <c r="E70" s="280">
        <v>0.57224606580829751</v>
      </c>
      <c r="F70" s="281">
        <v>2796</v>
      </c>
      <c r="G70" s="279">
        <v>-251</v>
      </c>
      <c r="H70" s="280">
        <v>-8.1945804766568724</v>
      </c>
      <c r="I70" s="282">
        <v>3063</v>
      </c>
      <c r="L70" s="40"/>
    </row>
    <row r="71" spans="2:12" s="33" customFormat="1" ht="6" customHeight="1" x14ac:dyDescent="0.25">
      <c r="B71" s="283"/>
      <c r="C71" s="284"/>
      <c r="D71" s="285"/>
      <c r="E71" s="286"/>
      <c r="F71" s="287"/>
      <c r="G71" s="285"/>
      <c r="H71" s="286"/>
      <c r="I71" s="287"/>
      <c r="L71" s="40"/>
    </row>
    <row r="72" spans="2:12" s="33" customFormat="1" ht="12.9" customHeight="1" x14ac:dyDescent="0.25">
      <c r="B72" s="259" t="s">
        <v>85</v>
      </c>
      <c r="C72" s="260">
        <v>975</v>
      </c>
      <c r="D72" s="261">
        <v>-28</v>
      </c>
      <c r="E72" s="262">
        <v>-2.7916251246261217</v>
      </c>
      <c r="F72" s="263">
        <v>1003</v>
      </c>
      <c r="G72" s="261">
        <v>0</v>
      </c>
      <c r="H72" s="262">
        <v>0</v>
      </c>
      <c r="I72" s="264">
        <v>975</v>
      </c>
      <c r="L72" s="40"/>
    </row>
    <row r="73" spans="2:12" s="33" customFormat="1" ht="12.9" customHeight="1" x14ac:dyDescent="0.25">
      <c r="B73" s="265" t="s">
        <v>86</v>
      </c>
      <c r="C73" s="266">
        <v>277</v>
      </c>
      <c r="D73" s="267">
        <v>-10</v>
      </c>
      <c r="E73" s="268">
        <v>-3.484320557491289</v>
      </c>
      <c r="F73" s="269">
        <v>287</v>
      </c>
      <c r="G73" s="267">
        <v>-8</v>
      </c>
      <c r="H73" s="268">
        <v>-2.807017543859649</v>
      </c>
      <c r="I73" s="270">
        <v>285</v>
      </c>
      <c r="L73" s="40"/>
    </row>
    <row r="74" spans="2:12" s="33" customFormat="1" ht="12.9" customHeight="1" x14ac:dyDescent="0.25">
      <c r="B74" s="265" t="s">
        <v>87</v>
      </c>
      <c r="C74" s="266">
        <v>320</v>
      </c>
      <c r="D74" s="267">
        <v>-7</v>
      </c>
      <c r="E74" s="268">
        <v>-2.1406727828746175</v>
      </c>
      <c r="F74" s="269">
        <v>327</v>
      </c>
      <c r="G74" s="267">
        <v>-4</v>
      </c>
      <c r="H74" s="268">
        <v>-1.2345679012345678</v>
      </c>
      <c r="I74" s="270">
        <v>324</v>
      </c>
      <c r="L74" s="40"/>
    </row>
    <row r="75" spans="2:12" s="33" customFormat="1" ht="12.9" customHeight="1" x14ac:dyDescent="0.25">
      <c r="B75" s="271" t="s">
        <v>88</v>
      </c>
      <c r="C75" s="272">
        <v>868</v>
      </c>
      <c r="D75" s="273">
        <v>-24</v>
      </c>
      <c r="E75" s="274">
        <v>-2.6905829596412558</v>
      </c>
      <c r="F75" s="275">
        <v>892</v>
      </c>
      <c r="G75" s="273">
        <v>-14</v>
      </c>
      <c r="H75" s="274">
        <v>-1.5873015873015872</v>
      </c>
      <c r="I75" s="276">
        <v>882</v>
      </c>
      <c r="L75" s="40"/>
    </row>
    <row r="76" spans="2:12" s="33" customFormat="1" ht="12.9" customHeight="1" x14ac:dyDescent="0.25">
      <c r="B76" s="277" t="s">
        <v>89</v>
      </c>
      <c r="C76" s="278">
        <v>2440</v>
      </c>
      <c r="D76" s="279">
        <v>-69</v>
      </c>
      <c r="E76" s="280">
        <v>-2.7500996412913512</v>
      </c>
      <c r="F76" s="281">
        <v>2509</v>
      </c>
      <c r="G76" s="279">
        <v>-26</v>
      </c>
      <c r="H76" s="280">
        <v>-1.0543390105433901</v>
      </c>
      <c r="I76" s="282">
        <v>2466</v>
      </c>
      <c r="L76" s="40"/>
    </row>
    <row r="77" spans="2:12" s="33" customFormat="1" ht="6" customHeight="1" x14ac:dyDescent="0.25">
      <c r="B77" s="283"/>
      <c r="C77" s="284"/>
      <c r="D77" s="285"/>
      <c r="E77" s="286"/>
      <c r="F77" s="287"/>
      <c r="G77" s="285"/>
      <c r="H77" s="286"/>
      <c r="I77" s="287"/>
      <c r="L77" s="40"/>
    </row>
    <row r="78" spans="2:12" s="33" customFormat="1" ht="12.9" customHeight="1" x14ac:dyDescent="0.25">
      <c r="B78" s="277" t="s">
        <v>90</v>
      </c>
      <c r="C78" s="278">
        <v>9062</v>
      </c>
      <c r="D78" s="279">
        <v>-550</v>
      </c>
      <c r="E78" s="280">
        <v>-5.722014148980441</v>
      </c>
      <c r="F78" s="281">
        <v>9612</v>
      </c>
      <c r="G78" s="279">
        <v>-490</v>
      </c>
      <c r="H78" s="280">
        <v>-5.1298157453936355</v>
      </c>
      <c r="I78" s="282">
        <v>9552</v>
      </c>
      <c r="L78" s="40"/>
    </row>
    <row r="79" spans="2:12" s="33" customFormat="1" ht="6" customHeight="1" x14ac:dyDescent="0.25">
      <c r="B79" s="283"/>
      <c r="C79" s="284"/>
      <c r="D79" s="285"/>
      <c r="E79" s="286"/>
      <c r="F79" s="287"/>
      <c r="G79" s="285"/>
      <c r="H79" s="286"/>
      <c r="I79" s="287"/>
      <c r="L79" s="40"/>
    </row>
    <row r="80" spans="2:12" s="33" customFormat="1" ht="12.9" customHeight="1" x14ac:dyDescent="0.25">
      <c r="B80" s="277" t="s">
        <v>91</v>
      </c>
      <c r="C80" s="278">
        <v>3981</v>
      </c>
      <c r="D80" s="279">
        <v>-20</v>
      </c>
      <c r="E80" s="280">
        <v>-0.49987503124218946</v>
      </c>
      <c r="F80" s="281">
        <v>4001</v>
      </c>
      <c r="G80" s="279">
        <v>-21</v>
      </c>
      <c r="H80" s="280">
        <v>-0.52473763118440786</v>
      </c>
      <c r="I80" s="282">
        <v>4002</v>
      </c>
      <c r="L80" s="40"/>
    </row>
    <row r="81" spans="2:12" s="33" customFormat="1" ht="5.4" customHeight="1" x14ac:dyDescent="0.25">
      <c r="B81" s="283"/>
      <c r="C81" s="284"/>
      <c r="D81" s="285"/>
      <c r="E81" s="286"/>
      <c r="F81" s="287"/>
      <c r="G81" s="285"/>
      <c r="H81" s="286"/>
      <c r="I81" s="287"/>
      <c r="L81" s="40"/>
    </row>
    <row r="82" spans="2:12" s="33" customFormat="1" ht="12.9" customHeight="1" x14ac:dyDescent="0.25">
      <c r="B82" s="277" t="s">
        <v>92</v>
      </c>
      <c r="C82" s="278">
        <v>1395</v>
      </c>
      <c r="D82" s="279">
        <v>-12</v>
      </c>
      <c r="E82" s="280">
        <v>-0.85287846481876328</v>
      </c>
      <c r="F82" s="281">
        <v>1407</v>
      </c>
      <c r="G82" s="279">
        <v>-76</v>
      </c>
      <c r="H82" s="280">
        <v>-5.1665533650577844</v>
      </c>
      <c r="I82" s="282">
        <v>1471</v>
      </c>
      <c r="L82" s="40"/>
    </row>
    <row r="83" spans="2:12" s="33" customFormat="1" ht="6" customHeight="1" x14ac:dyDescent="0.25">
      <c r="B83" s="283"/>
      <c r="C83" s="284"/>
      <c r="D83" s="285"/>
      <c r="E83" s="286"/>
      <c r="F83" s="287"/>
      <c r="G83" s="285"/>
      <c r="H83" s="286"/>
      <c r="I83" s="287"/>
      <c r="L83" s="40"/>
    </row>
    <row r="84" spans="2:12" s="33" customFormat="1" ht="12.9" customHeight="1" x14ac:dyDescent="0.25">
      <c r="B84" s="259" t="s">
        <v>93</v>
      </c>
      <c r="C84" s="260">
        <v>656</v>
      </c>
      <c r="D84" s="261">
        <v>-46</v>
      </c>
      <c r="E84" s="262">
        <v>-6.5527065527065522</v>
      </c>
      <c r="F84" s="263">
        <v>702</v>
      </c>
      <c r="G84" s="261">
        <v>-48</v>
      </c>
      <c r="H84" s="262">
        <v>-6.8181818181818175</v>
      </c>
      <c r="I84" s="264">
        <v>704</v>
      </c>
      <c r="L84" s="40"/>
    </row>
    <row r="85" spans="2:12" s="33" customFormat="1" ht="12.9" customHeight="1" x14ac:dyDescent="0.25">
      <c r="B85" s="265" t="s">
        <v>94</v>
      </c>
      <c r="C85" s="266">
        <v>2487</v>
      </c>
      <c r="D85" s="267">
        <v>-63</v>
      </c>
      <c r="E85" s="268">
        <v>-2.4705882352941173</v>
      </c>
      <c r="F85" s="269">
        <v>2550</v>
      </c>
      <c r="G85" s="267">
        <v>-21</v>
      </c>
      <c r="H85" s="268">
        <v>-0.83732057416267947</v>
      </c>
      <c r="I85" s="270">
        <v>2508</v>
      </c>
      <c r="L85" s="40"/>
    </row>
    <row r="86" spans="2:12" s="33" customFormat="1" ht="12.9" customHeight="1" x14ac:dyDescent="0.25">
      <c r="B86" s="271" t="s">
        <v>95</v>
      </c>
      <c r="C86" s="272">
        <v>1133</v>
      </c>
      <c r="D86" s="273">
        <v>-32</v>
      </c>
      <c r="E86" s="274">
        <v>-2.7467811158798283</v>
      </c>
      <c r="F86" s="275">
        <v>1165</v>
      </c>
      <c r="G86" s="273">
        <v>-50</v>
      </c>
      <c r="H86" s="274">
        <v>-4.2265426880811496</v>
      </c>
      <c r="I86" s="276">
        <v>1183</v>
      </c>
      <c r="L86" s="40"/>
    </row>
    <row r="87" spans="2:12" s="33" customFormat="1" ht="12.9" customHeight="1" x14ac:dyDescent="0.25">
      <c r="B87" s="277" t="s">
        <v>96</v>
      </c>
      <c r="C87" s="278">
        <v>4276</v>
      </c>
      <c r="D87" s="279">
        <v>-141</v>
      </c>
      <c r="E87" s="280">
        <v>-3.1922119085352052</v>
      </c>
      <c r="F87" s="281">
        <v>4417</v>
      </c>
      <c r="G87" s="279">
        <v>-119</v>
      </c>
      <c r="H87" s="280">
        <v>-2.7076222980659841</v>
      </c>
      <c r="I87" s="282">
        <v>4395</v>
      </c>
      <c r="L87" s="40"/>
    </row>
    <row r="88" spans="2:12" s="33" customFormat="1" ht="6" customHeight="1" x14ac:dyDescent="0.25">
      <c r="B88" s="283"/>
      <c r="C88" s="284"/>
      <c r="D88" s="285"/>
      <c r="E88" s="286"/>
      <c r="F88" s="287"/>
      <c r="G88" s="285"/>
      <c r="H88" s="286"/>
      <c r="I88" s="287"/>
      <c r="L88" s="40"/>
    </row>
    <row r="89" spans="2:12" s="33" customFormat="1" ht="12.9" customHeight="1" x14ac:dyDescent="0.25">
      <c r="B89" s="277" t="s">
        <v>97</v>
      </c>
      <c r="C89" s="278">
        <v>425</v>
      </c>
      <c r="D89" s="279">
        <v>-10</v>
      </c>
      <c r="E89" s="280">
        <v>-2.2988505747126435</v>
      </c>
      <c r="F89" s="281">
        <v>435</v>
      </c>
      <c r="G89" s="279">
        <v>-43</v>
      </c>
      <c r="H89" s="280">
        <v>-9.1880341880341891</v>
      </c>
      <c r="I89" s="282">
        <v>468</v>
      </c>
      <c r="L89" s="40"/>
    </row>
    <row r="90" spans="2:12" s="33" customFormat="1" ht="6" customHeight="1" x14ac:dyDescent="0.25">
      <c r="B90" s="283"/>
      <c r="C90" s="284"/>
      <c r="D90" s="285"/>
      <c r="E90" s="286"/>
      <c r="F90" s="287"/>
      <c r="G90" s="285"/>
      <c r="H90" s="286"/>
      <c r="I90" s="287"/>
      <c r="L90" s="40"/>
    </row>
    <row r="91" spans="2:12" s="33" customFormat="1" ht="12.9" customHeight="1" x14ac:dyDescent="0.25">
      <c r="B91" s="277" t="s">
        <v>98</v>
      </c>
      <c r="C91" s="278">
        <v>617</v>
      </c>
      <c r="D91" s="279">
        <v>-12</v>
      </c>
      <c r="E91" s="280">
        <v>-1.9077901430842605</v>
      </c>
      <c r="F91" s="281">
        <v>629</v>
      </c>
      <c r="G91" s="279">
        <v>-41</v>
      </c>
      <c r="H91" s="280">
        <v>-6.231003039513678</v>
      </c>
      <c r="I91" s="282">
        <v>658</v>
      </c>
      <c r="L91" s="40"/>
    </row>
    <row r="92" spans="2:12" s="33" customFormat="1" ht="6" customHeight="1" x14ac:dyDescent="0.25">
      <c r="B92" s="283"/>
      <c r="C92" s="284"/>
      <c r="D92" s="285"/>
      <c r="E92" s="286"/>
      <c r="F92" s="287"/>
      <c r="G92" s="285"/>
      <c r="H92" s="286"/>
      <c r="I92" s="287"/>
      <c r="L92" s="40"/>
    </row>
    <row r="93" spans="2:12" s="33" customFormat="1" ht="12.9" customHeight="1" x14ac:dyDescent="0.25">
      <c r="B93" s="277" t="s">
        <v>99</v>
      </c>
      <c r="C93" s="278">
        <v>548</v>
      </c>
      <c r="D93" s="279">
        <v>16</v>
      </c>
      <c r="E93" s="280">
        <v>3.007518796992481</v>
      </c>
      <c r="F93" s="281">
        <v>532</v>
      </c>
      <c r="G93" s="279">
        <v>-26</v>
      </c>
      <c r="H93" s="280">
        <v>-4.529616724738676</v>
      </c>
      <c r="I93" s="282">
        <v>574</v>
      </c>
      <c r="L93" s="40"/>
    </row>
    <row r="94" spans="2:12" s="33" customFormat="1" ht="6" customHeight="1" x14ac:dyDescent="0.25">
      <c r="B94" s="283"/>
      <c r="C94" s="284"/>
      <c r="D94" s="285"/>
      <c r="E94" s="286"/>
      <c r="F94" s="287"/>
      <c r="G94" s="285"/>
      <c r="H94" s="286"/>
      <c r="I94" s="287"/>
      <c r="L94" s="40"/>
    </row>
    <row r="95" spans="2:12" s="33" customFormat="1" ht="14.1" customHeight="1" x14ac:dyDescent="0.25">
      <c r="B95" s="277" t="s">
        <v>100</v>
      </c>
      <c r="C95" s="278">
        <v>89489</v>
      </c>
      <c r="D95" s="279">
        <v>-3087</v>
      </c>
      <c r="E95" s="280">
        <v>-3.3345575527134463</v>
      </c>
      <c r="F95" s="281">
        <v>92576</v>
      </c>
      <c r="G95" s="279">
        <v>-4829</v>
      </c>
      <c r="H95" s="280">
        <v>-5.1199134841705716</v>
      </c>
      <c r="I95" s="282">
        <v>94318</v>
      </c>
      <c r="L95" s="40"/>
    </row>
    <row r="117" spans="2:2" x14ac:dyDescent="0.3">
      <c r="B117" s="69" t="s">
        <v>17</v>
      </c>
    </row>
    <row r="118" spans="2:2" x14ac:dyDescent="0.3">
      <c r="B118" s="29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57</vt:i4>
      </vt:variant>
    </vt:vector>
  </HeadingPairs>
  <TitlesOfParts>
    <vt:vector size="75" baseType="lpstr">
      <vt:lpstr>Portada</vt:lpstr>
      <vt:lpstr>Indice</vt:lpstr>
      <vt:lpstr>Pag1</vt:lpstr>
      <vt:lpstr>Pag2</vt:lpstr>
      <vt:lpstr>Pag3-4</vt:lpstr>
      <vt:lpstr>Pag5</vt:lpstr>
      <vt:lpstr>Pag6</vt:lpstr>
      <vt:lpstr>Pag7-8</vt:lpstr>
      <vt:lpstr>Pag9-10</vt:lpstr>
      <vt:lpstr>Pag11-12</vt:lpstr>
      <vt:lpstr>Pag13-14</vt:lpstr>
      <vt:lpstr>Pag15-16</vt:lpstr>
      <vt:lpstr>Pag17-18</vt:lpstr>
      <vt:lpstr>Pag19-20</vt:lpstr>
      <vt:lpstr>Pag21-22</vt:lpstr>
      <vt:lpstr>Pag23-24</vt:lpstr>
      <vt:lpstr>Pag25-26</vt:lpstr>
      <vt:lpstr>Pag27-28</vt:lpstr>
      <vt:lpstr>Indice!Área_de_impresión</vt:lpstr>
      <vt:lpstr>'Pag1'!Área_de_impresión</vt:lpstr>
      <vt:lpstr>'Pag11-12'!Área_de_impresión</vt:lpstr>
      <vt:lpstr>'Pag13-14'!Área_de_impresión</vt:lpstr>
      <vt:lpstr>'Pag15-16'!Área_de_impresión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'Pag25-26'!Área_de_impresión</vt:lpstr>
      <vt:lpstr>'Pag27-28'!Área_de_impresión</vt:lpstr>
      <vt:lpstr>'Pag3-4'!Área_de_impresión</vt:lpstr>
      <vt:lpstr>'Pag5'!Área_de_impresión</vt:lpstr>
      <vt:lpstr>'Pag6'!Área_de_impresión</vt:lpstr>
      <vt:lpstr>'Pag7-8'!Área_de_impresión</vt:lpstr>
      <vt:lpstr>'Pag9-10'!Área_de_impresión</vt:lpstr>
      <vt:lpstr>Portada!Área_de_impresión</vt:lpstr>
      <vt:lpstr>Indice!Print_Area</vt:lpstr>
      <vt:lpstr>'Pag11-12'!Print_Area</vt:lpstr>
      <vt:lpstr>'Pag13-14'!Print_Area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'Pag25-26'!Print_Area</vt:lpstr>
      <vt:lpstr>'Pag27-28'!Print_Area</vt:lpstr>
      <vt:lpstr>'Pag3-4'!Print_Area</vt:lpstr>
      <vt:lpstr>'Pag5'!Print_Area</vt:lpstr>
      <vt:lpstr>'Pag6'!Print_Area</vt:lpstr>
      <vt:lpstr>'Pag7-8'!Print_Area</vt:lpstr>
      <vt:lpstr>'Pag9-10'!Print_Area</vt:lpstr>
      <vt:lpstr>'Pag11-12'!Print_Titles</vt:lpstr>
      <vt:lpstr>'Pag13-14'!Print_Titles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'Pag25-26'!Print_Titles</vt:lpstr>
      <vt:lpstr>'Pag27-28'!Print_Titles</vt:lpstr>
      <vt:lpstr>'Pag3-4'!Print_Titles</vt:lpstr>
      <vt:lpstr>'Pag7-8'!Print_Titles</vt:lpstr>
      <vt:lpstr>'Pag9-10'!Print_Titles</vt:lpstr>
      <vt:lpstr>'Pag11-12'!Títulos_a_imprimir</vt:lpstr>
      <vt:lpstr>'Pag13-14'!Títulos_a_imprimir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'Pag25-26'!Títulos_a_imprimir</vt:lpstr>
      <vt:lpstr>'Pag27-28'!Títulos_a_imprimir</vt:lpstr>
      <vt:lpstr>'Pag3-4'!Títulos_a_imprimir</vt:lpstr>
      <vt:lpstr>'Pag7-8'!Títulos_a_imprimir</vt:lpstr>
      <vt:lpstr>'Pag9-10'!Títulos_a_imprimir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2025-12-16T11:38:32Z</cp:lastPrinted>
  <dcterms:created xsi:type="dcterms:W3CDTF">2025-01-14T15:24:30Z</dcterms:created>
  <dcterms:modified xsi:type="dcterms:W3CDTF">2025-12-16T11:41:52Z</dcterms:modified>
</cp:coreProperties>
</file>