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6\3_EnPDF\"/>
    </mc:Choice>
  </mc:AlternateContent>
  <xr:revisionPtr revIDLastSave="0" documentId="13_ncr:1_{DE26ADC7-F3B6-4370-9654-37166826404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20" r:id="rId1"/>
    <sheet name="Indice" sheetId="21" r:id="rId2"/>
    <sheet name="Pag1" sheetId="2" r:id="rId3"/>
    <sheet name="Pag2" sheetId="3" r:id="rId4"/>
    <sheet name="Pag3-4" sheetId="4" r:id="rId5"/>
    <sheet name="Pag5" sheetId="5" r:id="rId6"/>
    <sheet name="Pag6" sheetId="6" r:id="rId7"/>
    <sheet name="Pag7-8" sheetId="7" r:id="rId8"/>
    <sheet name="Pag9-10" sheetId="8" r:id="rId9"/>
    <sheet name="Pag11-12" sheetId="9" r:id="rId10"/>
    <sheet name="Pag13-14" sheetId="10" r:id="rId11"/>
    <sheet name="Pag15-16" sheetId="11" r:id="rId12"/>
    <sheet name="Pag17-18" sheetId="12" r:id="rId13"/>
    <sheet name="Pag19-20" sheetId="13" r:id="rId14"/>
    <sheet name="Pag21-22" sheetId="14" r:id="rId15"/>
    <sheet name="Pag23-24" sheetId="15" r:id="rId16"/>
    <sheet name="Pag25-26" sheetId="16" r:id="rId17"/>
    <sheet name="Pag27-28" sheetId="17" r:id="rId18"/>
  </sheets>
  <externalReferences>
    <externalReference r:id="rId19"/>
    <externalReference r:id="rId20"/>
  </externalReferences>
  <definedNames>
    <definedName name="_xlnm.Print_Area" localSheetId="1">Indice!$A$1:$D$29</definedName>
    <definedName name="_xlnm.Print_Area" localSheetId="2">'Pag1'!$A$1:$J$54</definedName>
    <definedName name="_xlnm.Print_Area" localSheetId="9">'Pag11-12'!$A$1:$J$118</definedName>
    <definedName name="_xlnm.Print_Area" localSheetId="10">'Pag13-14'!$A$1:$J$117</definedName>
    <definedName name="_xlnm.Print_Area" localSheetId="11">'Pag15-16'!$A$1:$J$117</definedName>
    <definedName name="_xlnm.Print_Area" localSheetId="12">'Pag17-18'!$A$1:$J$100</definedName>
    <definedName name="_xlnm.Print_Area" localSheetId="13">'Pag19-20'!$A$1:$J$99</definedName>
    <definedName name="_xlnm.Print_Area" localSheetId="3">'Pag2'!$A$1:$M$59</definedName>
    <definedName name="_xlnm.Print_Area" localSheetId="14">'Pag21-22'!$A$1:$J$99</definedName>
    <definedName name="_xlnm.Print_Area" localSheetId="15">'Pag23-24'!$A$1:$I$117</definedName>
    <definedName name="_xlnm.Print_Area" localSheetId="16">'Pag25-26'!$A$1:$I$117</definedName>
    <definedName name="_xlnm.Print_Area" localSheetId="17">'Pag27-28'!$A$1:$I$117</definedName>
    <definedName name="_xlnm.Print_Area" localSheetId="4">'Pag3-4'!$A$1:$M$135</definedName>
    <definedName name="_xlnm.Print_Area" localSheetId="5">'Pag5'!$A$1:$J$57</definedName>
    <definedName name="_xlnm.Print_Area" localSheetId="6">'Pag6'!$A$1:$J$57</definedName>
    <definedName name="_xlnm.Print_Area" localSheetId="7">'Pag7-8'!$A$1:$J$118</definedName>
    <definedName name="_xlnm.Print_Area" localSheetId="8">'Pag9-10'!$A$1:$J$118</definedName>
    <definedName name="_xlnm.Print_Area" localSheetId="0">Portada!$A$1:$I$30</definedName>
    <definedName name="FLECHA">INDIRECT([1]NEW_FLECHAS!$F$12)</definedName>
    <definedName name="Print_Area" localSheetId="1">Indice!$A$1:$J$49</definedName>
    <definedName name="Print_Area" localSheetId="2">'Pag1'!#REF!</definedName>
    <definedName name="Print_Area" localSheetId="9">'Pag11-12'!$A$1:$J$102</definedName>
    <definedName name="Print_Area" localSheetId="10">'Pag13-14'!$A$1:$J$102</definedName>
    <definedName name="Print_Area" localSheetId="11">'Pag15-16'!$A$1:$J$102</definedName>
    <definedName name="Print_Area" localSheetId="12">'Pag17-18'!$A$1:$J$102</definedName>
    <definedName name="Print_Area" localSheetId="13">'Pag19-20'!$A$1:$J$51</definedName>
    <definedName name="Print_Area" localSheetId="3">'Pag2'!$B$1:$L$59</definedName>
    <definedName name="Print_Area" localSheetId="14">'Pag21-22'!$A$1:$J$38</definedName>
    <definedName name="Print_Area" localSheetId="15">'Pag23-24'!$A$1:$G$102</definedName>
    <definedName name="Print_Area" localSheetId="16">'Pag25-26'!$A$1:$H$102</definedName>
    <definedName name="Print_Area" localSheetId="17">'Pag27-28'!$A$1:$H$102</definedName>
    <definedName name="Print_Area" localSheetId="4">'Pag3-4'!$A$1:$J$100</definedName>
    <definedName name="Print_Area" localSheetId="5">'Pag5'!$A$1:$J$59</definedName>
    <definedName name="Print_Area" localSheetId="6">'Pag6'!$A$1:$J$59</definedName>
    <definedName name="Print_Area" localSheetId="7">'Pag7-8'!$A$1:$J$102</definedName>
    <definedName name="Print_Area" localSheetId="8">'Pag9-10'!$A$1:$J$102</definedName>
    <definedName name="Print_Titles" localSheetId="9">'Pag11-12'!$1:$13</definedName>
    <definedName name="Print_Titles" localSheetId="10">'Pag13-14'!$1:$13</definedName>
    <definedName name="Print_Titles" localSheetId="11">'Pag15-16'!$1:$13</definedName>
    <definedName name="Print_Titles" localSheetId="12">'Pag17-18'!$1:$13</definedName>
    <definedName name="Print_Titles" localSheetId="13">'Pag19-20'!$1:$9</definedName>
    <definedName name="Print_Titles" localSheetId="14">'Pag21-22'!$1:$9</definedName>
    <definedName name="Print_Titles" localSheetId="15">'Pag23-24'!$1:$13</definedName>
    <definedName name="Print_Titles" localSheetId="16">'Pag25-26'!$1:$13</definedName>
    <definedName name="Print_Titles" localSheetId="17">'Pag27-28'!$1:$13</definedName>
    <definedName name="Print_Titles" localSheetId="4">'Pag3-4'!$1:$11</definedName>
    <definedName name="Print_Titles" localSheetId="7">'Pag7-8'!$1:$13</definedName>
    <definedName name="Print_Titles" localSheetId="8">'Pag9-10'!$1:$13</definedName>
    <definedName name="_xlnm.Print_Titles" localSheetId="9">'Pag11-12'!$1:$12</definedName>
    <definedName name="_xlnm.Print_Titles" localSheetId="10">'Pag13-14'!$1:$12</definedName>
    <definedName name="_xlnm.Print_Titles" localSheetId="11">'Pag15-16'!$1:$12</definedName>
    <definedName name="_xlnm.Print_Titles" localSheetId="12">'Pag17-18'!$1:$12</definedName>
    <definedName name="_xlnm.Print_Titles" localSheetId="13">'Pag19-20'!$1:$9</definedName>
    <definedName name="_xlnm.Print_Titles" localSheetId="14">'Pag21-22'!$1:$9</definedName>
    <definedName name="_xlnm.Print_Titles" localSheetId="15">'Pag23-24'!$1:$12</definedName>
    <definedName name="_xlnm.Print_Titles" localSheetId="16">'Pag25-26'!$1:$12</definedName>
    <definedName name="_xlnm.Print_Titles" localSheetId="17">'Pag27-28'!$1:$12</definedName>
    <definedName name="_xlnm.Print_Titles" localSheetId="4">'Pag3-4'!$1:$10</definedName>
    <definedName name="_xlnm.Print_Titles" localSheetId="7">'Pag7-8'!$1:$12</definedName>
    <definedName name="_xlnm.Print_Titles" localSheetId="8">'Pag9-10'!$1:$12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1" l="1"/>
  <c r="A30" i="20" l="1"/>
  <c r="H11" i="12" l="1"/>
  <c r="E11" i="12"/>
  <c r="C11" i="12"/>
  <c r="E11" i="9" l="1"/>
  <c r="H11" i="7"/>
  <c r="C10" i="12"/>
  <c r="C10" i="3"/>
  <c r="C11" i="7"/>
  <c r="C11" i="3"/>
  <c r="E11" i="7"/>
  <c r="E11" i="3"/>
  <c r="C11" i="9"/>
  <c r="H11" i="11"/>
  <c r="H11" i="3"/>
  <c r="H11" i="9"/>
  <c r="C10" i="10"/>
  <c r="C11" i="10"/>
  <c r="E11" i="10"/>
  <c r="H11" i="10"/>
  <c r="C10" i="8"/>
  <c r="C10" i="11"/>
  <c r="C11" i="8"/>
  <c r="C11" i="11"/>
  <c r="E11" i="8"/>
  <c r="E11" i="11"/>
  <c r="C10" i="7"/>
  <c r="H11" i="8"/>
  <c r="C10" i="9"/>
  <c r="B5" i="17"/>
  <c r="B5" i="16"/>
  <c r="B5" i="15"/>
  <c r="B5" i="12"/>
  <c r="B5" i="11"/>
  <c r="B5" i="10"/>
  <c r="B5" i="9"/>
  <c r="B5" i="8"/>
  <c r="B5" i="7"/>
  <c r="B5" i="6"/>
  <c r="B5" i="5"/>
  <c r="A5" i="4"/>
  <c r="B5" i="3"/>
  <c r="K9" i="3" s="1"/>
</calcChain>
</file>

<file path=xl/sharedStrings.xml><?xml version="1.0" encoding="utf-8"?>
<sst xmlns="http://schemas.openxmlformats.org/spreadsheetml/2006/main" count="1074" uniqueCount="231">
  <si>
    <t>Paro Registrado</t>
  </si>
  <si>
    <r>
      <rPr>
        <sz val="25"/>
        <rFont val="Gotham Book"/>
        <family val="3"/>
      </rPr>
      <t>Avance resultados</t>
    </r>
    <r>
      <rPr>
        <b/>
        <sz val="36"/>
        <color rgb="FF0079CC"/>
        <rFont val="Gotham Medium"/>
      </rPr>
      <t xml:space="preserve">
</t>
    </r>
    <r>
      <rPr>
        <b/>
        <sz val="32"/>
        <color rgb="FF0079CC"/>
        <rFont val="Gotham Medium"/>
      </rPr>
      <t>Jóvenes 16-24 años</t>
    </r>
  </si>
  <si>
    <t>OBSERVATORIO DE LA 
JUVENTUD EN ESPAÑA
estadística-injuve</t>
  </si>
  <si>
    <t>PARO REGISTRADO POR SEXO Y EDADES</t>
  </si>
  <si>
    <t>Variación Mensual</t>
  </si>
  <si>
    <t>Variación Anual</t>
  </si>
  <si>
    <t>Dato</t>
  </si>
  <si>
    <t>Absoluta</t>
  </si>
  <si>
    <t>Relativa</t>
  </si>
  <si>
    <t>MENORES DE 25 AÑOS</t>
  </si>
  <si>
    <t>Varones</t>
  </si>
  <si>
    <t>Mujeres</t>
  </si>
  <si>
    <t>Ambos sexos</t>
  </si>
  <si>
    <t>DE 25 y MÁS AÑOS</t>
  </si>
  <si>
    <t>TOTALES</t>
  </si>
  <si>
    <t>MENORES DE 25 AÑOS EN EL PARO REGISTRADO</t>
  </si>
  <si>
    <t xml:space="preserve">Fuente: Elaboración propia a partir de datos del Servicio Público de Empleo Estatal, </t>
  </si>
  <si>
    <t>DEMANDANTES DE EMPLEO, PARO, CONTRATOS Y PRESTACIONES POR DESEMPLEO</t>
  </si>
  <si>
    <t>PARO REGISTRADO (EXTRANJEROS) POR SEXO Y EDADES</t>
  </si>
  <si>
    <t>VARIACIONES</t>
  </si>
  <si>
    <t>Zona</t>
  </si>
  <si>
    <t>Origen</t>
  </si>
  <si>
    <t xml:space="preserve">País Co- </t>
  </si>
  <si>
    <t>País Extra-</t>
  </si>
  <si>
    <t>munitario</t>
  </si>
  <si>
    <t>comunita</t>
  </si>
  <si>
    <t>DE 25 Y MÁS AÑOS</t>
  </si>
  <si>
    <t>MENORES DE 25 AÑOS EXTRANJEROS EN EL PARO REGISTRADO EXTRANJEROS</t>
  </si>
  <si>
    <t>MENORES DE 25 AÑOS EXTRANJEROS EN EL PARO REGISTRADO JOVEN</t>
  </si>
  <si>
    <t xml:space="preserve">PARO REGISTRADO SEGÚN SEXO, EDADES Y RELACIÓN ENTRE SEXOS, </t>
  </si>
  <si>
    <t xml:space="preserve">POR COMUNIDADES AUTÓNOMAS Y PROVINCIAS </t>
  </si>
  <si>
    <t>TOTAL EDADES</t>
  </si>
  <si>
    <t xml:space="preserve">MENORES DE 25 AÑOS </t>
  </si>
  <si>
    <t>RELACIÓN ENTRE SEXOS*</t>
  </si>
  <si>
    <t>TOTAL</t>
  </si>
  <si>
    <t>&lt;25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</si>
  <si>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</si>
  <si>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</si>
  <si>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</si>
  <si>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</si>
  <si>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</si>
  <si>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</si>
  <si>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</si>
  <si>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</si>
  <si>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</si>
  <si>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ANDALUCIA </t>
  </si>
  <si>
    <t>Huesca</t>
  </si>
  <si>
    <t>Teruel</t>
  </si>
  <si>
    <t>Zaragoza</t>
  </si>
  <si>
    <t xml:space="preserve">ARAGON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</si>
  <si>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</si>
  <si>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</si>
  <si>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</si>
  <si>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</si>
  <si>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</si>
  <si>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</si>
  <si>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</si>
  <si>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</si>
  <si>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</si>
  <si>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</si>
  <si>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</si>
  <si>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</si>
  <si>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</si>
  <si>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</si>
  <si>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</si>
  <si>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</si>
  <si>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</si>
  <si>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</si>
  <si>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</si>
  <si>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</si>
  <si>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</si>
  <si>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LEON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</si>
  <si>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</si>
  <si>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</si>
  <si>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</si>
  <si>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</si>
  <si>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</si>
  <si>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</si>
  <si>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</si>
  <si>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</si>
  <si>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</si>
  <si>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</si>
  <si>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</si>
  <si>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</si>
  <si>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</si>
  <si>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</si>
  <si>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</si>
  <si>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</si>
  <si>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</si>
  <si>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</si>
  <si>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REGION DE </t>
  </si>
  <si>
    <t xml:space="preserve">NAVARRA, COM. FORAL DE </t>
  </si>
  <si>
    <t>Araba/Álava</t>
  </si>
  <si>
    <t>Bizkaia</t>
  </si>
  <si>
    <t>Gipuzkoa</t>
  </si>
  <si>
    <t xml:space="preserve">PAIS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</si>
  <si>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</si>
  <si>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</si>
  <si>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</si>
  <si>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</si>
  <si>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</si>
  <si>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>Menores de 25 años</t>
  </si>
  <si>
    <t>EVOLUCIÓN MENSUAL DEL PARO REGISTRADO</t>
  </si>
  <si>
    <t>EVOLUCIÓN VARIACIÓN RELATIVA ANUAL DEL PARO REGISTRADO</t>
  </si>
  <si>
    <t>Total 16 y más años</t>
  </si>
  <si>
    <t>PARO REGISTRADO POR COMUNIDADES AUTÓNOMAS, PROVINCIAS Y SEXO</t>
  </si>
  <si>
    <t>MENORES DE 25 AÑOS - AMBOS SEXOS</t>
  </si>
  <si>
    <t xml:space="preserve">Comunidades Autónomas, </t>
  </si>
  <si>
    <t xml:space="preserve">
Provincias y sexo</t>
  </si>
  <si>
    <t>AVANCE DE DATOS ESTADÍSTICO: PARO REGISTRADO</t>
  </si>
  <si>
    <t>MENORES DE 25 AÑOS - MUJERES</t>
  </si>
  <si>
    <t>MENORES DE 25 AÑOS - VARONES</t>
  </si>
  <si>
    <t>TOTAL 16 y MÁS AÑOS - AMBOS SEXOS</t>
  </si>
  <si>
    <t>TOTAL 16 y MÁS AÑOS - MUJERES</t>
  </si>
  <si>
    <t>TOTAL 16 y MÁS AÑOS - VARONES</t>
  </si>
  <si>
    <t>EVOLUCIÓN DEL PARO REGISTRADO</t>
  </si>
  <si>
    <t>SEGÚN SEXO Y EDADES</t>
  </si>
  <si>
    <t xml:space="preserve">  MENORES DE 25 AÑOS   </t>
  </si>
  <si>
    <t>TOTAL  </t>
  </si>
  <si>
    <t xml:space="preserve">EVOLUCIÓN DE LA VARIACIÓN ANUAL DEL PARO REGISTRADO </t>
  </si>
  <si>
    <t>PORCENTAJES DE POBLACIÓN JOVEN EN EL PARO REGISTRADO</t>
  </si>
  <si>
    <t>POR COMUNIDADES AUTÓNOMAS, PROVINCIAS Y SEXO</t>
  </si>
  <si>
    <t>% en cada</t>
  </si>
  <si>
    <t>Distribución</t>
  </si>
  <si>
    <t xml:space="preserve">Distribución </t>
  </si>
  <si>
    <t>16y+ años</t>
  </si>
  <si>
    <t>16-24 años</t>
  </si>
  <si>
    <t xml:space="preserve"> Prov y CCAA</t>
  </si>
  <si>
    <t>s/ Total</t>
  </si>
  <si>
    <t>en CCAA</t>
  </si>
  <si>
    <t>s/ SEXO</t>
  </si>
  <si>
    <t>Pag1</t>
  </si>
  <si>
    <t>Pag2</t>
  </si>
  <si>
    <t>Jóvenes 16 a 24 años</t>
  </si>
  <si>
    <t>Pag3-4</t>
  </si>
  <si>
    <t>Pag5</t>
  </si>
  <si>
    <t>Pag6</t>
  </si>
  <si>
    <t>Pag7-8</t>
  </si>
  <si>
    <t>Pag9-10</t>
  </si>
  <si>
    <t>Pag11-12</t>
  </si>
  <si>
    <t>Pag13-14</t>
  </si>
  <si>
    <t>Pag15-16</t>
  </si>
  <si>
    <t>Pag17-18</t>
  </si>
  <si>
    <t>Pag19-20</t>
  </si>
  <si>
    <t>Pag21-22</t>
  </si>
  <si>
    <t>Pag23-24</t>
  </si>
  <si>
    <t>Pag25-26</t>
  </si>
  <si>
    <t>Pag27-28</t>
  </si>
  <si>
    <t>Para cada caso porcentajes sobre el total de Paro Registrado</t>
  </si>
  <si>
    <t>Para cada caso porcentajes sobre el total de Paro Registrado Extranjeros</t>
  </si>
  <si>
    <t>Para cada caso porcentajes sobre el total de Paro Registrado Joven</t>
  </si>
  <si>
    <t>PARO REGISTRADO (EXTRANJEROS) POR SEXO Y EDADES
MENORES DE 25 AÑOS EXTRANJEROS EN EL PARO REGISTRADO EXTRANJEROS
MENORES DE 25 AÑOS EXTRANJEROS EN EL PARO REGISTRADO JOVEN</t>
  </si>
  <si>
    <t xml:space="preserve">PARO REGISTRADO SEGÚN SEXO, EDADES Y RELACIÓN ENTRE SEXOS, 
POR COMUNIDADES AUTÓNOMAS Y PROVINCIAS </t>
  </si>
  <si>
    <t>EVOLUCIÓN MENSUAL DEL PARO REGISTRADO - Menores de 25 años
EVOLUCIÓN VARIACIÓN RELATIVA ANUAL DEL PARO REGISTRADO</t>
  </si>
  <si>
    <t>EVOLUCIÓN MENSUAL DEL PARO REGISTRADO - Total 16 y más años
EVOLUCIÓN VARIACIÓN RELATIVA ANUAL DEL PARO REGISTRADO</t>
  </si>
  <si>
    <t>PARO REGISTRADO POR COMUNIDADES AUTÓNOMAS, PROVINCIAS Y SEXO
MENORES DE 25 AÑOS - AMBOS SEXOS</t>
  </si>
  <si>
    <t>PARO REGISTRADO POR COMUNIDADES AUTÓNOMAS, PROVINCIAS Y SEXO
MENORES DE 25 AÑOS - MUJERES</t>
  </si>
  <si>
    <t>PARO REGISTRADO POR COMUNIDADES AUTÓNOMAS, PROVINCIAS Y SEXO
MENORES DE 25 AÑOS - VARONES</t>
  </si>
  <si>
    <t>PARO REGISTRADO POR COMUNIDADES AUTÓNOMAS, PROVINCIAS Y SEXO
TOTAL 16 y MÁS AÑOS - AMBOS SEXOS</t>
  </si>
  <si>
    <t>PARO REGISTRADO POR COMUNIDADES AUTÓNOMAS, PROVINCIAS Y SEXO
TOTAL 16 y MÁS AÑOS - MUJERES</t>
  </si>
  <si>
    <t>PARO REGISTRADO POR COMUNIDADES AUTÓNOMAS, PROVINCIAS Y SEXO
TOTAL 16 y MÁS AÑOS - VARONES</t>
  </si>
  <si>
    <t>EVOLUCIÓN DEL PARO REGISTRADO
SEGÚN SEXO Y EDADES</t>
  </si>
  <si>
    <t>EVOLUCIÓN DE LA VARIACIÓN ANUAL DEL PARO REGISTRADO 
SEGÚN SEXO Y EDADES</t>
  </si>
  <si>
    <t>PORCENTAJES DE POBLACIÓN JOVEN EN EL PARO REGISTRADO
POR COMUNIDADES AUTÓNOMAS, PROVINCIAS Y SEXO
MENORES DE 25 AÑOS - AMBOS SEXOS</t>
  </si>
  <si>
    <t>PORCENTAJES DE POBLACIÓN JOVEN EN EL PARO REGISTRADO
POR COMUNIDADES AUTÓNOMAS, PROVINCIAS Y SEXO
MENORES DE 25 AÑOS - MUJERES</t>
  </si>
  <si>
    <t>PORCENTAJES DE POBLACIÓN JOVEN EN EL PARO REGISTRADO
POR COMUNIDADES AUTÓNOMAS, PROVINCIAS Y SEXO
MENORES DE 25 AÑOS - VARONES</t>
  </si>
  <si>
    <t>mayo 2026</t>
  </si>
  <si>
    <t>mayo</t>
  </si>
  <si>
    <t xml:space="preserve"> 2026</t>
  </si>
  <si>
    <t>abril 2026</t>
  </si>
  <si>
    <t>mayo 2025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</si>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</sst>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\+#,##0;\-#,##0"/>
    <numFmt numFmtId="166" formatCode="\+0.00;\-0.00"/>
    <numFmt numFmtId="167" formatCode="0.0%"/>
    <numFmt numFmtId="168" formatCode="#,##0_ ;\-#,##0\ "/>
    <numFmt numFmtId="169" formatCode="#,##0.0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0079CC"/>
      <name val="Gotham Medium"/>
    </font>
    <font>
      <sz val="25"/>
      <name val="Gotham Book"/>
      <family val="3"/>
    </font>
    <font>
      <b/>
      <sz val="32"/>
      <color rgb="FF0079CC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b/>
      <sz val="18"/>
      <color theme="9" tint="-0.249977111117893"/>
      <name val="Tahoma"/>
      <family val="2"/>
    </font>
    <font>
      <b/>
      <sz val="14"/>
      <color theme="3"/>
      <name val="Tahoma"/>
      <family val="2"/>
    </font>
    <font>
      <sz val="9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2"/>
      <color rgb="FF002060"/>
      <name val="Tahoma"/>
      <family val="2"/>
    </font>
    <font>
      <sz val="10"/>
      <color indexed="8"/>
      <name val="Tahoma"/>
      <family val="2"/>
    </font>
    <font>
      <sz val="10"/>
      <color indexed="23"/>
      <name val="Tahoma"/>
      <family val="2"/>
    </font>
    <font>
      <sz val="9"/>
      <color rgb="FF002060"/>
      <name val="Tahoma"/>
      <family val="2"/>
    </font>
    <font>
      <sz val="9"/>
      <color theme="1" tint="0.34998626667073579"/>
      <name val="Tahoma"/>
      <family val="2"/>
    </font>
    <font>
      <b/>
      <sz val="9"/>
      <color rgb="FF002060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8" tint="-0.499984740745262"/>
      <name val="Tahoma"/>
      <family val="2"/>
    </font>
    <font>
      <sz val="10"/>
      <color theme="1" tint="0.34998626667073579"/>
      <name val="Tahoma"/>
      <family val="2"/>
    </font>
    <font>
      <sz val="9"/>
      <color indexed="8"/>
      <name val="Tahoma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Arial"/>
      <family val="2"/>
    </font>
    <font>
      <b/>
      <sz val="12"/>
      <color theme="3"/>
      <name val="Tahoma"/>
      <family val="2"/>
    </font>
    <font>
      <i/>
      <sz val="8"/>
      <color theme="3" tint="-0.249977111117893"/>
      <name val="Tahoma"/>
      <family val="2"/>
    </font>
    <font>
      <i/>
      <sz val="8"/>
      <name val="Tahoma"/>
      <family val="2"/>
    </font>
    <font>
      <b/>
      <sz val="13"/>
      <color theme="3" tint="-0.249977111117893"/>
      <name val="Tahoma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i/>
      <sz val="8"/>
      <color theme="6" tint="-0.249977111117893"/>
      <name val="Tahoma"/>
      <family val="2"/>
    </font>
    <font>
      <b/>
      <sz val="18"/>
      <color theme="9"/>
      <name val="Tahoma"/>
      <family val="2"/>
    </font>
    <font>
      <b/>
      <sz val="14"/>
      <color theme="3" tint="-0.249977111117893"/>
      <name val="Tahoma"/>
      <family val="2"/>
    </font>
    <font>
      <b/>
      <sz val="8"/>
      <color indexed="60"/>
      <name val="Tahoma"/>
      <family val="2"/>
    </font>
    <font>
      <sz val="7"/>
      <name val="Tahoma"/>
      <family val="2"/>
    </font>
    <font>
      <sz val="8"/>
      <color rgb="FF00206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rgb="FF002060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4" tint="-0.249977111117893"/>
      <name val="Tahoma"/>
      <family val="2"/>
    </font>
    <font>
      <b/>
      <sz val="14"/>
      <color theme="8" tint="-0.249977111117893"/>
      <name val="Tahoma"/>
      <family val="2"/>
    </font>
    <font>
      <b/>
      <sz val="14"/>
      <color theme="2" tint="-0.499984740745262"/>
      <name val="Tahoma"/>
      <family val="2"/>
    </font>
    <font>
      <b/>
      <sz val="12"/>
      <color theme="3" tint="-0.249977111117893"/>
      <name val="Tahoma"/>
      <family val="2"/>
    </font>
    <font>
      <b/>
      <sz val="14"/>
      <color indexed="16"/>
      <name val="Tahoma"/>
      <family val="2"/>
    </font>
    <font>
      <b/>
      <sz val="18"/>
      <color theme="6" tint="-0.249977111117893"/>
      <name val="Tahoma"/>
      <family val="2"/>
    </font>
    <font>
      <b/>
      <sz val="18"/>
      <color theme="6" tint="-0.249977111117893"/>
      <name val="Trebuchet MS"/>
      <family val="2"/>
    </font>
    <font>
      <b/>
      <sz val="16"/>
      <color theme="4" tint="-0.249977111117893"/>
      <name val="Tahoma"/>
      <family val="2"/>
    </font>
    <font>
      <b/>
      <sz val="9"/>
      <color indexed="8"/>
      <name val="Trebuchet MS"/>
      <family val="2"/>
    </font>
    <font>
      <sz val="9"/>
      <color indexed="8"/>
      <name val="Trebuchet MS"/>
      <family val="2"/>
    </font>
    <font>
      <sz val="9"/>
      <color rgb="FF002060"/>
      <name val="Trebuchet MS"/>
      <family val="2"/>
    </font>
    <font>
      <b/>
      <sz val="9"/>
      <color rgb="FF002060"/>
      <name val="Trebuchet MS"/>
      <family val="2"/>
    </font>
    <font>
      <sz val="8"/>
      <color theme="3" tint="-0.249977111117893"/>
      <name val="Tahoma"/>
      <family val="2"/>
    </font>
    <font>
      <b/>
      <sz val="14"/>
      <color theme="3" tint="-0.499984740745262"/>
      <name val="Tahoma"/>
      <family val="2"/>
    </font>
    <font>
      <b/>
      <sz val="14"/>
      <color indexed="18"/>
      <name val="Tahoma"/>
      <family val="2"/>
    </font>
    <font>
      <b/>
      <sz val="12"/>
      <name val="Tahoma"/>
      <family val="2"/>
    </font>
    <font>
      <sz val="8"/>
      <color rgb="FF002060"/>
      <name val="Trebuchet MS"/>
      <family val="2"/>
    </font>
    <font>
      <b/>
      <sz val="8"/>
      <color rgb="FF002060"/>
      <name val="Trebuchet MS"/>
      <family val="2"/>
    </font>
    <font>
      <b/>
      <sz val="10"/>
      <color rgb="FF002060"/>
      <name val="Tahoma"/>
      <family val="2"/>
    </font>
    <font>
      <b/>
      <sz val="16"/>
      <color theme="2" tint="-0.499984740745262"/>
      <name val="Tahoma"/>
      <family val="2"/>
    </font>
    <font>
      <u/>
      <sz val="10"/>
      <color theme="10"/>
      <name val="Arial"/>
      <family val="2"/>
    </font>
    <font>
      <b/>
      <sz val="18"/>
      <color rgb="FF0079CC"/>
      <name val="Gotham Medium"/>
    </font>
    <font>
      <sz val="11"/>
      <color theme="0"/>
      <name val="Gotham Medium"/>
    </font>
    <font>
      <b/>
      <sz val="36"/>
      <color rgb="FF0079CC"/>
      <name val="Gotham Medium"/>
      <family val="3"/>
    </font>
    <font>
      <b/>
      <sz val="16"/>
      <color rgb="FF3BA0BB"/>
      <name val="Tahoma"/>
      <family val="2"/>
    </font>
    <font>
      <b/>
      <sz val="14"/>
      <color rgb="FF3BA0BB"/>
      <name val="Tahoma"/>
      <family val="2"/>
    </font>
    <font>
      <i/>
      <sz val="8"/>
      <color theme="1" tint="0.34998626667073579"/>
      <name val="Tahoma"/>
      <family val="2"/>
    </font>
    <font>
      <sz val="9"/>
      <color theme="1" tint="0.34998626667073579"/>
      <name val="Trebuchet MS"/>
      <family val="2"/>
    </font>
    <font>
      <b/>
      <sz val="9"/>
      <color theme="1" tint="0.3499862666707357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79CC"/>
        <bgColor indexed="64"/>
      </patternFill>
    </fill>
    <fill>
      <patternFill patternType="solid">
        <fgColor rgb="FF82CFED"/>
        <bgColor indexed="64"/>
      </patternFill>
    </fill>
    <fill>
      <patternFill patternType="solid">
        <fgColor rgb="FF027AAA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43" fillId="0" borderId="0">
      <alignment horizontal="center"/>
    </xf>
    <xf numFmtId="0" fontId="27" fillId="0" borderId="0"/>
    <xf numFmtId="0" fontId="27" fillId="0" borderId="0"/>
    <xf numFmtId="0" fontId="27" fillId="0" borderId="0"/>
    <xf numFmtId="0" fontId="64" fillId="0" borderId="0" applyNumberFormat="0" applyFill="0" applyBorder="0" applyAlignment="0" applyProtection="0"/>
    <xf numFmtId="0" fontId="1" fillId="0" borderId="0"/>
  </cellStyleXfs>
  <cellXfs count="465">
    <xf numFmtId="0" fontId="0" fillId="0" borderId="0" xfId="0"/>
    <xf numFmtId="0" fontId="8" fillId="0" borderId="0" xfId="0" applyFont="1"/>
    <xf numFmtId="49" fontId="9" fillId="0" borderId="0" xfId="0" applyNumberFormat="1" applyFont="1" applyFill="1" applyAlignment="1"/>
    <xf numFmtId="0" fontId="10" fillId="0" borderId="0" xfId="3" applyFill="1" applyAlignment="1"/>
    <xf numFmtId="0" fontId="11" fillId="0" borderId="0" xfId="0" applyFont="1" applyFill="1"/>
    <xf numFmtId="0" fontId="11" fillId="0" borderId="0" xfId="0" applyFont="1"/>
    <xf numFmtId="0" fontId="12" fillId="0" borderId="1" xfId="0" applyFont="1" applyFill="1" applyBorder="1" applyAlignment="1">
      <alignment vertical="center"/>
    </xf>
    <xf numFmtId="17" fontId="13" fillId="0" borderId="2" xfId="0" applyNumberFormat="1" applyFont="1" applyFill="1" applyBorder="1" applyAlignment="1">
      <alignment horizontal="center" vertical="center" wrapText="1"/>
    </xf>
    <xf numFmtId="17" fontId="14" fillId="0" borderId="3" xfId="0" quotePrefix="1" applyNumberFormat="1" applyFont="1" applyFill="1" applyBorder="1" applyAlignment="1">
      <alignment vertical="center" wrapText="1"/>
    </xf>
    <xf numFmtId="17" fontId="14" fillId="0" borderId="3" xfId="0" quotePrefix="1" applyNumberFormat="1" applyFont="1" applyFill="1" applyBorder="1" applyAlignment="1">
      <alignment horizontal="center" vertical="center"/>
    </xf>
    <xf numFmtId="17" fontId="14" fillId="0" borderId="1" xfId="0" quotePrefix="1" applyNumberFormat="1" applyFont="1" applyFill="1" applyBorder="1" applyAlignment="1">
      <alignment vertical="center" wrapText="1"/>
    </xf>
    <xf numFmtId="0" fontId="14" fillId="0" borderId="3" xfId="0" quotePrefix="1" applyFont="1" applyFill="1" applyBorder="1" applyAlignment="1">
      <alignment vertical="center"/>
    </xf>
    <xf numFmtId="0" fontId="14" fillId="0" borderId="3" xfId="0" quotePrefix="1" applyFont="1" applyFill="1" applyBorder="1" applyAlignment="1">
      <alignment horizontal="center" vertical="center"/>
    </xf>
    <xf numFmtId="0" fontId="14" fillId="0" borderId="4" xfId="0" quotePrefix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7" fontId="14" fillId="0" borderId="7" xfId="0" quotePrefix="1" applyNumberFormat="1" applyFont="1" applyFill="1" applyBorder="1" applyAlignment="1">
      <alignment horizontal="center" vertical="center" wrapText="1"/>
    </xf>
    <xf numFmtId="17" fontId="14" fillId="0" borderId="8" xfId="0" quotePrefix="1" applyNumberFormat="1" applyFont="1" applyFill="1" applyBorder="1" applyAlignment="1">
      <alignment horizontal="center" vertical="center"/>
    </xf>
    <xf numFmtId="17" fontId="14" fillId="0" borderId="9" xfId="0" quotePrefix="1" applyNumberFormat="1" applyFont="1" applyFill="1" applyBorder="1" applyAlignment="1">
      <alignment horizontal="center" vertical="center" wrapText="1"/>
    </xf>
    <xf numFmtId="0" fontId="14" fillId="0" borderId="7" xfId="0" quotePrefix="1" applyFont="1" applyFill="1" applyBorder="1" applyAlignment="1">
      <alignment horizontal="center" vertical="center" wrapText="1"/>
    </xf>
    <xf numFmtId="0" fontId="14" fillId="0" borderId="8" xfId="0" quotePrefix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/>
    </xf>
    <xf numFmtId="17" fontId="14" fillId="0" borderId="10" xfId="0" quotePrefix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3" fontId="16" fillId="0" borderId="8" xfId="0" applyNumberFormat="1" applyFont="1" applyBorder="1" applyAlignment="1">
      <alignment horizontal="righ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3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vertical="center"/>
    </xf>
    <xf numFmtId="166" fontId="18" fillId="0" borderId="10" xfId="0" applyNumberFormat="1" applyFont="1" applyBorder="1" applyAlignment="1">
      <alignment vertical="center"/>
    </xf>
    <xf numFmtId="3" fontId="19" fillId="0" borderId="10" xfId="0" applyNumberFormat="1" applyFont="1" applyBorder="1" applyAlignment="1">
      <alignment horizontal="right" vertical="center" wrapText="1"/>
    </xf>
    <xf numFmtId="3" fontId="19" fillId="0" borderId="1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65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 wrapText="1"/>
    </xf>
    <xf numFmtId="0" fontId="20" fillId="0" borderId="12" xfId="0" applyFont="1" applyBorder="1" applyAlignment="1">
      <alignment vertical="center"/>
    </xf>
    <xf numFmtId="3" fontId="20" fillId="0" borderId="10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vertical="center"/>
    </xf>
    <xf numFmtId="166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0" fontId="22" fillId="0" borderId="8" xfId="0" applyFont="1" applyBorder="1" applyAlignment="1">
      <alignment vertical="center"/>
    </xf>
    <xf numFmtId="166" fontId="16" fillId="0" borderId="8" xfId="0" applyNumberFormat="1" applyFont="1" applyBorder="1" applyAlignment="1">
      <alignment horizontal="right" vertical="center" wrapText="1"/>
    </xf>
    <xf numFmtId="3" fontId="23" fillId="0" borderId="8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/>
    </xf>
    <xf numFmtId="3" fontId="24" fillId="0" borderId="10" xfId="0" applyNumberFormat="1" applyFont="1" applyBorder="1" applyAlignment="1">
      <alignment horizontal="right" vertical="center" wrapText="1"/>
    </xf>
    <xf numFmtId="165" fontId="14" fillId="0" borderId="10" xfId="0" applyNumberFormat="1" applyFont="1" applyBorder="1" applyAlignment="1">
      <alignment vertical="center"/>
    </xf>
    <xf numFmtId="166" fontId="14" fillId="0" borderId="1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24" fillId="0" borderId="0" xfId="0" applyNumberFormat="1" applyFont="1" applyAlignment="1">
      <alignment horizontal="right" vertical="center" wrapText="1"/>
    </xf>
    <xf numFmtId="165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3" fontId="13" fillId="0" borderId="8" xfId="0" applyNumberFormat="1" applyFont="1" applyBorder="1" applyAlignment="1">
      <alignment vertical="center"/>
    </xf>
    <xf numFmtId="166" fontId="13" fillId="0" borderId="8" xfId="0" applyNumberFormat="1" applyFont="1" applyBorder="1" applyAlignment="1">
      <alignment vertical="center"/>
    </xf>
    <xf numFmtId="3" fontId="23" fillId="0" borderId="8" xfId="0" applyNumberFormat="1" applyFont="1" applyBorder="1" applyAlignment="1">
      <alignment vertical="center"/>
    </xf>
    <xf numFmtId="16" fontId="11" fillId="0" borderId="0" xfId="0" quotePrefix="1" applyNumberFormat="1" applyFont="1" applyAlignment="1">
      <alignment vertical="center"/>
    </xf>
    <xf numFmtId="16" fontId="11" fillId="0" borderId="0" xfId="0" applyNumberFormat="1" applyFont="1" applyAlignment="1">
      <alignment vertical="center"/>
    </xf>
    <xf numFmtId="0" fontId="25" fillId="0" borderId="0" xfId="0" applyFont="1"/>
    <xf numFmtId="0" fontId="26" fillId="0" borderId="0" xfId="0" applyFont="1"/>
    <xf numFmtId="167" fontId="8" fillId="0" borderId="0" xfId="2" applyNumberFormat="1" applyFont="1"/>
    <xf numFmtId="3" fontId="8" fillId="0" borderId="0" xfId="0" applyNumberFormat="1" applyFont="1"/>
    <xf numFmtId="0" fontId="28" fillId="0" borderId="0" xfId="0" applyFont="1"/>
    <xf numFmtId="0" fontId="29" fillId="0" borderId="0" xfId="0" applyFont="1" applyAlignment="1">
      <alignment vertical="top"/>
    </xf>
    <xf numFmtId="0" fontId="30" fillId="0" borderId="0" xfId="0" applyFont="1"/>
    <xf numFmtId="0" fontId="30" fillId="0" borderId="0" xfId="0" applyFont="1" applyAlignment="1">
      <alignment horizontal="left" vertical="top" indent="3"/>
    </xf>
    <xf numFmtId="0" fontId="13" fillId="0" borderId="0" xfId="0" applyFont="1"/>
    <xf numFmtId="2" fontId="9" fillId="0" borderId="0" xfId="0" quotePrefix="1" applyNumberFormat="1" applyFont="1"/>
    <xf numFmtId="0" fontId="31" fillId="0" borderId="0" xfId="0" applyFont="1"/>
    <xf numFmtId="0" fontId="14" fillId="0" borderId="0" xfId="0" applyFont="1"/>
    <xf numFmtId="0" fontId="14" fillId="0" borderId="1" xfId="0" applyFont="1" applyBorder="1"/>
    <xf numFmtId="17" fontId="14" fillId="0" borderId="2" xfId="0" quotePrefix="1" applyNumberFormat="1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14" fillId="0" borderId="5" xfId="0" applyFont="1" applyBorder="1"/>
    <xf numFmtId="17" fontId="14" fillId="0" borderId="14" xfId="0" quotePrefix="1" applyNumberFormat="1" applyFont="1" applyBorder="1" applyAlignment="1">
      <alignment horizontal="center" vertical="center" wrapText="1"/>
    </xf>
    <xf numFmtId="17" fontId="14" fillId="0" borderId="3" xfId="0" quotePrefix="1" applyNumberFormat="1" applyFont="1" applyBorder="1" applyAlignment="1">
      <alignment vertical="center" wrapText="1"/>
    </xf>
    <xf numFmtId="17" fontId="14" fillId="0" borderId="4" xfId="0" quotePrefix="1" applyNumberFormat="1" applyFont="1" applyBorder="1" applyAlignment="1">
      <alignment horizontal="center" vertical="center"/>
    </xf>
    <xf numFmtId="17" fontId="14" fillId="0" borderId="1" xfId="0" quotePrefix="1" applyNumberFormat="1" applyFont="1" applyBorder="1" applyAlignment="1">
      <alignment vertical="center" wrapText="1"/>
    </xf>
    <xf numFmtId="0" fontId="14" fillId="0" borderId="3" xfId="0" quotePrefix="1" applyFont="1" applyBorder="1" applyAlignment="1">
      <alignment vertical="center" wrapText="1"/>
    </xf>
    <xf numFmtId="0" fontId="14" fillId="0" borderId="4" xfId="0" quotePrefix="1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right"/>
    </xf>
    <xf numFmtId="0" fontId="32" fillId="0" borderId="13" xfId="0" applyFont="1" applyBorder="1"/>
    <xf numFmtId="17" fontId="14" fillId="0" borderId="6" xfId="0" quotePrefix="1" applyNumberFormat="1" applyFont="1" applyBorder="1" applyAlignment="1">
      <alignment horizontal="center" vertical="center" wrapText="1"/>
    </xf>
    <xf numFmtId="17" fontId="14" fillId="0" borderId="7" xfId="0" quotePrefix="1" applyNumberFormat="1" applyFont="1" applyBorder="1" applyAlignment="1">
      <alignment vertical="center" wrapText="1"/>
    </xf>
    <xf numFmtId="17" fontId="14" fillId="0" borderId="8" xfId="0" quotePrefix="1" applyNumberFormat="1" applyFont="1" applyBorder="1" applyAlignment="1">
      <alignment horizontal="center" vertical="center"/>
    </xf>
    <xf numFmtId="17" fontId="14" fillId="0" borderId="9" xfId="0" quotePrefix="1" applyNumberFormat="1" applyFont="1" applyBorder="1" applyAlignment="1">
      <alignment vertical="center" wrapText="1"/>
    </xf>
    <xf numFmtId="0" fontId="14" fillId="0" borderId="7" xfId="0" quotePrefix="1" applyFont="1" applyBorder="1" applyAlignment="1">
      <alignment vertical="center" wrapText="1"/>
    </xf>
    <xf numFmtId="0" fontId="14" fillId="0" borderId="8" xfId="0" quotePrefix="1" applyFont="1" applyBorder="1" applyAlignment="1">
      <alignment vertical="center" wrapText="1"/>
    </xf>
    <xf numFmtId="0" fontId="32" fillId="0" borderId="0" xfId="0" quotePrefix="1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14" fillId="0" borderId="9" xfId="0" applyFont="1" applyBorder="1"/>
    <xf numFmtId="17" fontId="14" fillId="0" borderId="10" xfId="0" quotePrefix="1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quotePrefix="1" applyFont="1" applyBorder="1" applyAlignment="1">
      <alignment horizontal="center" vertical="center" wrapText="1"/>
    </xf>
    <xf numFmtId="0" fontId="32" fillId="0" borderId="11" xfId="0" quotePrefix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168" fontId="18" fillId="0" borderId="13" xfId="1" applyNumberFormat="1" applyFont="1" applyBorder="1" applyAlignment="1">
      <alignment vertical="center"/>
    </xf>
    <xf numFmtId="168" fontId="18" fillId="0" borderId="11" xfId="1" applyNumberFormat="1" applyFont="1" applyBorder="1" applyAlignment="1">
      <alignment vertical="center"/>
    </xf>
    <xf numFmtId="168" fontId="18" fillId="0" borderId="0" xfId="1" applyNumberFormat="1" applyFont="1" applyBorder="1" applyAlignment="1">
      <alignment vertical="center"/>
    </xf>
    <xf numFmtId="3" fontId="20" fillId="0" borderId="0" xfId="0" applyNumberFormat="1" applyFont="1" applyAlignment="1">
      <alignment horizontal="right" vertical="center" wrapText="1"/>
    </xf>
    <xf numFmtId="168" fontId="20" fillId="0" borderId="13" xfId="1" applyNumberFormat="1" applyFont="1" applyFill="1" applyBorder="1" applyAlignment="1">
      <alignment vertical="center"/>
    </xf>
    <xf numFmtId="168" fontId="20" fillId="0" borderId="11" xfId="1" applyNumberFormat="1" applyFont="1" applyFill="1" applyBorder="1" applyAlignment="1">
      <alignment vertical="center"/>
    </xf>
    <xf numFmtId="165" fontId="16" fillId="0" borderId="0" xfId="0" applyNumberFormat="1" applyFont="1" applyAlignment="1">
      <alignment horizontal="right" vertical="center" wrapText="1"/>
    </xf>
    <xf numFmtId="166" fontId="16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168" fontId="13" fillId="0" borderId="0" xfId="1" applyNumberFormat="1" applyFont="1" applyBorder="1" applyAlignment="1">
      <alignment vertical="center"/>
    </xf>
    <xf numFmtId="168" fontId="13" fillId="0" borderId="0" xfId="1" applyNumberFormat="1" applyFont="1" applyAlignment="1">
      <alignment vertical="center"/>
    </xf>
    <xf numFmtId="168" fontId="14" fillId="0" borderId="13" xfId="1" applyNumberFormat="1" applyFont="1" applyBorder="1" applyAlignment="1">
      <alignment vertical="center"/>
    </xf>
    <xf numFmtId="168" fontId="14" fillId="0" borderId="11" xfId="1" applyNumberFormat="1" applyFont="1" applyBorder="1" applyAlignment="1">
      <alignment vertical="center"/>
    </xf>
    <xf numFmtId="168" fontId="14" fillId="0" borderId="0" xfId="1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 vertical="top" indent="3"/>
    </xf>
    <xf numFmtId="3" fontId="13" fillId="0" borderId="0" xfId="0" applyNumberFormat="1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35" fillId="0" borderId="0" xfId="0" quotePrefix="1" applyNumberFormat="1" applyFont="1"/>
    <xf numFmtId="0" fontId="36" fillId="0" borderId="0" xfId="0" applyFont="1"/>
    <xf numFmtId="0" fontId="36" fillId="0" borderId="0" xfId="0" applyFont="1" applyAlignment="1">
      <alignment wrapText="1"/>
    </xf>
    <xf numFmtId="0" fontId="37" fillId="0" borderId="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vertical="center" wrapText="1"/>
    </xf>
    <xf numFmtId="0" fontId="32" fillId="0" borderId="11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0" fontId="38" fillId="0" borderId="13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2" fillId="0" borderId="10" xfId="0" applyFont="1" applyBorder="1" applyAlignment="1">
      <alignment horizontal="center" wrapText="1"/>
    </xf>
    <xf numFmtId="0" fontId="39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3" fontId="41" fillId="0" borderId="0" xfId="0" applyNumberFormat="1" applyFont="1" applyAlignment="1">
      <alignment horizontal="right" wrapText="1"/>
    </xf>
    <xf numFmtId="3" fontId="39" fillId="0" borderId="0" xfId="0" applyNumberFormat="1" applyFont="1" applyAlignment="1">
      <alignment horizontal="right" wrapText="1"/>
    </xf>
    <xf numFmtId="0" fontId="41" fillId="0" borderId="15" xfId="0" applyFont="1" applyBorder="1" applyAlignment="1">
      <alignment vertical="center" wrapText="1"/>
    </xf>
    <xf numFmtId="3" fontId="41" fillId="0" borderId="16" xfId="0" applyNumberFormat="1" applyFont="1" applyBorder="1" applyAlignment="1">
      <alignment horizontal="right" vertical="center" wrapText="1"/>
    </xf>
    <xf numFmtId="3" fontId="41" fillId="0" borderId="17" xfId="0" applyNumberFormat="1" applyFont="1" applyBorder="1" applyAlignment="1">
      <alignment horizontal="right" vertical="center" wrapText="1"/>
    </xf>
    <xf numFmtId="3" fontId="41" fillId="0" borderId="18" xfId="0" applyNumberFormat="1" applyFont="1" applyBorder="1" applyAlignment="1">
      <alignment horizontal="right" vertical="center" wrapText="1"/>
    </xf>
    <xf numFmtId="3" fontId="39" fillId="0" borderId="16" xfId="0" applyNumberFormat="1" applyFont="1" applyBorder="1" applyAlignment="1">
      <alignment horizontal="right" vertical="center" wrapText="1"/>
    </xf>
    <xf numFmtId="3" fontId="39" fillId="0" borderId="17" xfId="0" applyNumberFormat="1" applyFont="1" applyBorder="1" applyAlignment="1">
      <alignment horizontal="right" vertical="center" wrapText="1"/>
    </xf>
    <xf numFmtId="3" fontId="39" fillId="0" borderId="18" xfId="0" applyNumberFormat="1" applyFont="1" applyBorder="1" applyAlignment="1">
      <alignment horizontal="right" vertical="center" wrapText="1"/>
    </xf>
    <xf numFmtId="3" fontId="41" fillId="0" borderId="19" xfId="0" applyNumberFormat="1" applyFont="1" applyBorder="1" applyAlignment="1">
      <alignment horizontal="right" vertical="center" wrapText="1"/>
    </xf>
    <xf numFmtId="169" fontId="41" fillId="0" borderId="16" xfId="0" applyNumberFormat="1" applyFont="1" applyBorder="1" applyAlignment="1">
      <alignment horizontal="center" vertical="center" wrapText="1"/>
    </xf>
    <xf numFmtId="169" fontId="39" fillId="0" borderId="17" xfId="0" applyNumberFormat="1" applyFont="1" applyBorder="1" applyAlignment="1">
      <alignment horizontal="center" vertical="center" wrapText="1"/>
    </xf>
    <xf numFmtId="169" fontId="41" fillId="0" borderId="19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vertical="center" wrapText="1"/>
    </xf>
    <xf numFmtId="3" fontId="41" fillId="0" borderId="21" xfId="0" applyNumberFormat="1" applyFont="1" applyBorder="1" applyAlignment="1">
      <alignment horizontal="right" vertical="center" wrapText="1"/>
    </xf>
    <xf numFmtId="3" fontId="41" fillId="0" borderId="22" xfId="0" applyNumberFormat="1" applyFont="1" applyBorder="1" applyAlignment="1">
      <alignment horizontal="right" vertical="center" wrapText="1"/>
    </xf>
    <xf numFmtId="3" fontId="41" fillId="0" borderId="23" xfId="0" applyNumberFormat="1" applyFont="1" applyBorder="1" applyAlignment="1">
      <alignment horizontal="right" vertical="center" wrapText="1"/>
    </xf>
    <xf numFmtId="3" fontId="39" fillId="0" borderId="21" xfId="0" applyNumberFormat="1" applyFont="1" applyBorder="1" applyAlignment="1">
      <alignment horizontal="righ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3" fontId="39" fillId="0" borderId="23" xfId="0" applyNumberFormat="1" applyFont="1" applyBorder="1" applyAlignment="1">
      <alignment horizontal="right" vertical="center" wrapText="1"/>
    </xf>
    <xf numFmtId="3" fontId="41" fillId="0" borderId="24" xfId="0" applyNumberFormat="1" applyFont="1" applyBorder="1" applyAlignment="1">
      <alignment horizontal="right" vertical="center" wrapText="1"/>
    </xf>
    <xf numFmtId="169" fontId="41" fillId="0" borderId="21" xfId="0" applyNumberFormat="1" applyFont="1" applyBorder="1" applyAlignment="1">
      <alignment horizontal="center" vertical="center" wrapText="1"/>
    </xf>
    <xf numFmtId="169" fontId="39" fillId="0" borderId="22" xfId="0" applyNumberFormat="1" applyFont="1" applyBorder="1" applyAlignment="1">
      <alignment horizontal="center" vertical="center" wrapText="1"/>
    </xf>
    <xf numFmtId="169" fontId="41" fillId="0" borderId="24" xfId="0" applyNumberFormat="1" applyFont="1" applyBorder="1" applyAlignment="1">
      <alignment horizontal="center" vertical="center" wrapText="1"/>
    </xf>
    <xf numFmtId="0" fontId="41" fillId="0" borderId="25" xfId="0" applyFont="1" applyBorder="1" applyAlignment="1">
      <alignment vertical="center" wrapText="1"/>
    </xf>
    <xf numFmtId="3" fontId="41" fillId="0" borderId="26" xfId="0" applyNumberFormat="1" applyFont="1" applyBorder="1" applyAlignment="1">
      <alignment horizontal="right" vertical="center" wrapText="1"/>
    </xf>
    <xf numFmtId="3" fontId="41" fillId="0" borderId="27" xfId="0" applyNumberFormat="1" applyFont="1" applyBorder="1" applyAlignment="1">
      <alignment horizontal="right" vertical="center" wrapText="1"/>
    </xf>
    <xf numFmtId="3" fontId="41" fillId="0" borderId="28" xfId="0" applyNumberFormat="1" applyFont="1" applyBorder="1" applyAlignment="1">
      <alignment horizontal="right" vertical="center" wrapText="1"/>
    </xf>
    <xf numFmtId="3" fontId="39" fillId="0" borderId="26" xfId="0" applyNumberFormat="1" applyFont="1" applyBorder="1" applyAlignment="1">
      <alignment horizontal="right" vertical="center" wrapText="1"/>
    </xf>
    <xf numFmtId="3" fontId="39" fillId="0" borderId="27" xfId="0" applyNumberFormat="1" applyFont="1" applyBorder="1" applyAlignment="1">
      <alignment horizontal="right" vertical="center" wrapText="1"/>
    </xf>
    <xf numFmtId="3" fontId="39" fillId="0" borderId="28" xfId="0" applyNumberFormat="1" applyFont="1" applyBorder="1" applyAlignment="1">
      <alignment horizontal="right" vertical="center" wrapText="1"/>
    </xf>
    <xf numFmtId="3" fontId="41" fillId="0" borderId="29" xfId="0" applyNumberFormat="1" applyFont="1" applyBorder="1" applyAlignment="1">
      <alignment horizontal="right" vertical="center" wrapText="1"/>
    </xf>
    <xf numFmtId="169" fontId="41" fillId="0" borderId="30" xfId="0" applyNumberFormat="1" applyFont="1" applyBorder="1" applyAlignment="1">
      <alignment horizontal="center" vertical="center" wrapText="1"/>
    </xf>
    <xf numFmtId="169" fontId="39" fillId="0" borderId="27" xfId="0" applyNumberFormat="1" applyFont="1" applyBorder="1" applyAlignment="1">
      <alignment horizontal="center" vertical="center" wrapText="1"/>
    </xf>
    <xf numFmtId="169" fontId="41" fillId="0" borderId="29" xfId="0" applyNumberFormat="1" applyFont="1" applyBorder="1" applyAlignment="1">
      <alignment horizontal="center" vertical="center" wrapText="1"/>
    </xf>
    <xf numFmtId="0" fontId="40" fillId="0" borderId="13" xfId="0" applyFont="1" applyBorder="1" applyAlignment="1">
      <alignment vertical="center" wrapText="1"/>
    </xf>
    <xf numFmtId="3" fontId="40" fillId="0" borderId="31" xfId="0" applyNumberFormat="1" applyFont="1" applyBorder="1" applyAlignment="1">
      <alignment horizontal="right" vertical="center" wrapText="1"/>
    </xf>
    <xf numFmtId="3" fontId="40" fillId="0" borderId="32" xfId="0" applyNumberFormat="1" applyFont="1" applyBorder="1" applyAlignment="1">
      <alignment horizontal="right" vertical="center" wrapText="1"/>
    </xf>
    <xf numFmtId="3" fontId="40" fillId="0" borderId="33" xfId="0" applyNumberFormat="1" applyFont="1" applyBorder="1" applyAlignment="1">
      <alignment horizontal="right" vertical="center" wrapText="1"/>
    </xf>
    <xf numFmtId="3" fontId="42" fillId="0" borderId="31" xfId="0" applyNumberFormat="1" applyFont="1" applyBorder="1" applyAlignment="1">
      <alignment horizontal="right" vertical="center" wrapText="1"/>
    </xf>
    <xf numFmtId="3" fontId="42" fillId="0" borderId="32" xfId="0" applyNumberFormat="1" applyFont="1" applyBorder="1" applyAlignment="1">
      <alignment horizontal="right" vertical="center" wrapText="1"/>
    </xf>
    <xf numFmtId="3" fontId="42" fillId="0" borderId="33" xfId="0" applyNumberFormat="1" applyFont="1" applyBorder="1" applyAlignment="1">
      <alignment horizontal="right" vertical="center" wrapText="1"/>
    </xf>
    <xf numFmtId="3" fontId="40" fillId="0" borderId="34" xfId="0" applyNumberFormat="1" applyFont="1" applyBorder="1" applyAlignment="1">
      <alignment horizontal="right" vertical="center" wrapText="1"/>
    </xf>
    <xf numFmtId="169" fontId="40" fillId="0" borderId="31" xfId="0" applyNumberFormat="1" applyFont="1" applyBorder="1" applyAlignment="1">
      <alignment horizontal="center" vertical="center" wrapText="1"/>
    </xf>
    <xf numFmtId="169" fontId="42" fillId="0" borderId="32" xfId="0" applyNumberFormat="1" applyFont="1" applyBorder="1" applyAlignment="1">
      <alignment horizontal="center" vertical="center" wrapText="1"/>
    </xf>
    <xf numFmtId="169" fontId="40" fillId="0" borderId="34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1" fillId="0" borderId="0" xfId="0" applyNumberFormat="1" applyFont="1" applyAlignment="1">
      <alignment horizontal="right" vertical="center" wrapText="1"/>
    </xf>
    <xf numFmtId="3" fontId="39" fillId="0" borderId="0" xfId="0" applyNumberFormat="1" applyFont="1" applyAlignment="1">
      <alignment horizontal="right" vertical="center" wrapText="1"/>
    </xf>
    <xf numFmtId="169" fontId="41" fillId="0" borderId="0" xfId="0" applyNumberFormat="1" applyFont="1" applyAlignment="1">
      <alignment horizontal="right" vertical="center" wrapText="1"/>
    </xf>
    <xf numFmtId="169" fontId="39" fillId="0" borderId="0" xfId="0" applyNumberFormat="1" applyFont="1" applyAlignment="1">
      <alignment horizontal="right" vertical="center" wrapText="1"/>
    </xf>
    <xf numFmtId="169" fontId="41" fillId="0" borderId="26" xfId="0" applyNumberFormat="1" applyFont="1" applyBorder="1" applyAlignment="1">
      <alignment horizontal="center" vertical="center" wrapText="1"/>
    </xf>
    <xf numFmtId="169" fontId="41" fillId="0" borderId="0" xfId="0" applyNumberFormat="1" applyFont="1" applyAlignment="1">
      <alignment horizontal="center" vertical="center" wrapText="1"/>
    </xf>
    <xf numFmtId="169" fontId="39" fillId="0" borderId="0" xfId="0" applyNumberFormat="1" applyFont="1" applyAlignment="1">
      <alignment horizontal="center" vertical="center" wrapText="1"/>
    </xf>
    <xf numFmtId="3" fontId="40" fillId="0" borderId="35" xfId="0" applyNumberFormat="1" applyFont="1" applyBorder="1" applyAlignment="1">
      <alignment horizontal="right" vertical="center" wrapText="1"/>
    </xf>
    <xf numFmtId="3" fontId="41" fillId="0" borderId="36" xfId="0" applyNumberFormat="1" applyFont="1" applyBorder="1" applyAlignment="1">
      <alignment horizontal="right" vertical="center" wrapText="1"/>
    </xf>
    <xf numFmtId="17" fontId="41" fillId="0" borderId="20" xfId="0" applyNumberFormat="1" applyFont="1" applyBorder="1" applyAlignment="1">
      <alignment vertical="center" wrapText="1"/>
    </xf>
    <xf numFmtId="3" fontId="41" fillId="0" borderId="37" xfId="0" applyNumberFormat="1" applyFont="1" applyBorder="1" applyAlignment="1">
      <alignment horizontal="right" vertical="center" wrapText="1"/>
    </xf>
    <xf numFmtId="0" fontId="40" fillId="0" borderId="38" xfId="0" applyFont="1" applyBorder="1" applyAlignment="1">
      <alignment vertical="center" wrapText="1"/>
    </xf>
    <xf numFmtId="3" fontId="40" fillId="0" borderId="30" xfId="0" applyNumberFormat="1" applyFont="1" applyBorder="1" applyAlignment="1">
      <alignment horizontal="right" vertical="center" wrapText="1"/>
    </xf>
    <xf numFmtId="3" fontId="40" fillId="0" borderId="39" xfId="0" applyNumberFormat="1" applyFont="1" applyBorder="1" applyAlignment="1">
      <alignment horizontal="right" vertical="center" wrapText="1"/>
    </xf>
    <xf numFmtId="3" fontId="40" fillId="0" borderId="40" xfId="0" applyNumberFormat="1" applyFont="1" applyBorder="1" applyAlignment="1">
      <alignment horizontal="right" vertical="center" wrapText="1"/>
    </xf>
    <xf numFmtId="3" fontId="42" fillId="0" borderId="30" xfId="0" applyNumberFormat="1" applyFont="1" applyBorder="1" applyAlignment="1">
      <alignment horizontal="right" vertical="center" wrapText="1"/>
    </xf>
    <xf numFmtId="3" fontId="42" fillId="0" borderId="39" xfId="0" applyNumberFormat="1" applyFont="1" applyBorder="1" applyAlignment="1">
      <alignment horizontal="right"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3" fontId="40" fillId="0" borderId="41" xfId="0" applyNumberFormat="1" applyFont="1" applyBorder="1" applyAlignment="1">
      <alignment horizontal="right" vertical="center" wrapText="1"/>
    </xf>
    <xf numFmtId="3" fontId="40" fillId="0" borderId="42" xfId="0" applyNumberFormat="1" applyFont="1" applyBorder="1" applyAlignment="1">
      <alignment horizontal="right" vertical="center" wrapText="1"/>
    </xf>
    <xf numFmtId="169" fontId="40" fillId="0" borderId="30" xfId="0" applyNumberFormat="1" applyFont="1" applyBorder="1" applyAlignment="1">
      <alignment horizontal="center" vertical="center" wrapText="1"/>
    </xf>
    <xf numFmtId="169" fontId="42" fillId="0" borderId="39" xfId="0" applyNumberFormat="1" applyFont="1" applyBorder="1" applyAlignment="1">
      <alignment horizontal="center" vertical="center" wrapText="1"/>
    </xf>
    <xf numFmtId="169" fontId="40" fillId="0" borderId="42" xfId="0" applyNumberFormat="1" applyFont="1" applyBorder="1" applyAlignment="1">
      <alignment horizontal="center" vertical="center" wrapText="1"/>
    </xf>
    <xf numFmtId="3" fontId="41" fillId="0" borderId="43" xfId="0" applyNumberFormat="1" applyFont="1" applyBorder="1" applyAlignment="1">
      <alignment horizontal="right" vertical="center" wrapText="1"/>
    </xf>
    <xf numFmtId="0" fontId="30" fillId="0" borderId="0" xfId="0" applyFont="1" applyAlignment="1">
      <alignment wrapText="1"/>
    </xf>
    <xf numFmtId="0" fontId="44" fillId="0" borderId="0" xfId="5" applyFont="1" applyAlignment="1"/>
    <xf numFmtId="0" fontId="45" fillId="0" borderId="0" xfId="0" applyFont="1"/>
    <xf numFmtId="2" fontId="0" fillId="0" borderId="0" xfId="0" applyNumberFormat="1"/>
    <xf numFmtId="0" fontId="46" fillId="0" borderId="0" xfId="6" applyFont="1" applyAlignment="1">
      <alignment vertical="center"/>
    </xf>
    <xf numFmtId="0" fontId="47" fillId="0" borderId="0" xfId="0" applyFont="1"/>
    <xf numFmtId="17" fontId="48" fillId="0" borderId="0" xfId="0" applyNumberFormat="1" applyFont="1"/>
    <xf numFmtId="2" fontId="49" fillId="0" borderId="0" xfId="0" quotePrefix="1" applyNumberFormat="1" applyFont="1"/>
    <xf numFmtId="2" fontId="50" fillId="0" borderId="0" xfId="0" quotePrefix="1" applyNumberFormat="1" applyFont="1"/>
    <xf numFmtId="0" fontId="44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17" fontId="30" fillId="0" borderId="4" xfId="0" applyNumberFormat="1" applyFont="1" applyBorder="1"/>
    <xf numFmtId="17" fontId="14" fillId="0" borderId="2" xfId="0" quotePrefix="1" applyNumberFormat="1" applyFont="1" applyBorder="1" applyAlignment="1">
      <alignment horizontal="center" vertical="center" wrapText="1"/>
    </xf>
    <xf numFmtId="17" fontId="14" fillId="0" borderId="3" xfId="0" quotePrefix="1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3" xfId="0" quotePrefix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7" fontId="30" fillId="0" borderId="0" xfId="0" applyNumberFormat="1" applyFont="1"/>
    <xf numFmtId="17" fontId="14" fillId="0" borderId="7" xfId="0" quotePrefix="1" applyNumberFormat="1" applyFont="1" applyBorder="1" applyAlignment="1">
      <alignment horizontal="center" vertical="center" wrapText="1"/>
    </xf>
    <xf numFmtId="17" fontId="14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" fontId="30" fillId="0" borderId="8" xfId="0" applyNumberFormat="1" applyFont="1" applyBorder="1"/>
    <xf numFmtId="17" fontId="30" fillId="0" borderId="10" xfId="0" quotePrefix="1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2" fillId="0" borderId="0" xfId="0" applyFont="1" applyAlignment="1">
      <alignment wrapText="1"/>
    </xf>
    <xf numFmtId="3" fontId="53" fillId="0" borderId="0" xfId="0" applyNumberFormat="1" applyFont="1" applyAlignment="1">
      <alignment horizontal="right" wrapText="1"/>
    </xf>
    <xf numFmtId="0" fontId="53" fillId="0" borderId="15" xfId="0" applyFont="1" applyBorder="1" applyAlignment="1">
      <alignment vertical="center" wrapText="1"/>
    </xf>
    <xf numFmtId="3" fontId="54" fillId="0" borderId="44" xfId="0" applyNumberFormat="1" applyFont="1" applyBorder="1" applyAlignment="1">
      <alignment horizontal="right" vertical="center" wrapText="1"/>
    </xf>
    <xf numFmtId="165" fontId="53" fillId="0" borderId="16" xfId="0" applyNumberFormat="1" applyFont="1" applyBorder="1" applyAlignment="1">
      <alignment horizontal="right" vertical="center" wrapText="1"/>
    </xf>
    <xf numFmtId="166" fontId="53" fillId="0" borderId="17" xfId="0" applyNumberFormat="1" applyFont="1" applyBorder="1" applyAlignment="1">
      <alignment horizontal="right" vertical="center" wrapText="1"/>
    </xf>
    <xf numFmtId="0" fontId="53" fillId="0" borderId="20" xfId="0" applyFont="1" applyBorder="1" applyAlignment="1">
      <alignment vertical="center" wrapText="1"/>
    </xf>
    <xf numFmtId="3" fontId="54" fillId="0" borderId="45" xfId="0" applyNumberFormat="1" applyFont="1" applyBorder="1" applyAlignment="1">
      <alignment horizontal="right" vertical="center" wrapText="1"/>
    </xf>
    <xf numFmtId="165" fontId="53" fillId="0" borderId="21" xfId="0" applyNumberFormat="1" applyFont="1" applyBorder="1" applyAlignment="1">
      <alignment horizontal="right" vertical="center" wrapText="1"/>
    </xf>
    <xf numFmtId="166" fontId="53" fillId="0" borderId="22" xfId="0" applyNumberFormat="1" applyFont="1" applyBorder="1" applyAlignment="1">
      <alignment horizontal="right" vertical="center" wrapText="1"/>
    </xf>
    <xf numFmtId="0" fontId="53" fillId="0" borderId="25" xfId="0" applyFont="1" applyBorder="1" applyAlignment="1">
      <alignment vertical="center" wrapText="1"/>
    </xf>
    <xf numFmtId="3" fontId="54" fillId="0" borderId="46" xfId="0" applyNumberFormat="1" applyFont="1" applyBorder="1" applyAlignment="1">
      <alignment horizontal="right" vertical="center" wrapText="1"/>
    </xf>
    <xf numFmtId="165" fontId="53" fillId="0" borderId="26" xfId="0" applyNumberFormat="1" applyFont="1" applyBorder="1" applyAlignment="1">
      <alignment horizontal="right" vertical="center" wrapText="1"/>
    </xf>
    <xf numFmtId="166" fontId="53" fillId="0" borderId="27" xfId="0" applyNumberFormat="1" applyFont="1" applyBorder="1" applyAlignment="1">
      <alignment horizontal="right" vertical="center" wrapText="1"/>
    </xf>
    <xf numFmtId="0" fontId="52" fillId="0" borderId="13" xfId="0" applyFont="1" applyBorder="1" applyAlignment="1">
      <alignment vertical="center" wrapText="1"/>
    </xf>
    <xf numFmtId="3" fontId="55" fillId="0" borderId="10" xfId="0" applyNumberFormat="1" applyFont="1" applyBorder="1" applyAlignment="1">
      <alignment horizontal="right" vertical="center" wrapText="1"/>
    </xf>
    <xf numFmtId="165" fontId="52" fillId="0" borderId="31" xfId="0" applyNumberFormat="1" applyFont="1" applyBorder="1" applyAlignment="1">
      <alignment horizontal="right" vertical="center" wrapText="1"/>
    </xf>
    <xf numFmtId="166" fontId="52" fillId="0" borderId="32" xfId="0" applyNumberFormat="1" applyFont="1" applyBorder="1" applyAlignment="1">
      <alignment horizontal="right" vertical="center" wrapText="1"/>
    </xf>
    <xf numFmtId="0" fontId="52" fillId="0" borderId="0" xfId="0" applyFont="1" applyAlignment="1">
      <alignment vertical="center" wrapText="1"/>
    </xf>
    <xf numFmtId="3" fontId="54" fillId="0" borderId="0" xfId="0" applyNumberFormat="1" applyFont="1" applyAlignment="1">
      <alignment horizontal="right" vertical="center" wrapText="1"/>
    </xf>
    <xf numFmtId="165" fontId="53" fillId="0" borderId="0" xfId="0" applyNumberFormat="1" applyFont="1" applyAlignment="1">
      <alignment horizontal="right" vertical="center" wrapText="1"/>
    </xf>
    <xf numFmtId="166" fontId="53" fillId="0" borderId="0" xfId="0" applyNumberFormat="1" applyFont="1" applyAlignment="1">
      <alignment horizontal="right" vertical="center" wrapText="1"/>
    </xf>
    <xf numFmtId="165" fontId="52" fillId="0" borderId="35" xfId="0" applyNumberFormat="1" applyFont="1" applyBorder="1" applyAlignment="1">
      <alignment horizontal="right" vertical="center" wrapText="1"/>
    </xf>
    <xf numFmtId="17" fontId="53" fillId="0" borderId="25" xfId="0" applyNumberFormat="1" applyFont="1" applyBorder="1" applyAlignment="1">
      <alignment vertical="center" wrapText="1"/>
    </xf>
    <xf numFmtId="0" fontId="26" fillId="0" borderId="0" xfId="0" applyFont="1" applyAlignment="1">
      <alignment horizontal="left" indent="3"/>
    </xf>
    <xf numFmtId="0" fontId="8" fillId="0" borderId="0" xfId="6" applyFont="1"/>
    <xf numFmtId="0" fontId="8" fillId="0" borderId="0" xfId="6" applyFont="1" applyAlignment="1">
      <alignment horizontal="center"/>
    </xf>
    <xf numFmtId="17" fontId="48" fillId="0" borderId="0" xfId="6" applyNumberFormat="1" applyFont="1"/>
    <xf numFmtId="2" fontId="9" fillId="0" borderId="0" xfId="6" quotePrefix="1" applyNumberFormat="1" applyFont="1"/>
    <xf numFmtId="2" fontId="49" fillId="0" borderId="0" xfId="6" quotePrefix="1" applyNumberFormat="1" applyFont="1"/>
    <xf numFmtId="2" fontId="50" fillId="0" borderId="0" xfId="6" quotePrefix="1" applyNumberFormat="1" applyFont="1"/>
    <xf numFmtId="0" fontId="14" fillId="0" borderId="0" xfId="6" applyFont="1"/>
    <xf numFmtId="0" fontId="31" fillId="0" borderId="0" xfId="6" applyFont="1"/>
    <xf numFmtId="0" fontId="11" fillId="0" borderId="0" xfId="6" applyFont="1"/>
    <xf numFmtId="0" fontId="51" fillId="0" borderId="0" xfId="6" applyFont="1" applyAlignment="1">
      <alignment vertical="center"/>
    </xf>
    <xf numFmtId="17" fontId="30" fillId="0" borderId="4" xfId="6" applyNumberFormat="1" applyFont="1" applyBorder="1"/>
    <xf numFmtId="17" fontId="30" fillId="0" borderId="0" xfId="6" applyNumberFormat="1" applyFont="1"/>
    <xf numFmtId="17" fontId="30" fillId="0" borderId="8" xfId="6" applyNumberFormat="1" applyFont="1" applyBorder="1"/>
    <xf numFmtId="0" fontId="52" fillId="0" borderId="0" xfId="6" applyFont="1" applyAlignment="1">
      <alignment wrapText="1"/>
    </xf>
    <xf numFmtId="3" fontId="53" fillId="0" borderId="0" xfId="6" applyNumberFormat="1" applyFont="1" applyAlignment="1">
      <alignment horizontal="right" wrapText="1"/>
    </xf>
    <xf numFmtId="0" fontId="11" fillId="0" borderId="0" xfId="6" applyFont="1" applyAlignment="1">
      <alignment vertical="center"/>
    </xf>
    <xf numFmtId="0" fontId="53" fillId="0" borderId="15" xfId="6" applyFont="1" applyBorder="1" applyAlignment="1">
      <alignment vertical="center" wrapText="1"/>
    </xf>
    <xf numFmtId="3" fontId="53" fillId="0" borderId="44" xfId="6" applyNumberFormat="1" applyFont="1" applyBorder="1" applyAlignment="1">
      <alignment horizontal="right" vertical="center" wrapText="1"/>
    </xf>
    <xf numFmtId="0" fontId="53" fillId="0" borderId="20" xfId="6" applyFont="1" applyBorder="1" applyAlignment="1">
      <alignment vertical="center" wrapText="1"/>
    </xf>
    <xf numFmtId="3" fontId="53" fillId="0" borderId="45" xfId="6" applyNumberFormat="1" applyFont="1" applyBorder="1" applyAlignment="1">
      <alignment horizontal="right" vertical="center" wrapText="1"/>
    </xf>
    <xf numFmtId="0" fontId="53" fillId="0" borderId="25" xfId="6" applyFont="1" applyBorder="1" applyAlignment="1">
      <alignment vertical="center" wrapText="1"/>
    </xf>
    <xf numFmtId="3" fontId="53" fillId="0" borderId="46" xfId="6" applyNumberFormat="1" applyFont="1" applyBorder="1" applyAlignment="1">
      <alignment horizontal="right" vertical="center" wrapText="1"/>
    </xf>
    <xf numFmtId="0" fontId="52" fillId="0" borderId="13" xfId="6" applyFont="1" applyBorder="1" applyAlignment="1">
      <alignment vertical="center" wrapText="1"/>
    </xf>
    <xf numFmtId="3" fontId="52" fillId="0" borderId="10" xfId="6" applyNumberFormat="1" applyFont="1" applyBorder="1" applyAlignment="1">
      <alignment horizontal="right" vertical="center" wrapText="1"/>
    </xf>
    <xf numFmtId="0" fontId="52" fillId="0" borderId="0" xfId="6" applyFont="1" applyAlignment="1">
      <alignment vertical="center" wrapText="1"/>
    </xf>
    <xf numFmtId="3" fontId="53" fillId="0" borderId="0" xfId="6" applyNumberFormat="1" applyFont="1" applyAlignment="1">
      <alignment horizontal="right" vertical="center" wrapText="1"/>
    </xf>
    <xf numFmtId="17" fontId="53" fillId="0" borderId="25" xfId="6" applyNumberFormat="1" applyFont="1" applyBorder="1" applyAlignment="1">
      <alignment vertical="center" wrapText="1"/>
    </xf>
    <xf numFmtId="3" fontId="11" fillId="0" borderId="0" xfId="6" applyNumberFormat="1" applyFont="1" applyAlignment="1">
      <alignment vertical="center"/>
    </xf>
    <xf numFmtId="3" fontId="11" fillId="0" borderId="0" xfId="6" applyNumberFormat="1" applyFont="1"/>
    <xf numFmtId="0" fontId="26" fillId="0" borderId="0" xfId="6" applyFont="1"/>
    <xf numFmtId="0" fontId="26" fillId="0" borderId="0" xfId="6" applyFont="1" applyAlignment="1">
      <alignment horizontal="left" indent="3"/>
    </xf>
    <xf numFmtId="165" fontId="53" fillId="0" borderId="16" xfId="6" applyNumberFormat="1" applyFont="1" applyBorder="1" applyAlignment="1">
      <alignment horizontal="right" vertical="center" wrapText="1"/>
    </xf>
    <xf numFmtId="166" fontId="53" fillId="0" borderId="17" xfId="6" applyNumberFormat="1" applyFont="1" applyBorder="1" applyAlignment="1">
      <alignment horizontal="right" vertical="center" wrapText="1"/>
    </xf>
    <xf numFmtId="165" fontId="53" fillId="0" borderId="21" xfId="6" applyNumberFormat="1" applyFont="1" applyBorder="1" applyAlignment="1">
      <alignment horizontal="right" vertical="center" wrapText="1"/>
    </xf>
    <xf numFmtId="166" fontId="53" fillId="0" borderId="22" xfId="6" applyNumberFormat="1" applyFont="1" applyBorder="1" applyAlignment="1">
      <alignment horizontal="right" vertical="center" wrapText="1"/>
    </xf>
    <xf numFmtId="165" fontId="53" fillId="0" borderId="26" xfId="6" applyNumberFormat="1" applyFont="1" applyBorder="1" applyAlignment="1">
      <alignment horizontal="right" vertical="center" wrapText="1"/>
    </xf>
    <xf numFmtId="166" fontId="53" fillId="0" borderId="27" xfId="6" applyNumberFormat="1" applyFont="1" applyBorder="1" applyAlignment="1">
      <alignment horizontal="right" vertical="center" wrapText="1"/>
    </xf>
    <xf numFmtId="165" fontId="52" fillId="0" borderId="31" xfId="6" applyNumberFormat="1" applyFont="1" applyBorder="1" applyAlignment="1">
      <alignment horizontal="right" vertical="center" wrapText="1"/>
    </xf>
    <xf numFmtId="166" fontId="52" fillId="0" borderId="32" xfId="6" applyNumberFormat="1" applyFont="1" applyBorder="1" applyAlignment="1">
      <alignment horizontal="right" vertical="center" wrapText="1"/>
    </xf>
    <xf numFmtId="165" fontId="53" fillId="0" borderId="0" xfId="6" applyNumberFormat="1" applyFont="1" applyAlignment="1">
      <alignment horizontal="right" vertical="center" wrapText="1"/>
    </xf>
    <xf numFmtId="166" fontId="53" fillId="0" borderId="0" xfId="6" applyNumberFormat="1" applyFont="1" applyAlignment="1">
      <alignment horizontal="right" vertical="center" wrapText="1"/>
    </xf>
    <xf numFmtId="0" fontId="8" fillId="0" borderId="0" xfId="7" applyFont="1"/>
    <xf numFmtId="49" fontId="32" fillId="0" borderId="4" xfId="7" applyNumberFormat="1" applyFont="1" applyBorder="1" applyAlignment="1">
      <alignment horizontal="center" vertical="center" wrapText="1"/>
    </xf>
    <xf numFmtId="3" fontId="32" fillId="0" borderId="4" xfId="7" applyNumberFormat="1" applyFont="1" applyBorder="1" applyAlignment="1">
      <alignment horizontal="right" vertical="center" wrapText="1"/>
    </xf>
    <xf numFmtId="3" fontId="56" fillId="0" borderId="4" xfId="7" applyNumberFormat="1" applyFont="1" applyBorder="1" applyAlignment="1">
      <alignment horizontal="right" vertical="center" wrapText="1"/>
    </xf>
    <xf numFmtId="3" fontId="32" fillId="0" borderId="17" xfId="7" applyNumberFormat="1" applyFont="1" applyFill="1" applyBorder="1" applyAlignment="1">
      <alignment horizontal="right" vertical="center" wrapText="1"/>
    </xf>
    <xf numFmtId="3" fontId="39" fillId="0" borderId="17" xfId="7" applyNumberFormat="1" applyFont="1" applyFill="1" applyBorder="1" applyAlignment="1">
      <alignment horizontal="right" vertical="center" wrapText="1"/>
    </xf>
    <xf numFmtId="3" fontId="32" fillId="0" borderId="19" xfId="7" applyNumberFormat="1" applyFont="1" applyFill="1" applyBorder="1" applyAlignment="1">
      <alignment horizontal="right" vertical="center" wrapText="1"/>
    </xf>
    <xf numFmtId="3" fontId="32" fillId="0" borderId="22" xfId="7" applyNumberFormat="1" applyFont="1" applyFill="1" applyBorder="1" applyAlignment="1">
      <alignment horizontal="right" vertical="center" wrapText="1"/>
    </xf>
    <xf numFmtId="3" fontId="39" fillId="0" borderId="22" xfId="7" applyNumberFormat="1" applyFont="1" applyFill="1" applyBorder="1" applyAlignment="1">
      <alignment horizontal="right" vertical="center" wrapText="1"/>
    </xf>
    <xf numFmtId="3" fontId="32" fillId="0" borderId="24" xfId="7" applyNumberFormat="1" applyFont="1" applyFill="1" applyBorder="1" applyAlignment="1">
      <alignment horizontal="right" vertical="center" wrapText="1"/>
    </xf>
    <xf numFmtId="49" fontId="32" fillId="0" borderId="4" xfId="8" applyNumberFormat="1" applyFont="1" applyFill="1" applyBorder="1" applyAlignment="1">
      <alignment horizontal="center" vertical="center" wrapText="1"/>
    </xf>
    <xf numFmtId="3" fontId="32" fillId="0" borderId="4" xfId="7" applyNumberFormat="1" applyFont="1" applyFill="1" applyBorder="1" applyAlignment="1">
      <alignment horizontal="right" vertical="center" wrapText="1"/>
    </xf>
    <xf numFmtId="3" fontId="39" fillId="0" borderId="4" xfId="7" applyNumberFormat="1" applyFont="1" applyFill="1" applyBorder="1" applyAlignment="1">
      <alignment horizontal="right" vertical="center" wrapText="1"/>
    </xf>
    <xf numFmtId="0" fontId="8" fillId="0" borderId="0" xfId="7" applyFont="1" applyAlignment="1">
      <alignment horizontal="center"/>
    </xf>
    <xf numFmtId="166" fontId="32" fillId="0" borderId="17" xfId="7" applyNumberFormat="1" applyFont="1" applyFill="1" applyBorder="1" applyAlignment="1">
      <alignment horizontal="center" vertical="center" wrapText="1"/>
    </xf>
    <xf numFmtId="166" fontId="39" fillId="0" borderId="17" xfId="7" applyNumberFormat="1" applyFont="1" applyFill="1" applyBorder="1" applyAlignment="1">
      <alignment horizontal="center" vertical="center" wrapText="1"/>
    </xf>
    <xf numFmtId="166" fontId="32" fillId="0" borderId="19" xfId="7" applyNumberFormat="1" applyFont="1" applyFill="1" applyBorder="1" applyAlignment="1">
      <alignment horizontal="center" vertical="center" wrapText="1"/>
    </xf>
    <xf numFmtId="166" fontId="32" fillId="0" borderId="22" xfId="7" applyNumberFormat="1" applyFont="1" applyFill="1" applyBorder="1" applyAlignment="1">
      <alignment horizontal="center" vertical="center" wrapText="1"/>
    </xf>
    <xf numFmtId="166" fontId="39" fillId="0" borderId="22" xfId="7" applyNumberFormat="1" applyFont="1" applyFill="1" applyBorder="1" applyAlignment="1">
      <alignment horizontal="center" vertical="center" wrapText="1"/>
    </xf>
    <xf numFmtId="166" fontId="32" fillId="0" borderId="24" xfId="7" applyNumberFormat="1" applyFont="1" applyFill="1" applyBorder="1" applyAlignment="1">
      <alignment horizontal="center" vertical="center" wrapText="1"/>
    </xf>
    <xf numFmtId="166" fontId="32" fillId="0" borderId="4" xfId="7" applyNumberFormat="1" applyFont="1" applyFill="1" applyBorder="1" applyAlignment="1">
      <alignment horizontal="center" vertical="center" wrapText="1"/>
    </xf>
    <xf numFmtId="166" fontId="39" fillId="0" borderId="4" xfId="7" applyNumberFormat="1" applyFont="1" applyFill="1" applyBorder="1" applyAlignment="1">
      <alignment horizontal="center" vertical="center" wrapText="1"/>
    </xf>
    <xf numFmtId="3" fontId="41" fillId="0" borderId="0" xfId="7" applyNumberFormat="1" applyFont="1" applyAlignment="1">
      <alignment horizontal="right" wrapText="1"/>
    </xf>
    <xf numFmtId="0" fontId="13" fillId="0" borderId="0" xfId="6" applyFont="1"/>
    <xf numFmtId="0" fontId="57" fillId="0" borderId="0" xfId="6" applyFont="1"/>
    <xf numFmtId="49" fontId="58" fillId="0" borderId="0" xfId="6" applyNumberFormat="1" applyFont="1"/>
    <xf numFmtId="0" fontId="36" fillId="0" borderId="0" xfId="6" applyFont="1"/>
    <xf numFmtId="0" fontId="59" fillId="0" borderId="0" xfId="6" applyFont="1"/>
    <xf numFmtId="0" fontId="44" fillId="0" borderId="0" xfId="6" applyFont="1" applyAlignment="1">
      <alignment vertical="center"/>
    </xf>
    <xf numFmtId="0" fontId="14" fillId="0" borderId="2" xfId="6" applyFont="1" applyBorder="1" applyAlignment="1">
      <alignment horizontal="center" vertical="center" wrapText="1"/>
    </xf>
    <xf numFmtId="0" fontId="14" fillId="0" borderId="13" xfId="6" applyFont="1" applyBorder="1" applyAlignment="1">
      <alignment vertical="center"/>
    </xf>
    <xf numFmtId="0" fontId="32" fillId="0" borderId="14" xfId="6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0" fontId="32" fillId="0" borderId="2" xfId="6" applyFont="1" applyBorder="1" applyAlignment="1">
      <alignment horizontal="center"/>
    </xf>
    <xf numFmtId="0" fontId="32" fillId="0" borderId="3" xfId="6" applyFont="1" applyBorder="1" applyAlignment="1">
      <alignment horizontal="center"/>
    </xf>
    <xf numFmtId="0" fontId="32" fillId="0" borderId="6" xfId="6" applyFont="1" applyBorder="1" applyAlignment="1">
      <alignment horizontal="center" vertical="center" wrapText="1"/>
    </xf>
    <xf numFmtId="0" fontId="32" fillId="0" borderId="6" xfId="6" applyFont="1" applyBorder="1" applyAlignment="1">
      <alignment horizontal="center"/>
    </xf>
    <xf numFmtId="0" fontId="32" fillId="0" borderId="7" xfId="6" applyFont="1" applyBorder="1" applyAlignment="1">
      <alignment horizontal="center"/>
    </xf>
    <xf numFmtId="0" fontId="53" fillId="0" borderId="47" xfId="6" applyFont="1" applyBorder="1" applyAlignment="1">
      <alignment vertical="center" wrapText="1"/>
    </xf>
    <xf numFmtId="3" fontId="53" fillId="0" borderId="44" xfId="6" applyNumberFormat="1" applyFont="1" applyBorder="1" applyAlignment="1">
      <alignment horizontal="right" vertical="center" wrapText="1" indent="1"/>
    </xf>
    <xf numFmtId="3" fontId="54" fillId="0" borderId="16" xfId="6" applyNumberFormat="1" applyFont="1" applyBorder="1" applyAlignment="1">
      <alignment horizontal="right" vertical="center" wrapText="1" indent="1"/>
    </xf>
    <xf numFmtId="10" fontId="54" fillId="0" borderId="17" xfId="2" applyNumberFormat="1" applyFont="1" applyFill="1" applyBorder="1" applyAlignment="1">
      <alignment horizontal="right" vertical="center" wrapText="1" indent="1"/>
    </xf>
    <xf numFmtId="10" fontId="54" fillId="0" borderId="19" xfId="2" applyNumberFormat="1" applyFont="1" applyFill="1" applyBorder="1" applyAlignment="1">
      <alignment horizontal="right" vertical="center" wrapText="1" indent="1"/>
    </xf>
    <xf numFmtId="10" fontId="54" fillId="0" borderId="19" xfId="2" applyNumberFormat="1" applyFont="1" applyFill="1" applyBorder="1" applyAlignment="1">
      <alignment horizontal="right" vertical="center" wrapText="1"/>
    </xf>
    <xf numFmtId="0" fontId="53" fillId="0" borderId="48" xfId="6" applyFont="1" applyBorder="1" applyAlignment="1">
      <alignment vertical="center" wrapText="1"/>
    </xf>
    <xf numFmtId="3" fontId="53" fillId="0" borderId="45" xfId="6" applyNumberFormat="1" applyFont="1" applyBorder="1" applyAlignment="1">
      <alignment horizontal="right" vertical="center" wrapText="1" indent="1"/>
    </xf>
    <xf numFmtId="3" fontId="54" fillId="0" borderId="21" xfId="6" applyNumberFormat="1" applyFont="1" applyBorder="1" applyAlignment="1">
      <alignment horizontal="right" vertical="center" wrapText="1" indent="1"/>
    </xf>
    <xf numFmtId="10" fontId="54" fillId="0" borderId="22" xfId="6" applyNumberFormat="1" applyFont="1" applyBorder="1" applyAlignment="1">
      <alignment horizontal="right" vertical="center" wrapText="1" indent="1"/>
    </xf>
    <xf numFmtId="10" fontId="54" fillId="0" borderId="24" xfId="6" applyNumberFormat="1" applyFont="1" applyBorder="1" applyAlignment="1">
      <alignment horizontal="right" vertical="center" wrapText="1" indent="1"/>
    </xf>
    <xf numFmtId="10" fontId="54" fillId="0" borderId="24" xfId="6" applyNumberFormat="1" applyFont="1" applyBorder="1" applyAlignment="1">
      <alignment horizontal="right" vertical="center" wrapText="1"/>
    </xf>
    <xf numFmtId="10" fontId="54" fillId="0" borderId="29" xfId="6" applyNumberFormat="1" applyFont="1" applyBorder="1" applyAlignment="1">
      <alignment horizontal="right" vertical="center" wrapText="1"/>
    </xf>
    <xf numFmtId="0" fontId="52" fillId="0" borderId="49" xfId="6" applyFont="1" applyBorder="1" applyAlignment="1">
      <alignment vertical="center" wrapText="1"/>
    </xf>
    <xf numFmtId="3" fontId="52" fillId="0" borderId="50" xfId="6" applyNumberFormat="1" applyFont="1" applyBorder="1" applyAlignment="1">
      <alignment horizontal="right" vertical="center" wrapText="1" indent="1"/>
    </xf>
    <xf numFmtId="3" fontId="55" fillId="0" borderId="30" xfId="6" applyNumberFormat="1" applyFont="1" applyBorder="1" applyAlignment="1">
      <alignment horizontal="right" vertical="center" wrapText="1" indent="1"/>
    </xf>
    <xf numFmtId="10" fontId="55" fillId="0" borderId="39" xfId="6" applyNumberFormat="1" applyFont="1" applyBorder="1" applyAlignment="1">
      <alignment horizontal="right" vertical="center" wrapText="1" indent="1"/>
    </xf>
    <xf numFmtId="10" fontId="55" fillId="0" borderId="42" xfId="6" applyNumberFormat="1" applyFont="1" applyBorder="1" applyAlignment="1">
      <alignment horizontal="right" vertical="center" wrapText="1" indent="1"/>
    </xf>
    <xf numFmtId="10" fontId="55" fillId="0" borderId="42" xfId="6" applyNumberFormat="1" applyFont="1" applyBorder="1" applyAlignment="1">
      <alignment horizontal="right" vertical="center" wrapText="1"/>
    </xf>
    <xf numFmtId="3" fontId="53" fillId="0" borderId="0" xfId="6" applyNumberFormat="1" applyFont="1" applyAlignment="1">
      <alignment horizontal="right" vertical="center" wrapText="1" indent="1"/>
    </xf>
    <xf numFmtId="3" fontId="54" fillId="0" borderId="0" xfId="6" applyNumberFormat="1" applyFont="1" applyAlignment="1">
      <alignment horizontal="right" vertical="center" wrapText="1" indent="1"/>
    </xf>
    <xf numFmtId="10" fontId="54" fillId="0" borderId="17" xfId="6" applyNumberFormat="1" applyFont="1" applyBorder="1" applyAlignment="1">
      <alignment horizontal="right" vertical="center" wrapText="1" indent="1"/>
    </xf>
    <xf numFmtId="10" fontId="54" fillId="0" borderId="19" xfId="6" applyNumberFormat="1" applyFont="1" applyBorder="1" applyAlignment="1">
      <alignment horizontal="right" vertical="center" wrapText="1" indent="1"/>
    </xf>
    <xf numFmtId="10" fontId="54" fillId="0" borderId="19" xfId="6" applyNumberFormat="1" applyFont="1" applyBorder="1" applyAlignment="1">
      <alignment horizontal="right" vertical="center" wrapText="1"/>
    </xf>
    <xf numFmtId="0" fontId="52" fillId="0" borderId="12" xfId="6" applyFont="1" applyBorder="1" applyAlignment="1">
      <alignment vertical="center" wrapText="1"/>
    </xf>
    <xf numFmtId="3" fontId="52" fillId="0" borderId="10" xfId="6" applyNumberFormat="1" applyFont="1" applyBorder="1" applyAlignment="1">
      <alignment horizontal="right" vertical="center" wrapText="1" indent="1"/>
    </xf>
    <xf numFmtId="3" fontId="55" fillId="0" borderId="31" xfId="6" applyNumberFormat="1" applyFont="1" applyBorder="1" applyAlignment="1">
      <alignment horizontal="right" vertical="center" wrapText="1" indent="1"/>
    </xf>
    <xf numFmtId="10" fontId="55" fillId="0" borderId="32" xfId="6" applyNumberFormat="1" applyFont="1" applyBorder="1" applyAlignment="1">
      <alignment horizontal="right" vertical="center" wrapText="1" indent="1"/>
    </xf>
    <xf numFmtId="10" fontId="55" fillId="0" borderId="34" xfId="6" applyNumberFormat="1" applyFont="1" applyBorder="1" applyAlignment="1">
      <alignment horizontal="right" vertical="center" wrapText="1" indent="1"/>
    </xf>
    <xf numFmtId="10" fontId="55" fillId="0" borderId="0" xfId="6" applyNumberFormat="1" applyFont="1" applyAlignment="1">
      <alignment horizontal="right" vertical="center" wrapText="1"/>
    </xf>
    <xf numFmtId="17" fontId="53" fillId="0" borderId="48" xfId="6" applyNumberFormat="1" applyFont="1" applyBorder="1" applyAlignment="1">
      <alignment vertical="center" wrapText="1"/>
    </xf>
    <xf numFmtId="10" fontId="54" fillId="0" borderId="0" xfId="6" applyNumberFormat="1" applyFont="1" applyAlignment="1">
      <alignment horizontal="right" vertical="center" wrapText="1" indent="1"/>
    </xf>
    <xf numFmtId="3" fontId="55" fillId="0" borderId="10" xfId="6" applyNumberFormat="1" applyFont="1" applyBorder="1" applyAlignment="1">
      <alignment horizontal="right" vertical="center" wrapText="1" indent="1"/>
    </xf>
    <xf numFmtId="10" fontId="55" fillId="0" borderId="31" xfId="6" applyNumberFormat="1" applyFont="1" applyBorder="1" applyAlignment="1">
      <alignment horizontal="right" vertical="center" wrapText="1" indent="1"/>
    </xf>
    <xf numFmtId="10" fontId="61" fillId="0" borderId="0" xfId="6" applyNumberFormat="1" applyFont="1" applyAlignment="1">
      <alignment horizontal="right" vertical="center" wrapText="1"/>
    </xf>
    <xf numFmtId="0" fontId="32" fillId="0" borderId="6" xfId="6" applyFont="1" applyBorder="1" applyAlignment="1">
      <alignment horizontal="center" vertical="top"/>
    </xf>
    <xf numFmtId="10" fontId="54" fillId="0" borderId="29" xfId="6" applyNumberFormat="1" applyFont="1" applyBorder="1" applyAlignment="1">
      <alignment horizontal="right" vertical="center" wrapText="1" indent="1"/>
    </xf>
    <xf numFmtId="0" fontId="62" fillId="0" borderId="0" xfId="0" applyFont="1" applyAlignment="1">
      <alignment vertical="center"/>
    </xf>
    <xf numFmtId="17" fontId="14" fillId="0" borderId="6" xfId="0" quotePrefix="1" applyNumberFormat="1" applyFont="1" applyFill="1" applyBorder="1" applyAlignment="1">
      <alignment horizontal="center" vertical="center" wrapText="1"/>
    </xf>
    <xf numFmtId="3" fontId="54" fillId="0" borderId="0" xfId="6" applyNumberFormat="1" applyFont="1" applyAlignment="1">
      <alignment vertical="center"/>
    </xf>
    <xf numFmtId="3" fontId="60" fillId="0" borderId="0" xfId="6" applyNumberFormat="1" applyFont="1" applyAlignment="1">
      <alignment vertical="center"/>
    </xf>
    <xf numFmtId="0" fontId="64" fillId="0" borderId="0" xfId="9" applyAlignment="1">
      <alignment vertical="top"/>
    </xf>
    <xf numFmtId="0" fontId="8" fillId="0" borderId="0" xfId="7" applyFont="1" applyFill="1" applyAlignment="1">
      <alignment horizontal="center"/>
    </xf>
    <xf numFmtId="0" fontId="8" fillId="0" borderId="0" xfId="7" applyFont="1" applyFill="1"/>
    <xf numFmtId="0" fontId="13" fillId="0" borderId="0" xfId="7" applyFont="1" applyFill="1" applyAlignment="1">
      <alignment horizontal="center"/>
    </xf>
    <xf numFmtId="0" fontId="13" fillId="0" borderId="0" xfId="7" applyFont="1" applyFill="1"/>
    <xf numFmtId="0" fontId="36" fillId="0" borderId="0" xfId="7" applyFont="1" applyFill="1"/>
    <xf numFmtId="0" fontId="13" fillId="0" borderId="0" xfId="7" quotePrefix="1" applyFont="1" applyFill="1"/>
    <xf numFmtId="0" fontId="37" fillId="0" borderId="1" xfId="7" applyFont="1" applyFill="1" applyBorder="1" applyAlignment="1">
      <alignment wrapText="1"/>
    </xf>
    <xf numFmtId="0" fontId="14" fillId="0" borderId="11" xfId="7" applyFont="1" applyFill="1" applyBorder="1" applyAlignment="1">
      <alignment vertical="center"/>
    </xf>
    <xf numFmtId="0" fontId="14" fillId="0" borderId="13" xfId="7" applyFont="1" applyFill="1" applyBorder="1" applyAlignment="1">
      <alignment horizontal="center" vertical="center"/>
    </xf>
    <xf numFmtId="0" fontId="14" fillId="0" borderId="12" xfId="7" applyFont="1" applyFill="1" applyBorder="1" applyAlignment="1">
      <alignment vertical="center"/>
    </xf>
    <xf numFmtId="0" fontId="14" fillId="0" borderId="11" xfId="7" applyFont="1" applyFill="1" applyBorder="1" applyAlignment="1">
      <alignment horizontal="center" vertical="center"/>
    </xf>
    <xf numFmtId="0" fontId="14" fillId="0" borderId="13" xfId="7" applyFont="1" applyFill="1" applyBorder="1" applyAlignment="1">
      <alignment vertical="center"/>
    </xf>
    <xf numFmtId="0" fontId="37" fillId="0" borderId="9" xfId="7" applyFont="1" applyFill="1" applyBorder="1" applyAlignment="1">
      <alignment wrapText="1"/>
    </xf>
    <xf numFmtId="0" fontId="14" fillId="0" borderId="10" xfId="7" applyFont="1" applyFill="1" applyBorder="1" applyAlignment="1">
      <alignment horizontal="center" vertical="center"/>
    </xf>
    <xf numFmtId="3" fontId="32" fillId="0" borderId="39" xfId="7" applyNumberFormat="1" applyFont="1" applyFill="1" applyBorder="1" applyAlignment="1">
      <alignment horizontal="right" vertical="center" wrapText="1"/>
    </xf>
    <xf numFmtId="3" fontId="39" fillId="0" borderId="39" xfId="7" applyNumberFormat="1" applyFont="1" applyFill="1" applyBorder="1" applyAlignment="1">
      <alignment horizontal="right" vertical="center" wrapText="1"/>
    </xf>
    <xf numFmtId="3" fontId="32" fillId="0" borderId="42" xfId="7" applyNumberFormat="1" applyFont="1" applyFill="1" applyBorder="1" applyAlignment="1">
      <alignment horizontal="right" vertical="center" wrapText="1"/>
    </xf>
    <xf numFmtId="0" fontId="36" fillId="0" borderId="0" xfId="7" quotePrefix="1" applyFont="1" applyFill="1"/>
    <xf numFmtId="166" fontId="32" fillId="0" borderId="39" xfId="7" applyNumberFormat="1" applyFont="1" applyFill="1" applyBorder="1" applyAlignment="1">
      <alignment horizontal="center" vertical="center" wrapText="1"/>
    </xf>
    <xf numFmtId="166" fontId="39" fillId="0" borderId="39" xfId="7" applyNumberFormat="1" applyFont="1" applyFill="1" applyBorder="1" applyAlignment="1">
      <alignment horizontal="center" vertical="center" wrapText="1"/>
    </xf>
    <xf numFmtId="166" fontId="32" fillId="0" borderId="42" xfId="7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1" fillId="0" borderId="0" xfId="10"/>
    <xf numFmtId="0" fontId="3" fillId="2" borderId="0" xfId="10" applyFont="1" applyFill="1" applyAlignment="1">
      <alignment horizontal="centerContinuous" vertical="center"/>
    </xf>
    <xf numFmtId="0" fontId="67" fillId="0" borderId="0" xfId="10" applyFont="1" applyAlignment="1">
      <alignment horizontal="centerContinuous" vertical="center" wrapText="1"/>
    </xf>
    <xf numFmtId="0" fontId="4" fillId="0" borderId="0" xfId="10" applyFont="1" applyAlignment="1">
      <alignment horizontal="centerContinuous" vertical="center" wrapText="1"/>
    </xf>
    <xf numFmtId="0" fontId="7" fillId="2" borderId="0" xfId="10" applyFont="1" applyFill="1" applyAlignment="1">
      <alignment horizontal="centerContinuous" vertical="center" wrapText="1"/>
    </xf>
    <xf numFmtId="0" fontId="66" fillId="4" borderId="0" xfId="10" applyFont="1" applyFill="1" applyAlignment="1">
      <alignment horizontal="centerContinuous" vertical="center" wrapText="1"/>
    </xf>
    <xf numFmtId="0" fontId="1" fillId="3" borderId="0" xfId="10" applyFill="1" applyAlignment="1">
      <alignment vertical="center" wrapText="1"/>
    </xf>
    <xf numFmtId="2" fontId="1" fillId="0" borderId="0" xfId="10" applyNumberFormat="1"/>
    <xf numFmtId="0" fontId="1" fillId="0" borderId="0" xfId="10" applyAlignment="1">
      <alignment vertical="top"/>
    </xf>
    <xf numFmtId="2" fontId="63" fillId="0" borderId="0" xfId="6" quotePrefix="1" applyNumberFormat="1" applyFont="1" applyAlignment="1">
      <alignment horizontal="right" vertical="center"/>
    </xf>
    <xf numFmtId="0" fontId="65" fillId="0" borderId="0" xfId="0" applyFont="1"/>
    <xf numFmtId="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2" fontId="27" fillId="0" borderId="0" xfId="0" applyNumberFormat="1" applyFont="1" applyAlignment="1">
      <alignment vertical="top" wrapText="1"/>
    </xf>
    <xf numFmtId="49" fontId="68" fillId="0" borderId="0" xfId="0" quotePrefix="1" applyNumberFormat="1" applyFont="1"/>
    <xf numFmtId="49" fontId="32" fillId="0" borderId="13" xfId="0" quotePrefix="1" applyNumberFormat="1" applyFont="1" applyBorder="1" applyAlignment="1">
      <alignment horizontal="centerContinuous" vertical="center"/>
    </xf>
    <xf numFmtId="0" fontId="19" fillId="0" borderId="10" xfId="0" quotePrefix="1" applyFont="1" applyFill="1" applyBorder="1" applyAlignment="1">
      <alignment horizontal="center" vertical="center" wrapText="1"/>
    </xf>
    <xf numFmtId="0" fontId="19" fillId="0" borderId="11" xfId="0" quotePrefix="1" applyFont="1" applyFill="1" applyBorder="1" applyAlignment="1">
      <alignment horizontal="center" vertical="center" wrapText="1"/>
    </xf>
    <xf numFmtId="2" fontId="68" fillId="0" borderId="0" xfId="0" quotePrefix="1" applyNumberFormat="1" applyFont="1"/>
    <xf numFmtId="2" fontId="69" fillId="0" borderId="0" xfId="0" quotePrefix="1" applyNumberFormat="1" applyFont="1"/>
    <xf numFmtId="0" fontId="70" fillId="0" borderId="10" xfId="0" quotePrefix="1" applyFont="1" applyBorder="1" applyAlignment="1">
      <alignment horizontal="center" vertical="center" wrapText="1"/>
    </xf>
    <xf numFmtId="3" fontId="71" fillId="0" borderId="0" xfId="0" applyNumberFormat="1" applyFont="1" applyAlignment="1">
      <alignment horizontal="right" wrapText="1"/>
    </xf>
    <xf numFmtId="3" fontId="71" fillId="0" borderId="18" xfId="0" applyNumberFormat="1" applyFont="1" applyBorder="1" applyAlignment="1">
      <alignment horizontal="right" vertical="center" wrapText="1"/>
    </xf>
    <xf numFmtId="3" fontId="71" fillId="0" borderId="23" xfId="0" applyNumberFormat="1" applyFont="1" applyBorder="1" applyAlignment="1">
      <alignment horizontal="right" vertical="center" wrapText="1"/>
    </xf>
    <xf numFmtId="3" fontId="71" fillId="0" borderId="28" xfId="0" applyNumberFormat="1" applyFont="1" applyBorder="1" applyAlignment="1">
      <alignment horizontal="right" vertical="center" wrapText="1"/>
    </xf>
    <xf numFmtId="3" fontId="72" fillId="0" borderId="33" xfId="0" applyNumberFormat="1" applyFont="1" applyBorder="1" applyAlignment="1">
      <alignment horizontal="right" vertical="center" wrapText="1"/>
    </xf>
    <xf numFmtId="3" fontId="71" fillId="0" borderId="0" xfId="0" applyNumberFormat="1" applyFont="1" applyAlignment="1">
      <alignment horizontal="right" vertical="center" wrapText="1"/>
    </xf>
    <xf numFmtId="0" fontId="70" fillId="0" borderId="11" xfId="0" quotePrefix="1" applyFont="1" applyBorder="1" applyAlignment="1">
      <alignment horizontal="center" vertical="center" wrapText="1"/>
    </xf>
    <xf numFmtId="3" fontId="71" fillId="0" borderId="19" xfId="0" applyNumberFormat="1" applyFont="1" applyBorder="1" applyAlignment="1">
      <alignment horizontal="right" vertical="center" wrapText="1"/>
    </xf>
    <xf numFmtId="3" fontId="71" fillId="0" borderId="24" xfId="0" applyNumberFormat="1" applyFont="1" applyBorder="1" applyAlignment="1">
      <alignment horizontal="right" vertical="center" wrapText="1"/>
    </xf>
    <xf numFmtId="3" fontId="71" fillId="0" borderId="29" xfId="0" applyNumberFormat="1" applyFont="1" applyBorder="1" applyAlignment="1">
      <alignment horizontal="right" vertical="center" wrapText="1"/>
    </xf>
    <xf numFmtId="3" fontId="72" fillId="0" borderId="34" xfId="0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wrapText="1"/>
    </xf>
    <xf numFmtId="3" fontId="71" fillId="0" borderId="18" xfId="6" applyNumberFormat="1" applyFont="1" applyBorder="1" applyAlignment="1">
      <alignment horizontal="right" vertical="center" wrapText="1"/>
    </xf>
    <xf numFmtId="3" fontId="71" fillId="0" borderId="23" xfId="6" applyNumberFormat="1" applyFont="1" applyBorder="1" applyAlignment="1">
      <alignment horizontal="right" vertical="center" wrapText="1"/>
    </xf>
    <xf numFmtId="3" fontId="71" fillId="0" borderId="28" xfId="6" applyNumberFormat="1" applyFont="1" applyBorder="1" applyAlignment="1">
      <alignment horizontal="right" vertical="center" wrapText="1"/>
    </xf>
    <xf numFmtId="3" fontId="72" fillId="0" borderId="33" xfId="6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vertical="center" wrapText="1"/>
    </xf>
    <xf numFmtId="3" fontId="71" fillId="0" borderId="19" xfId="6" applyNumberFormat="1" applyFont="1" applyBorder="1" applyAlignment="1">
      <alignment horizontal="right" vertical="center" wrapText="1"/>
    </xf>
    <xf numFmtId="3" fontId="71" fillId="0" borderId="24" xfId="6" applyNumberFormat="1" applyFont="1" applyBorder="1" applyAlignment="1">
      <alignment horizontal="right" vertical="center" wrapText="1"/>
    </xf>
    <xf numFmtId="3" fontId="71" fillId="0" borderId="29" xfId="6" applyNumberFormat="1" applyFont="1" applyBorder="1" applyAlignment="1">
      <alignment horizontal="right" vertical="center" wrapText="1"/>
    </xf>
    <xf numFmtId="3" fontId="72" fillId="0" borderId="34" xfId="6" applyNumberFormat="1" applyFont="1" applyBorder="1" applyAlignment="1">
      <alignment horizontal="right" vertical="center" wrapText="1"/>
    </xf>
    <xf numFmtId="3" fontId="24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horizontal="right" vertical="center" wrapText="1"/>
    </xf>
    <xf numFmtId="17" fontId="32" fillId="0" borderId="36" xfId="8" applyNumberFormat="1" applyFont="1" applyFill="1" applyBorder="1" applyAlignment="1">
      <alignment horizontal="center" vertical="center" wrapText="1"/>
    </xf>
    <xf numFmtId="17" fontId="32" fillId="0" borderId="37" xfId="8" applyNumberFormat="1" applyFont="1" applyFill="1" applyBorder="1" applyAlignment="1">
      <alignment horizontal="center" vertical="center" wrapText="1"/>
    </xf>
    <xf numFmtId="17" fontId="32" fillId="0" borderId="37" xfId="8" quotePrefix="1" applyNumberFormat="1" applyFont="1" applyFill="1" applyBorder="1" applyAlignment="1">
      <alignment horizontal="center" vertical="center" wrapText="1"/>
    </xf>
    <xf numFmtId="17" fontId="32" fillId="0" borderId="41" xfId="8" quotePrefix="1" applyNumberFormat="1" applyFont="1" applyFill="1" applyBorder="1" applyAlignment="1">
      <alignment horizontal="center" vertical="center" wrapText="1"/>
    </xf>
    <xf numFmtId="17" fontId="32" fillId="0" borderId="36" xfId="8" quotePrefix="1" applyNumberFormat="1" applyFont="1" applyFill="1" applyBorder="1" applyAlignment="1">
      <alignment horizontal="center" vertical="center" wrapText="1"/>
    </xf>
  </cellXfs>
  <cellStyles count="11">
    <cellStyle name="H2" xfId="5" xr:uid="{00000000-0005-0000-0000-000000000000}"/>
    <cellStyle name="Hipervínculo" xfId="9" builtinId="8"/>
    <cellStyle name="Millares" xfId="1" builtinId="3"/>
    <cellStyle name="Normal" xfId="0" builtinId="0"/>
    <cellStyle name="Normal 2" xfId="6" xr:uid="{00000000-0005-0000-0000-000004000000}"/>
    <cellStyle name="Normal 2 2" xfId="7" xr:uid="{00000000-0005-0000-0000-000005000000}"/>
    <cellStyle name="Normal 2 2 2" xfId="8" xr:uid="{00000000-0005-0000-0000-000006000000}"/>
    <cellStyle name="Normal 3 2" xfId="4" xr:uid="{00000000-0005-0000-0000-000007000000}"/>
    <cellStyle name="Normal 3 2 2" xfId="10" xr:uid="{41E128BB-2FB2-4470-A4FA-35FE31A4423A}"/>
    <cellStyle name="Porcentaje" xfId="2" builtinId="5"/>
    <cellStyle name="Título" xfId="3" builtinId="15"/>
  </cellStyles>
  <dxfs count="0"/>
  <tableStyles count="0" defaultTableStyle="TableStyleMedium2" defaultPivotStyle="PivotStyleLight16"/>
  <colors>
    <mruColors>
      <color rgb="FF007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12532</xdr:colOff>
      <xdr:row>0</xdr:row>
      <xdr:rowOff>3015</xdr:rowOff>
    </xdr:from>
    <xdr:to>
      <xdr:col>9</xdr:col>
      <xdr:colOff>16341</xdr:colOff>
      <xdr:row>27</xdr:row>
      <xdr:rowOff>34290</xdr:rowOff>
    </xdr:to>
    <xdr:pic>
      <xdr:nvPicPr>
        <xdr:cNvPr id="2" name="Imagen 1" descr="Ilustración. Cifras jóvenes.">
          <a:extLst>
            <a:ext uri="{FF2B5EF4-FFF2-40B4-BE49-F238E27FC236}">
              <a16:creationId xmlns:a16="http://schemas.microsoft.com/office/drawing/2014/main" id="{FFFA6D2F-3A63-426A-8F21-00150AC9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2" y="3015"/>
          <a:ext cx="6320388" cy="5445486"/>
        </a:xfrm>
        <a:prstGeom prst="rect">
          <a:avLst/>
        </a:prstGeom>
      </xdr:spPr>
    </xdr:pic>
    <xdr:clientData/>
  </xdr:twoCellAnchor>
  <xdr:oneCellAnchor>
    <xdr:from>
      <xdr:col>6</xdr:col>
      <xdr:colOff>371475</xdr:colOff>
      <xdr:row>29</xdr:row>
      <xdr:rowOff>1590675</xdr:rowOff>
    </xdr:from>
    <xdr:ext cx="1623681" cy="380996"/>
    <xdr:pic>
      <xdr:nvPicPr>
        <xdr:cNvPr id="3" name="Imagen 2" descr="Logotipo institucional. Gobierno de España. Ministerio de Juventud e Infancia. Instituto de la Juventud">
          <a:extLst>
            <a:ext uri="{FF2B5EF4-FFF2-40B4-BE49-F238E27FC236}">
              <a16:creationId xmlns:a16="http://schemas.microsoft.com/office/drawing/2014/main" id="{C78D1B8C-743C-4FA7-B3E7-3EC67DEA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9606915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3E02D95-982D-487E-AF87-DE05829F7BBB}"/>
            </a:ext>
          </a:extLst>
        </xdr:cNvPr>
        <xdr:cNvSpPr txBox="1"/>
      </xdr:nvSpPr>
      <xdr:spPr>
        <a:xfrm rot="19721975">
          <a:off x="70016" y="21945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A718472-AAF4-4FFA-9E9C-3D565881814E}"/>
            </a:ext>
          </a:extLst>
        </xdr:cNvPr>
        <xdr:cNvSpPr txBox="1"/>
      </xdr:nvSpPr>
      <xdr:spPr>
        <a:xfrm rot="20146788">
          <a:off x="463367" y="94126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315061</xdr:colOff>
      <xdr:row>0</xdr:row>
      <xdr:rowOff>14654</xdr:rowOff>
    </xdr:from>
    <xdr:to>
      <xdr:col>9</xdr:col>
      <xdr:colOff>637830</xdr:colOff>
      <xdr:row>1</xdr:row>
      <xdr:rowOff>184154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786" y="14654"/>
          <a:ext cx="1618169" cy="36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315515</xdr:colOff>
      <xdr:row>0</xdr:row>
      <xdr:rowOff>17860</xdr:rowOff>
    </xdr:from>
    <xdr:to>
      <xdr:col>9</xdr:col>
      <xdr:colOff>638284</xdr:colOff>
      <xdr:row>1</xdr:row>
      <xdr:rowOff>187360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240" y="17860"/>
          <a:ext cx="1618169" cy="36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234461</xdr:colOff>
      <xdr:row>0</xdr:row>
      <xdr:rowOff>25185</xdr:rowOff>
    </xdr:from>
    <xdr:to>
      <xdr:col>8</xdr:col>
      <xdr:colOff>498615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036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25185</xdr:rowOff>
    </xdr:from>
    <xdr:to>
      <xdr:col>8</xdr:col>
      <xdr:colOff>495848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21980</xdr:rowOff>
    </xdr:from>
    <xdr:to>
      <xdr:col>8</xdr:col>
      <xdr:colOff>495848</xdr:colOff>
      <xdr:row>2</xdr:row>
      <xdr:rowOff>980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1980"/>
          <a:ext cx="1616704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4051034</xdr:colOff>
      <xdr:row>0</xdr:row>
      <xdr:rowOff>24176</xdr:rowOff>
    </xdr:from>
    <xdr:to>
      <xdr:col>3</xdr:col>
      <xdr:colOff>711982</xdr:colOff>
      <xdr:row>2</xdr:row>
      <xdr:rowOff>32484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352309DF-5248-46D8-874F-4B599E78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8794" y="26716"/>
          <a:ext cx="1784128" cy="356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181038</xdr:rowOff>
    </xdr:from>
    <xdr:to>
      <xdr:col>2</xdr:col>
      <xdr:colOff>1697990</xdr:colOff>
      <xdr:row>5</xdr:row>
      <xdr:rowOff>75705</xdr:rowOff>
    </xdr:to>
    <xdr:pic>
      <xdr:nvPicPr>
        <xdr:cNvPr id="3" name="Imagen 2" descr="Cifras Jóvenes. Paro registrado">
          <a:extLst>
            <a:ext uri="{FF2B5EF4-FFF2-40B4-BE49-F238E27FC236}">
              <a16:creationId xmlns:a16="http://schemas.microsoft.com/office/drawing/2014/main" id="{2112FC23-6860-49FC-8B25-4ADDFBEB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347408"/>
          <a:ext cx="2459990" cy="6719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322386</xdr:colOff>
      <xdr:row>0</xdr:row>
      <xdr:rowOff>21979</xdr:rowOff>
    </xdr:from>
    <xdr:to>
      <xdr:col>9</xdr:col>
      <xdr:colOff>689117</xdr:colOff>
      <xdr:row>2</xdr:row>
      <xdr:rowOff>979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11" y="21979"/>
          <a:ext cx="160498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34</xdr:row>
      <xdr:rowOff>171450</xdr:rowOff>
    </xdr:from>
    <xdr:to>
      <xdr:col>9</xdr:col>
      <xdr:colOff>24475</xdr:colOff>
      <xdr:row>49</xdr:row>
      <xdr:rowOff>44808</xdr:rowOff>
    </xdr:to>
    <xdr:pic>
      <xdr:nvPicPr>
        <xdr:cNvPr id="3" name="Imagen 2" descr="Gráfico. MENORES DE 25 AÑOS EN EL PARO REGISTRADO.">
          <a:extLst>
            <a:ext uri="{FF2B5EF4-FFF2-40B4-BE49-F238E27FC236}">
              <a16:creationId xmlns:a16="http://schemas.microsoft.com/office/drawing/2014/main" id="{E25A579D-4468-4ACE-BA12-98D099C2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6648450"/>
          <a:ext cx="5444200" cy="26641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505557</xdr:colOff>
      <xdr:row>0</xdr:row>
      <xdr:rowOff>21980</xdr:rowOff>
    </xdr:from>
    <xdr:to>
      <xdr:col>12</xdr:col>
      <xdr:colOff>176231</xdr:colOff>
      <xdr:row>2</xdr:row>
      <xdr:rowOff>980</xdr:rowOff>
    </xdr:to>
    <xdr:pic>
      <xdr:nvPicPr>
        <xdr:cNvPr id="2" name="4 Imagen" descr="Logotipo. Observatorio de la Juventud en España. Estadística INJUVE.&#10;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332" y="21980"/>
          <a:ext cx="1604249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19050</xdr:rowOff>
    </xdr:from>
    <xdr:to>
      <xdr:col>11</xdr:col>
      <xdr:colOff>4691</xdr:colOff>
      <xdr:row>42</xdr:row>
      <xdr:rowOff>28360</xdr:rowOff>
    </xdr:to>
    <xdr:pic>
      <xdr:nvPicPr>
        <xdr:cNvPr id="3" name="Imagen 2" descr="Gráfico. MENORES DE 25 AÑOS EXTRANJEROS EN EL PARO REGISTRADO EXTRANJEROS.">
          <a:extLst>
            <a:ext uri="{FF2B5EF4-FFF2-40B4-BE49-F238E27FC236}">
              <a16:creationId xmlns:a16="http://schemas.microsoft.com/office/drawing/2014/main" id="{5355856E-24BC-41BA-932B-EAFBF2CB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5791200"/>
          <a:ext cx="5767316" cy="19143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47</xdr:row>
      <xdr:rowOff>9525</xdr:rowOff>
    </xdr:from>
    <xdr:to>
      <xdr:col>10</xdr:col>
      <xdr:colOff>606287</xdr:colOff>
      <xdr:row>57</xdr:row>
      <xdr:rowOff>18835</xdr:rowOff>
    </xdr:to>
    <xdr:pic>
      <xdr:nvPicPr>
        <xdr:cNvPr id="7" name="Imagen 6" descr="Gráfico. MENORES DE 25 AÑOS EXTRANJEROS EN EL PARO REGISTRADO JOVEN.">
          <a:extLst>
            <a:ext uri="{FF2B5EF4-FFF2-40B4-BE49-F238E27FC236}">
              <a16:creationId xmlns:a16="http://schemas.microsoft.com/office/drawing/2014/main" id="{6E9886FB-8896-4CBC-B7AB-0CD2F8F6C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8620125"/>
          <a:ext cx="5730737" cy="1914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249239</xdr:colOff>
      <xdr:row>0</xdr:row>
      <xdr:rowOff>21511</xdr:rowOff>
    </xdr:from>
    <xdr:to>
      <xdr:col>12</xdr:col>
      <xdr:colOff>390129</xdr:colOff>
      <xdr:row>2</xdr:row>
      <xdr:rowOff>511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289" y="21511"/>
          <a:ext cx="164237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26876</xdr:colOff>
      <xdr:row>0</xdr:row>
      <xdr:rowOff>28455</xdr:rowOff>
    </xdr:from>
    <xdr:to>
      <xdr:col>9</xdr:col>
      <xdr:colOff>941957</xdr:colOff>
      <xdr:row>2</xdr:row>
      <xdr:rowOff>71447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901" y="28455"/>
          <a:ext cx="1600881" cy="36684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</xdr:row>
      <xdr:rowOff>76200</xdr:rowOff>
    </xdr:from>
    <xdr:to>
      <xdr:col>8</xdr:col>
      <xdr:colOff>677511</xdr:colOff>
      <xdr:row>23</xdr:row>
      <xdr:rowOff>13565</xdr:rowOff>
    </xdr:to>
    <xdr:pic>
      <xdr:nvPicPr>
        <xdr:cNvPr id="3" name="Imagen 2" descr="Gráfico. EVOLUCIÓN MENSUAL DEL PARO REGISTRADO MENORES DE 25 AÑOS.">
          <a:extLst>
            <a:ext uri="{FF2B5EF4-FFF2-40B4-BE49-F238E27FC236}">
              <a16:creationId xmlns:a16="http://schemas.microsoft.com/office/drawing/2014/main" id="{F931B58F-E384-4337-9E35-777F0B26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1647825"/>
          <a:ext cx="5468586" cy="265199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66675</xdr:rowOff>
    </xdr:from>
    <xdr:to>
      <xdr:col>8</xdr:col>
      <xdr:colOff>640932</xdr:colOff>
      <xdr:row>42</xdr:row>
      <xdr:rowOff>4040</xdr:rowOff>
    </xdr:to>
    <xdr:pic>
      <xdr:nvPicPr>
        <xdr:cNvPr id="4" name="Imagen 3" descr="Gráfico. EVOLUCIÓN VARIACIÓN RELATIVA ANUAL DEL PARO REGISTRADO MENORES DE 25 AÑOS.">
          <a:extLst>
            <a:ext uri="{FF2B5EF4-FFF2-40B4-BE49-F238E27FC236}">
              <a16:creationId xmlns:a16="http://schemas.microsoft.com/office/drawing/2014/main" id="{2A4517AB-52CF-4254-8D1C-790CCD130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950" y="5200650"/>
          <a:ext cx="5432007" cy="26519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37646</xdr:colOff>
      <xdr:row>0</xdr:row>
      <xdr:rowOff>18591</xdr:rowOff>
    </xdr:from>
    <xdr:to>
      <xdr:col>9</xdr:col>
      <xdr:colOff>963513</xdr:colOff>
      <xdr:row>2</xdr:row>
      <xdr:rowOff>57123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671" y="18591"/>
          <a:ext cx="1611667" cy="36238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</xdr:row>
      <xdr:rowOff>38100</xdr:rowOff>
    </xdr:from>
    <xdr:to>
      <xdr:col>8</xdr:col>
      <xdr:colOff>650457</xdr:colOff>
      <xdr:row>22</xdr:row>
      <xdr:rowOff>180826</xdr:rowOff>
    </xdr:to>
    <xdr:pic>
      <xdr:nvPicPr>
        <xdr:cNvPr id="3" name="Imagen 2" descr="Gráfico. EVOLUCIÓN MENSUAL DEL PARO REGISTRADO TOTAL 16 Y MÁS AÑOS.">
          <a:extLst>
            <a:ext uri="{FF2B5EF4-FFF2-40B4-BE49-F238E27FC236}">
              <a16:creationId xmlns:a16="http://schemas.microsoft.com/office/drawing/2014/main" id="{11582E73-AA04-4C47-B49F-DFA0B3089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1619250"/>
          <a:ext cx="5432007" cy="267637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27</xdr:row>
      <xdr:rowOff>66675</xdr:rowOff>
    </xdr:from>
    <xdr:to>
      <xdr:col>8</xdr:col>
      <xdr:colOff>650457</xdr:colOff>
      <xdr:row>41</xdr:row>
      <xdr:rowOff>172822</xdr:rowOff>
    </xdr:to>
    <xdr:pic>
      <xdr:nvPicPr>
        <xdr:cNvPr id="4" name="Imagen 3" descr="Gráfico. EVOLUCIÓN VARIACIÓN RELATIVA ANUAL DEL PARO REGISTRADO TOTAL 16 Y MÁS AÑOS.">
          <a:extLst>
            <a:ext uri="{FF2B5EF4-FFF2-40B4-BE49-F238E27FC236}">
              <a16:creationId xmlns:a16="http://schemas.microsoft.com/office/drawing/2014/main" id="{C8787C5A-718D-43AC-B384-6CC7352D8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5200650"/>
          <a:ext cx="5432007" cy="26397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02_CIFRAS_JOVENES/01_PARO_REGISTRADO/2026/0_TABLAS/ParoRegTablas_2026-05_16a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Avance1"/>
      <sheetName val="Avance2"/>
      <sheetName val="CCAA Avance"/>
      <sheetName val="EvoMensual 16-24"/>
      <sheetName val="EvoMensual TOTAL"/>
      <sheetName val="CCAA Avance 1624-AS"/>
      <sheetName val="CCAA Avance 1624-M"/>
      <sheetName val="CCAA Avance 1624-V"/>
      <sheetName val="CCAA Avance TOTAL-AS"/>
      <sheetName val="CCAA Avance TOTAL-M"/>
      <sheetName val="CCAA Avance TOTAL-V"/>
      <sheetName val="Evolucion Avance"/>
      <sheetName val="Evolucion Avance2"/>
      <sheetName val="ResumenMenores -AS"/>
      <sheetName val="ResumenMenores -M"/>
      <sheetName val="ResumenMenores -V"/>
      <sheetName val="Graficos"/>
      <sheetName val="TXT_CORREO"/>
      <sheetName val="CORREO"/>
      <sheetName val="InfoResumen"/>
      <sheetName val="NOTA1a"/>
      <sheetName val="NOTA2a"/>
      <sheetName val="INFO2a"/>
      <sheetName val="NOTA2b"/>
      <sheetName val="INFO1"/>
      <sheetName val="NotaInfo"/>
      <sheetName val="Graficos (2)"/>
      <sheetName val="Graficos3"/>
      <sheetName val="NOTA3a"/>
      <sheetName val="INFO3"/>
      <sheetName val="INFOGRAFIA"/>
      <sheetName val="INFOGRAFIA2"/>
      <sheetName val="MAPA"/>
      <sheetName val="DatosMAPA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MAY 2026</v>
          </cell>
          <cell r="D4" t="str">
            <v>ABR 2026</v>
          </cell>
          <cell r="E4" t="str">
            <v>MAY 2025</v>
          </cell>
        </row>
        <row r="5">
          <cell r="B5" t="str">
            <v>TOTAL</v>
          </cell>
          <cell r="C5">
            <v>7.1079203402735616E-2</v>
          </cell>
          <cell r="D5">
            <v>7.1993989081239038E-2</v>
          </cell>
          <cell r="E5">
            <v>6.9658309581352759E-2</v>
          </cell>
        </row>
        <row r="6">
          <cell r="B6" t="str">
            <v>MUJERES</v>
          </cell>
          <cell r="C6">
            <v>5.4700130331669171E-2</v>
          </cell>
          <cell r="D6">
            <v>5.5500250627270216E-2</v>
          </cell>
          <cell r="E6">
            <v>5.4282064098932943E-2</v>
          </cell>
        </row>
        <row r="7">
          <cell r="B7" t="str">
            <v>VARONES</v>
          </cell>
          <cell r="C7">
            <v>9.6169476473662224E-2</v>
          </cell>
          <cell r="D7">
            <v>9.7185557216352247E-2</v>
          </cell>
          <cell r="E7">
            <v>9.3258176366238427E-2</v>
          </cell>
        </row>
        <row r="33">
          <cell r="C33" t="str">
            <v>MAY 2026</v>
          </cell>
          <cell r="D33" t="str">
            <v>ABR 2026</v>
          </cell>
          <cell r="E33" t="str">
            <v>MAY 2025</v>
          </cell>
        </row>
        <row r="34">
          <cell r="B34" t="str">
            <v>TOTAL</v>
          </cell>
          <cell r="C34">
            <v>6.9702673746145055E-2</v>
          </cell>
          <cell r="D34">
            <v>7.0443359849627143E-2</v>
          </cell>
          <cell r="E34">
            <v>6.2238376248136731E-2</v>
          </cell>
        </row>
        <row r="35">
          <cell r="B35" t="str">
            <v>MUJERES</v>
          </cell>
          <cell r="C35">
            <v>5.055086571375815E-2</v>
          </cell>
          <cell r="D35">
            <v>5.1113440855182483E-2</v>
          </cell>
          <cell r="E35">
            <v>4.5506188245592799E-2</v>
          </cell>
        </row>
        <row r="36">
          <cell r="B36" t="str">
            <v>VARONES</v>
          </cell>
          <cell r="C36">
            <v>0.1016381794497296</v>
          </cell>
          <cell r="D36">
            <v>0.10273753020197202</v>
          </cell>
          <cell r="E36">
            <v>9.0301369007176946E-2</v>
          </cell>
        </row>
        <row r="49">
          <cell r="C49" t="str">
            <v>MAY 2026</v>
          </cell>
          <cell r="D49" t="str">
            <v>ABR 2026</v>
          </cell>
          <cell r="E49" t="str">
            <v>MAY 2025</v>
          </cell>
        </row>
        <row r="50">
          <cell r="B50" t="str">
            <v>TOTAL</v>
          </cell>
          <cell r="C50">
            <v>0.14277227122548575</v>
          </cell>
          <cell r="D50">
            <v>0.14178545962414477</v>
          </cell>
          <cell r="E50">
            <v>0.12476974088173892</v>
          </cell>
        </row>
        <row r="51">
          <cell r="B51" t="str">
            <v>MUJERES</v>
          </cell>
          <cell r="C51">
            <v>0.13901438708417421</v>
          </cell>
          <cell r="D51">
            <v>0.13814258247318356</v>
          </cell>
          <cell r="E51">
            <v>0.12112386287583968</v>
          </cell>
        </row>
        <row r="52">
          <cell r="B52" t="str">
            <v>VARONES</v>
          </cell>
          <cell r="C52">
            <v>0.14604651162790697</v>
          </cell>
          <cell r="D52">
            <v>0.1449628738815274</v>
          </cell>
          <cell r="E52">
            <v>0.12802683880111165</v>
          </cell>
        </row>
        <row r="68">
          <cell r="C68" t="str">
            <v>2022</v>
          </cell>
          <cell r="D68" t="str">
            <v>2023</v>
          </cell>
          <cell r="E68" t="str">
            <v>2024</v>
          </cell>
          <cell r="F68" t="str">
            <v>2025</v>
          </cell>
          <cell r="G68" t="str">
            <v>2026</v>
          </cell>
        </row>
        <row r="69">
          <cell r="B69" t="str">
            <v>ENE</v>
          </cell>
          <cell r="C69">
            <v>219475</v>
          </cell>
          <cell r="D69">
            <v>203504</v>
          </cell>
          <cell r="E69">
            <v>201154</v>
          </cell>
          <cell r="F69">
            <v>188364</v>
          </cell>
          <cell r="G69">
            <v>180892</v>
          </cell>
        </row>
        <row r="70">
          <cell r="B70" t="str">
            <v>FEB</v>
          </cell>
          <cell r="C70">
            <v>225480</v>
          </cell>
          <cell r="D70">
            <v>215366</v>
          </cell>
          <cell r="E70">
            <v>207755</v>
          </cell>
          <cell r="F70">
            <v>194886</v>
          </cell>
          <cell r="G70">
            <v>189408</v>
          </cell>
        </row>
        <row r="71">
          <cell r="B71" t="str">
            <v>MAR</v>
          </cell>
          <cell r="C71">
            <v>232845</v>
          </cell>
          <cell r="D71">
            <v>215099</v>
          </cell>
          <cell r="E71">
            <v>205007</v>
          </cell>
          <cell r="F71">
            <v>197524</v>
          </cell>
          <cell r="G71">
            <v>188977</v>
          </cell>
        </row>
        <row r="72">
          <cell r="B72" t="str">
            <v>ABR</v>
          </cell>
          <cell r="C72">
            <v>221893</v>
          </cell>
          <cell r="D72">
            <v>195251</v>
          </cell>
          <cell r="E72">
            <v>188082</v>
          </cell>
          <cell r="F72">
            <v>177429</v>
          </cell>
          <cell r="G72">
            <v>169693</v>
          </cell>
        </row>
        <row r="73">
          <cell r="B73" t="str">
            <v>MAY</v>
          </cell>
          <cell r="C73">
            <v>199920</v>
          </cell>
          <cell r="D73">
            <v>188043</v>
          </cell>
          <cell r="E73">
            <v>179075</v>
          </cell>
          <cell r="F73">
            <v>171003</v>
          </cell>
          <cell r="G73">
            <v>164955</v>
          </cell>
        </row>
        <row r="74">
          <cell r="B74" t="str">
            <v>JUN</v>
          </cell>
          <cell r="C74">
            <v>201209</v>
          </cell>
          <cell r="D74">
            <v>184491</v>
          </cell>
          <cell r="E74">
            <v>175136</v>
          </cell>
          <cell r="F74">
            <v>166707</v>
          </cell>
        </row>
        <row r="75">
          <cell r="B75" t="str">
            <v>JUL</v>
          </cell>
          <cell r="C75">
            <v>188605</v>
          </cell>
          <cell r="D75">
            <v>184038</v>
          </cell>
          <cell r="E75">
            <v>174926</v>
          </cell>
          <cell r="F75">
            <v>164146</v>
          </cell>
        </row>
        <row r="76">
          <cell r="B76" t="str">
            <v>AGO</v>
          </cell>
          <cell r="C76">
            <v>197486</v>
          </cell>
          <cell r="D76">
            <v>187957</v>
          </cell>
          <cell r="E76">
            <v>177112</v>
          </cell>
          <cell r="F76">
            <v>167631</v>
          </cell>
        </row>
        <row r="77">
          <cell r="B77" t="str">
            <v>SEP</v>
          </cell>
          <cell r="C77">
            <v>210273</v>
          </cell>
          <cell r="D77">
            <v>205000</v>
          </cell>
          <cell r="E77">
            <v>192139</v>
          </cell>
          <cell r="F77">
            <v>183716</v>
          </cell>
        </row>
        <row r="78">
          <cell r="B78" t="str">
            <v>OCT</v>
          </cell>
          <cell r="C78">
            <v>212118</v>
          </cell>
          <cell r="D78">
            <v>211567</v>
          </cell>
          <cell r="E78">
            <v>200500</v>
          </cell>
          <cell r="F78">
            <v>193798</v>
          </cell>
        </row>
        <row r="79">
          <cell r="B79" t="str">
            <v>NOV</v>
          </cell>
          <cell r="C79">
            <v>207936</v>
          </cell>
          <cell r="D79">
            <v>205979</v>
          </cell>
          <cell r="E79">
            <v>196704</v>
          </cell>
          <cell r="F79">
            <v>188322</v>
          </cell>
        </row>
        <row r="80">
          <cell r="B80" t="str">
            <v>DIC</v>
          </cell>
          <cell r="C80">
            <v>195751</v>
          </cell>
          <cell r="D80">
            <v>193965</v>
          </cell>
          <cell r="E80">
            <v>185801</v>
          </cell>
          <cell r="F80">
            <v>176852</v>
          </cell>
        </row>
        <row r="106">
          <cell r="C106" t="str">
            <v>2022</v>
          </cell>
          <cell r="D106" t="str">
            <v>2023</v>
          </cell>
          <cell r="E106" t="str">
            <v>2024</v>
          </cell>
          <cell r="F106" t="str">
            <v>2025</v>
          </cell>
          <cell r="G106" t="str">
            <v>2026</v>
          </cell>
        </row>
        <row r="107">
          <cell r="B107" t="str">
            <v>ENE</v>
          </cell>
          <cell r="C107">
            <v>-38.543583023216087</v>
          </cell>
          <cell r="D107">
            <v>-7.276910809887231</v>
          </cell>
          <cell r="E107">
            <v>-1.154768456639673</v>
          </cell>
          <cell r="F107">
            <v>-6.3583125366634521</v>
          </cell>
          <cell r="G107">
            <v>-3.9667877089040369</v>
          </cell>
        </row>
        <row r="108">
          <cell r="B108" t="str">
            <v>FEB</v>
          </cell>
          <cell r="C108">
            <v>-38.46120255565593</v>
          </cell>
          <cell r="D108">
            <v>-4.4855419549405706</v>
          </cell>
          <cell r="E108">
            <v>-3.5339840086178875</v>
          </cell>
          <cell r="F108">
            <v>-6.1943154196048225</v>
          </cell>
          <cell r="G108">
            <v>-2.8108740494442905</v>
          </cell>
        </row>
        <row r="109">
          <cell r="B109" t="str">
            <v>MAR</v>
          </cell>
          <cell r="C109">
            <v>-34.921868231072153</v>
          </cell>
          <cell r="D109">
            <v>-7.6213790289677688</v>
          </cell>
          <cell r="E109">
            <v>-4.6917930813253435</v>
          </cell>
          <cell r="F109">
            <v>-3.6501192642202458</v>
          </cell>
          <cell r="G109">
            <v>-4.3270691156517689</v>
          </cell>
        </row>
        <row r="110">
          <cell r="B110" t="str">
            <v>ABR</v>
          </cell>
          <cell r="C110">
            <v>-37.650189387553247</v>
          </cell>
          <cell r="D110">
            <v>-12.006687908135904</v>
          </cell>
          <cell r="E110">
            <v>-3.6716841399019722</v>
          </cell>
          <cell r="F110">
            <v>-5.6640188853797815</v>
          </cell>
          <cell r="G110">
            <v>-4.3600538807072127</v>
          </cell>
        </row>
        <row r="111">
          <cell r="B111" t="str">
            <v>MAY</v>
          </cell>
          <cell r="C111">
            <v>-38.084944285121431</v>
          </cell>
          <cell r="D111">
            <v>-5.9408763505402158</v>
          </cell>
          <cell r="E111">
            <v>-4.7691219561483278</v>
          </cell>
          <cell r="F111">
            <v>-4.5076085439061844</v>
          </cell>
          <cell r="G111">
            <v>-3.5367800564902372</v>
          </cell>
        </row>
        <row r="112">
          <cell r="B112" t="str">
            <v>JUN</v>
          </cell>
          <cell r="C112">
            <v>-32.781781069496922</v>
          </cell>
          <cell r="D112">
            <v>-8.3087734644076559</v>
          </cell>
          <cell r="E112">
            <v>-5.0707080562195443</v>
          </cell>
          <cell r="F112">
            <v>-4.8128311712040928</v>
          </cell>
        </row>
        <row r="113">
          <cell r="B113" t="str">
            <v>JUL</v>
          </cell>
          <cell r="C113">
            <v>-28.126107518358605</v>
          </cell>
          <cell r="D113">
            <v>-2.4214628456297556</v>
          </cell>
          <cell r="E113">
            <v>-4.9511513926471702</v>
          </cell>
          <cell r="F113">
            <v>-6.1626059019242421</v>
          </cell>
        </row>
        <row r="114">
          <cell r="B114" t="str">
            <v>AGO</v>
          </cell>
          <cell r="C114">
            <v>-19.48909662400985</v>
          </cell>
          <cell r="D114">
            <v>-4.8251521626849501</v>
          </cell>
          <cell r="E114">
            <v>-5.7699367408503015</v>
          </cell>
          <cell r="F114">
            <v>-5.3531098965626276</v>
          </cell>
        </row>
        <row r="115">
          <cell r="B115" t="str">
            <v>SEP</v>
          </cell>
          <cell r="C115">
            <v>-16.26892951431336</v>
          </cell>
          <cell r="D115">
            <v>-2.5076923808572666</v>
          </cell>
          <cell r="E115">
            <v>-6.2736585365853665</v>
          </cell>
          <cell r="F115">
            <v>-4.3838054741619352</v>
          </cell>
        </row>
        <row r="116">
          <cell r="B116" t="str">
            <v>OCT</v>
          </cell>
          <cell r="C116">
            <v>-17.462528599666921</v>
          </cell>
          <cell r="D116">
            <v>-0.25976107638201379</v>
          </cell>
          <cell r="E116">
            <v>-5.230967022267178</v>
          </cell>
          <cell r="F116">
            <v>-3.3426433915211966</v>
          </cell>
        </row>
        <row r="117">
          <cell r="B117" t="str">
            <v>NOV</v>
          </cell>
          <cell r="C117">
            <v>-15.281003251277287</v>
          </cell>
          <cell r="D117">
            <v>-0.94115497076023391</v>
          </cell>
          <cell r="E117">
            <v>-4.5028862165560568</v>
          </cell>
          <cell r="F117">
            <v>-4.2612249877989266</v>
          </cell>
        </row>
        <row r="118">
          <cell r="B118" t="str">
            <v>DIC</v>
          </cell>
          <cell r="C118">
            <v>-12.059175000224624</v>
          </cell>
          <cell r="D118">
            <v>-0.91238358935586539</v>
          </cell>
          <cell r="E118">
            <v>-4.2090067795736346</v>
          </cell>
          <cell r="F118">
            <v>-4.8164433991205646</v>
          </cell>
        </row>
        <row r="127">
          <cell r="C127" t="str">
            <v>2022</v>
          </cell>
          <cell r="D127" t="str">
            <v>2023</v>
          </cell>
          <cell r="E127" t="str">
            <v>2024</v>
          </cell>
          <cell r="F127" t="str">
            <v>2025</v>
          </cell>
          <cell r="G127" t="str">
            <v>2026</v>
          </cell>
        </row>
        <row r="128">
          <cell r="B128" t="str">
            <v>ENE</v>
          </cell>
          <cell r="C128">
            <v>3123078</v>
          </cell>
          <cell r="D128">
            <v>2908397</v>
          </cell>
          <cell r="E128">
            <v>2767860</v>
          </cell>
          <cell r="F128">
            <v>2599443</v>
          </cell>
          <cell r="G128">
            <v>2439062</v>
          </cell>
        </row>
        <row r="129">
          <cell r="B129" t="str">
            <v>FEB</v>
          </cell>
          <cell r="C129">
            <v>3111684</v>
          </cell>
          <cell r="D129">
            <v>2911015</v>
          </cell>
          <cell r="E129">
            <v>2760408</v>
          </cell>
          <cell r="F129">
            <v>2593449</v>
          </cell>
          <cell r="G129">
            <v>2442646</v>
          </cell>
        </row>
        <row r="130">
          <cell r="B130" t="str">
            <v>MAR</v>
          </cell>
          <cell r="C130">
            <v>3108763</v>
          </cell>
          <cell r="D130">
            <v>2862260</v>
          </cell>
          <cell r="E130">
            <v>2727003</v>
          </cell>
          <cell r="F130">
            <v>2580138</v>
          </cell>
          <cell r="G130">
            <v>2419712</v>
          </cell>
        </row>
        <row r="131">
          <cell r="B131" t="str">
            <v>ABR</v>
          </cell>
          <cell r="C131">
            <v>3022503</v>
          </cell>
          <cell r="D131">
            <v>2788370</v>
          </cell>
          <cell r="E131">
            <v>2666500</v>
          </cell>
          <cell r="F131">
            <v>2512718</v>
          </cell>
          <cell r="G131">
            <v>2357044</v>
          </cell>
        </row>
        <row r="132">
          <cell r="B132" t="str">
            <v>MAY</v>
          </cell>
          <cell r="C132">
            <v>2922991</v>
          </cell>
          <cell r="D132">
            <v>2739110</v>
          </cell>
          <cell r="E132">
            <v>2607850</v>
          </cell>
          <cell r="F132">
            <v>2454883</v>
          </cell>
          <cell r="G132">
            <v>2320721</v>
          </cell>
        </row>
        <row r="133">
          <cell r="B133" t="str">
            <v>JUN</v>
          </cell>
          <cell r="C133">
            <v>2880582</v>
          </cell>
          <cell r="D133">
            <v>2688842</v>
          </cell>
          <cell r="E133">
            <v>2561067</v>
          </cell>
          <cell r="F133">
            <v>2405963</v>
          </cell>
        </row>
        <row r="134">
          <cell r="B134" t="str">
            <v>JUL</v>
          </cell>
          <cell r="C134">
            <v>2883812</v>
          </cell>
          <cell r="D134">
            <v>2677874</v>
          </cell>
          <cell r="E134">
            <v>2550237</v>
          </cell>
          <cell r="F134">
            <v>2404606</v>
          </cell>
        </row>
        <row r="135">
          <cell r="B135" t="str">
            <v>AGO</v>
          </cell>
          <cell r="C135">
            <v>2924240</v>
          </cell>
          <cell r="D135">
            <v>2702700</v>
          </cell>
          <cell r="E135">
            <v>2572121</v>
          </cell>
          <cell r="F135">
            <v>2426511</v>
          </cell>
        </row>
        <row r="136">
          <cell r="B136" t="str">
            <v>SEP</v>
          </cell>
          <cell r="C136">
            <v>2941919</v>
          </cell>
          <cell r="D136">
            <v>2722468</v>
          </cell>
          <cell r="E136">
            <v>2575285</v>
          </cell>
          <cell r="F136">
            <v>2421665</v>
          </cell>
        </row>
        <row r="137">
          <cell r="B137" t="str">
            <v>OCT</v>
          </cell>
          <cell r="C137">
            <v>2914892</v>
          </cell>
          <cell r="D137">
            <v>2759404</v>
          </cell>
          <cell r="E137">
            <v>2602054</v>
          </cell>
          <cell r="F137">
            <v>2443766</v>
          </cell>
        </row>
        <row r="138">
          <cell r="B138" t="str">
            <v>NOV</v>
          </cell>
          <cell r="C138">
            <v>2881380</v>
          </cell>
          <cell r="D138">
            <v>2734831</v>
          </cell>
          <cell r="E138">
            <v>2586018</v>
          </cell>
          <cell r="F138">
            <v>2424961</v>
          </cell>
        </row>
        <row r="139">
          <cell r="B139" t="str">
            <v>DIC</v>
          </cell>
          <cell r="C139">
            <v>2837653</v>
          </cell>
          <cell r="D139">
            <v>2707456</v>
          </cell>
          <cell r="E139">
            <v>2560718</v>
          </cell>
          <cell r="F139">
            <v>2408670</v>
          </cell>
        </row>
        <row r="165">
          <cell r="C165" t="str">
            <v>2022</v>
          </cell>
          <cell r="D165" t="str">
            <v>2023</v>
          </cell>
          <cell r="E165" t="str">
            <v>2024</v>
          </cell>
          <cell r="F165" t="str">
            <v>2025</v>
          </cell>
          <cell r="G165" t="str">
            <v>2026</v>
          </cell>
        </row>
        <row r="166">
          <cell r="B166" t="str">
            <v>ENE</v>
          </cell>
          <cell r="C166">
            <v>-21.220991168041799</v>
          </cell>
          <cell r="D166">
            <v>-6.8740197971360297</v>
          </cell>
          <cell r="E166">
            <v>-4.8321119847118528</v>
          </cell>
          <cell r="F166">
            <v>-6.0847369447876698</v>
          </cell>
          <cell r="G166">
            <v>-6.1698217656628742</v>
          </cell>
        </row>
        <row r="167">
          <cell r="B167" t="str">
            <v>FEB</v>
          </cell>
          <cell r="C167">
            <v>-22.378453942075772</v>
          </cell>
          <cell r="D167">
            <v>-6.448887483433408</v>
          </cell>
          <cell r="E167">
            <v>-5.1736937116435326</v>
          </cell>
          <cell r="F167">
            <v>-6.0483450272568398</v>
          </cell>
          <cell r="G167">
            <v>-5.8147663593924541</v>
          </cell>
        </row>
        <row r="168">
          <cell r="B168" t="str">
            <v>MAR</v>
          </cell>
          <cell r="C168">
            <v>-21.289965667757059</v>
          </cell>
          <cell r="D168">
            <v>-7.9292953499510901</v>
          </cell>
          <cell r="E168">
            <v>-4.7255315729528418</v>
          </cell>
          <cell r="F168">
            <v>-5.3855826341225148</v>
          </cell>
          <cell r="G168">
            <v>-6.2177294392780542</v>
          </cell>
        </row>
        <row r="169">
          <cell r="B169" t="str">
            <v>ABR</v>
          </cell>
          <cell r="C169">
            <v>-22.71054674594464</v>
          </cell>
          <cell r="D169">
            <v>-7.7463281260597592</v>
          </cell>
          <cell r="E169">
            <v>-4.3706538228427361</v>
          </cell>
          <cell r="F169">
            <v>-5.7671854490905679</v>
          </cell>
          <cell r="G169">
            <v>-6.1954425446866699</v>
          </cell>
        </row>
        <row r="170">
          <cell r="B170" t="str">
            <v>MAY</v>
          </cell>
          <cell r="C170">
            <v>-22.69775867768595</v>
          </cell>
          <cell r="D170">
            <v>-6.2908507073747399</v>
          </cell>
          <cell r="E170">
            <v>-4.7920674963765606</v>
          </cell>
          <cell r="F170">
            <v>-5.8656364438138695</v>
          </cell>
          <cell r="G170">
            <v>-5.4651077057440212</v>
          </cell>
        </row>
        <row r="171">
          <cell r="B171" t="str">
            <v>JUN</v>
          </cell>
          <cell r="C171">
            <v>-20.30127777167554</v>
          </cell>
          <cell r="D171">
            <v>-6.6562937628576444</v>
          </cell>
          <cell r="E171">
            <v>-4.752045676168402</v>
          </cell>
          <cell r="F171">
            <v>-6.0562257840189266</v>
          </cell>
        </row>
        <row r="172">
          <cell r="B172" t="str">
            <v>JUL</v>
          </cell>
          <cell r="C172">
            <v>-15.591579447726883</v>
          </cell>
          <cell r="D172">
            <v>-7.141172864250513</v>
          </cell>
          <cell r="E172">
            <v>-4.7663556985877609</v>
          </cell>
          <cell r="F172">
            <v>-5.7104888682894961</v>
          </cell>
        </row>
        <row r="173">
          <cell r="B173" t="str">
            <v>AGO</v>
          </cell>
          <cell r="C173">
            <v>-12.28810572555089</v>
          </cell>
          <cell r="D173">
            <v>-7.5759855552211857</v>
          </cell>
          <cell r="E173">
            <v>-4.8314278314278312</v>
          </cell>
          <cell r="F173">
            <v>-5.661086706263041</v>
          </cell>
        </row>
        <row r="174">
          <cell r="B174" t="str">
            <v>SEP</v>
          </cell>
          <cell r="C174">
            <v>-9.6962000760021638</v>
          </cell>
          <cell r="D174">
            <v>-7.4594507870543003</v>
          </cell>
          <cell r="E174">
            <v>-5.4062343432503157</v>
          </cell>
          <cell r="F174">
            <v>-5.9651650205705389</v>
          </cell>
        </row>
        <row r="175">
          <cell r="B175" t="str">
            <v>OCT</v>
          </cell>
          <cell r="C175">
            <v>-10.505644954296319</v>
          </cell>
          <cell r="D175">
            <v>-5.3342628131676921</v>
          </cell>
          <cell r="E175">
            <v>-5.7023183267111301</v>
          </cell>
          <cell r="F175">
            <v>-6.0831942765215485</v>
          </cell>
        </row>
        <row r="176">
          <cell r="B176" t="str">
            <v>NOV</v>
          </cell>
          <cell r="C176">
            <v>-9.4670635221119763</v>
          </cell>
          <cell r="D176">
            <v>-5.0860698692987389</v>
          </cell>
          <cell r="E176">
            <v>-5.4413965616156901</v>
          </cell>
          <cell r="F176">
            <v>-6.2279922258855116</v>
          </cell>
        </row>
        <row r="177">
          <cell r="B177" t="str">
            <v>DIC</v>
          </cell>
          <cell r="C177">
            <v>-8.6368385382038415</v>
          </cell>
          <cell r="D177">
            <v>-4.5881931300268217</v>
          </cell>
          <cell r="E177">
            <v>-5.4197741348335855</v>
          </cell>
          <cell r="F177">
            <v>-5.9377096579943593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A5FE-F7EC-4E02-A86A-474F1FF6CC21}">
  <dimension ref="A1:I44"/>
  <sheetViews>
    <sheetView showGridLines="0" view="pageBreakPreview" topLeftCell="A16" zoomScale="95" zoomScaleNormal="100" zoomScaleSheetLayoutView="95" workbookViewId="0">
      <selection activeCell="N29" sqref="N29"/>
    </sheetView>
  </sheetViews>
  <sheetFormatPr baseColWidth="10" defaultColWidth="11.42578125" defaultRowHeight="15" x14ac:dyDescent="0.25"/>
  <cols>
    <col min="1" max="9" width="10.5703125" style="414" customWidth="1"/>
    <col min="10" max="16384" width="11.42578125" style="414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spans="1:9" ht="15.75" customHeight="1" x14ac:dyDescent="0.25"/>
    <row r="18" spans="1:9" ht="15.75" customHeight="1" x14ac:dyDescent="0.25"/>
    <row r="19" spans="1:9" ht="15.75" customHeight="1" x14ac:dyDescent="0.25"/>
    <row r="20" spans="1:9" ht="15.75" customHeight="1" x14ac:dyDescent="0.25"/>
    <row r="21" spans="1:9" ht="15.75" customHeight="1" x14ac:dyDescent="0.25"/>
    <row r="22" spans="1:9" ht="15.75" customHeight="1" x14ac:dyDescent="0.25"/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45" customHeight="1" x14ac:dyDescent="0.25">
      <c r="A28" s="415" t="s">
        <v>0</v>
      </c>
      <c r="B28" s="415"/>
      <c r="C28" s="415"/>
      <c r="D28" s="415"/>
      <c r="E28" s="415"/>
      <c r="F28" s="415"/>
      <c r="G28" s="415"/>
      <c r="H28" s="415"/>
      <c r="I28" s="415"/>
    </row>
    <row r="29" spans="1:9" ht="165" customHeight="1" x14ac:dyDescent="0.25">
      <c r="A29" s="416" t="s">
        <v>1</v>
      </c>
      <c r="B29" s="417"/>
      <c r="C29" s="417"/>
      <c r="D29" s="417"/>
      <c r="E29" s="417"/>
      <c r="F29" s="417"/>
      <c r="G29" s="417"/>
      <c r="H29" s="417"/>
      <c r="I29" s="417"/>
    </row>
    <row r="30" spans="1:9" ht="165" customHeight="1" x14ac:dyDescent="0.25">
      <c r="A30" s="418" t="str">
        <f>'Pag1'!$C$9&amp;CHAR(10)&amp;'Pag1'!$C$10</f>
        <v>mayo
 2026</v>
      </c>
      <c r="B30" s="418"/>
      <c r="C30" s="418"/>
      <c r="D30" s="419" t="s">
        <v>2</v>
      </c>
      <c r="E30" s="419"/>
      <c r="F30" s="419"/>
      <c r="G30" s="420"/>
      <c r="H30" s="420"/>
      <c r="I30" s="420"/>
    </row>
    <row r="35" spans="5:6" x14ac:dyDescent="0.25">
      <c r="F35" s="421"/>
    </row>
    <row r="44" spans="5:6" x14ac:dyDescent="0.25">
      <c r="E44" s="422"/>
    </row>
  </sheetData>
  <printOptions horizontalCentered="1" vertic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3" t="str">
        <f>'Pag1'!$B$5</f>
        <v>mayo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111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mayo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abril 2026</v>
      </c>
      <c r="F11" s="240"/>
      <c r="G11" s="241"/>
      <c r="H11" s="239" t="str">
        <f>'Pag1'!$H$10</f>
        <v>mayo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35"/>
      <c r="G13" s="247"/>
      <c r="H13" s="247"/>
      <c r="I13" s="435"/>
    </row>
    <row r="14" spans="1:13" s="26" customFormat="1" ht="12.95" customHeight="1" x14ac:dyDescent="0.2">
      <c r="B14" s="248" t="s">
        <v>37</v>
      </c>
      <c r="C14" s="249">
        <v>1918</v>
      </c>
      <c r="D14" s="250">
        <v>-38</v>
      </c>
      <c r="E14" s="251">
        <v>-1.9427402862985685</v>
      </c>
      <c r="F14" s="436">
        <v>1956</v>
      </c>
      <c r="G14" s="250">
        <v>-97</v>
      </c>
      <c r="H14" s="251">
        <v>-4.8138957816377168</v>
      </c>
      <c r="I14" s="442">
        <v>2015</v>
      </c>
      <c r="L14" s="33"/>
    </row>
    <row r="15" spans="1:13" s="26" customFormat="1" ht="12.95" customHeight="1" x14ac:dyDescent="0.2">
      <c r="B15" s="252" t="s">
        <v>38</v>
      </c>
      <c r="C15" s="253">
        <v>3914</v>
      </c>
      <c r="D15" s="254">
        <v>-59</v>
      </c>
      <c r="E15" s="255">
        <v>-1.4850239114019632</v>
      </c>
      <c r="F15" s="437">
        <v>3973</v>
      </c>
      <c r="G15" s="254">
        <v>-334</v>
      </c>
      <c r="H15" s="255">
        <v>-7.8625235404896427</v>
      </c>
      <c r="I15" s="443">
        <v>4248</v>
      </c>
      <c r="L15" s="33"/>
    </row>
    <row r="16" spans="1:13" s="26" customFormat="1" ht="12.95" customHeight="1" x14ac:dyDescent="0.2">
      <c r="B16" s="252" t="s">
        <v>39</v>
      </c>
      <c r="C16" s="253">
        <v>1886</v>
      </c>
      <c r="D16" s="254">
        <v>-27</v>
      </c>
      <c r="E16" s="255">
        <v>-1.4113957135389441</v>
      </c>
      <c r="F16" s="437">
        <v>1913</v>
      </c>
      <c r="G16" s="254">
        <v>-98</v>
      </c>
      <c r="H16" s="255">
        <v>-4.939516129032258</v>
      </c>
      <c r="I16" s="443">
        <v>1984</v>
      </c>
      <c r="L16" s="33"/>
    </row>
    <row r="17" spans="2:12" s="26" customFormat="1" ht="12.95" customHeight="1" x14ac:dyDescent="0.2">
      <c r="B17" s="252" t="s">
        <v>40</v>
      </c>
      <c r="C17" s="253">
        <v>2802</v>
      </c>
      <c r="D17" s="254">
        <v>-207</v>
      </c>
      <c r="E17" s="255">
        <v>-6.8793619142572284</v>
      </c>
      <c r="F17" s="437">
        <v>3009</v>
      </c>
      <c r="G17" s="254">
        <v>-221</v>
      </c>
      <c r="H17" s="255">
        <v>-7.3106185908038368</v>
      </c>
      <c r="I17" s="443">
        <v>3023</v>
      </c>
      <c r="L17" s="33"/>
    </row>
    <row r="18" spans="2:12" s="26" customFormat="1" ht="12.95" customHeight="1" x14ac:dyDescent="0.2">
      <c r="B18" s="252" t="s">
        <v>41</v>
      </c>
      <c r="C18" s="253">
        <v>1332</v>
      </c>
      <c r="D18" s="254">
        <v>-2</v>
      </c>
      <c r="E18" s="255">
        <v>-0.14992503748125938</v>
      </c>
      <c r="F18" s="437">
        <v>1334</v>
      </c>
      <c r="G18" s="254">
        <v>-65</v>
      </c>
      <c r="H18" s="255">
        <v>-4.6528274874731563</v>
      </c>
      <c r="I18" s="443">
        <v>1397</v>
      </c>
      <c r="L18" s="33"/>
    </row>
    <row r="19" spans="2:12" s="26" customFormat="1" ht="12.95" customHeight="1" x14ac:dyDescent="0.2">
      <c r="B19" s="252" t="s">
        <v>42</v>
      </c>
      <c r="C19" s="253">
        <v>1474</v>
      </c>
      <c r="D19" s="254">
        <v>-10</v>
      </c>
      <c r="E19" s="255">
        <v>-0.67385444743935319</v>
      </c>
      <c r="F19" s="437">
        <v>1484</v>
      </c>
      <c r="G19" s="254">
        <v>-32</v>
      </c>
      <c r="H19" s="255">
        <v>-2.1248339973439574</v>
      </c>
      <c r="I19" s="443">
        <v>1506</v>
      </c>
      <c r="L19" s="33"/>
    </row>
    <row r="20" spans="2:12" s="26" customFormat="1" ht="12.95" customHeight="1" x14ac:dyDescent="0.2">
      <c r="B20" s="252" t="s">
        <v>43</v>
      </c>
      <c r="C20" s="253">
        <v>4094</v>
      </c>
      <c r="D20" s="254">
        <v>-178</v>
      </c>
      <c r="E20" s="255">
        <v>-4.1666666666666661</v>
      </c>
      <c r="F20" s="437">
        <v>4272</v>
      </c>
      <c r="G20" s="254">
        <v>-200</v>
      </c>
      <c r="H20" s="255">
        <v>-4.6576618537494179</v>
      </c>
      <c r="I20" s="443">
        <v>4294</v>
      </c>
      <c r="L20" s="33"/>
    </row>
    <row r="21" spans="2:12" s="26" customFormat="1" ht="12.95" customHeight="1" x14ac:dyDescent="0.2">
      <c r="B21" s="256" t="s">
        <v>44</v>
      </c>
      <c r="C21" s="257">
        <v>5649</v>
      </c>
      <c r="D21" s="258">
        <v>-64</v>
      </c>
      <c r="E21" s="259">
        <v>-1.1202520567127605</v>
      </c>
      <c r="F21" s="438">
        <v>5713</v>
      </c>
      <c r="G21" s="258">
        <v>-463</v>
      </c>
      <c r="H21" s="259">
        <v>-7.5752617801047126</v>
      </c>
      <c r="I21" s="444">
        <v>6112</v>
      </c>
      <c r="L21" s="33"/>
    </row>
    <row r="22" spans="2:12" s="26" customFormat="1" ht="12.95" customHeight="1" x14ac:dyDescent="0.2">
      <c r="B22" s="260" t="s">
        <v>45</v>
      </c>
      <c r="C22" s="261">
        <v>23069</v>
      </c>
      <c r="D22" s="262">
        <v>-585</v>
      </c>
      <c r="E22" s="263">
        <v>-2.4731546461486431</v>
      </c>
      <c r="F22" s="439">
        <v>23654</v>
      </c>
      <c r="G22" s="262">
        <v>-1510</v>
      </c>
      <c r="H22" s="263">
        <v>-6.1434557955978679</v>
      </c>
      <c r="I22" s="445">
        <v>24579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0"/>
      <c r="G23" s="266"/>
      <c r="H23" s="267"/>
      <c r="I23" s="440"/>
      <c r="L23" s="33"/>
    </row>
    <row r="24" spans="2:12" s="26" customFormat="1" ht="12.95" customHeight="1" x14ac:dyDescent="0.2">
      <c r="B24" s="248" t="s">
        <v>46</v>
      </c>
      <c r="C24" s="249">
        <v>365</v>
      </c>
      <c r="D24" s="250">
        <v>-17</v>
      </c>
      <c r="E24" s="251">
        <v>-4.4502617801047117</v>
      </c>
      <c r="F24" s="436">
        <v>382</v>
      </c>
      <c r="G24" s="250">
        <v>-1</v>
      </c>
      <c r="H24" s="251">
        <v>-0.27322404371584702</v>
      </c>
      <c r="I24" s="442">
        <v>366</v>
      </c>
      <c r="L24" s="33"/>
    </row>
    <row r="25" spans="2:12" s="26" customFormat="1" ht="12.95" customHeight="1" x14ac:dyDescent="0.2">
      <c r="B25" s="252" t="s">
        <v>47</v>
      </c>
      <c r="C25" s="253">
        <v>309</v>
      </c>
      <c r="D25" s="254">
        <v>53</v>
      </c>
      <c r="E25" s="255">
        <v>20.703125</v>
      </c>
      <c r="F25" s="437">
        <v>256</v>
      </c>
      <c r="G25" s="254">
        <v>41</v>
      </c>
      <c r="H25" s="255">
        <v>15.298507462686567</v>
      </c>
      <c r="I25" s="443">
        <v>268</v>
      </c>
      <c r="L25" s="33"/>
    </row>
    <row r="26" spans="2:12" s="26" customFormat="1" ht="12.95" customHeight="1" x14ac:dyDescent="0.2">
      <c r="B26" s="256" t="s">
        <v>48</v>
      </c>
      <c r="C26" s="257">
        <v>1701</v>
      </c>
      <c r="D26" s="258">
        <v>-119</v>
      </c>
      <c r="E26" s="259">
        <v>-6.5384615384615392</v>
      </c>
      <c r="F26" s="438">
        <v>1820</v>
      </c>
      <c r="G26" s="258">
        <v>-58</v>
      </c>
      <c r="H26" s="259">
        <v>-3.2973280272882324</v>
      </c>
      <c r="I26" s="444">
        <v>1759</v>
      </c>
      <c r="L26" s="33"/>
    </row>
    <row r="27" spans="2:12" s="26" customFormat="1" ht="12.95" customHeight="1" x14ac:dyDescent="0.2">
      <c r="B27" s="260" t="s">
        <v>49</v>
      </c>
      <c r="C27" s="261">
        <v>2375</v>
      </c>
      <c r="D27" s="262">
        <v>-83</v>
      </c>
      <c r="E27" s="263">
        <v>-3.3767290480065091</v>
      </c>
      <c r="F27" s="439">
        <v>2458</v>
      </c>
      <c r="G27" s="262">
        <v>-18</v>
      </c>
      <c r="H27" s="263">
        <v>-0.75219389887170918</v>
      </c>
      <c r="I27" s="445">
        <v>2393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0"/>
      <c r="G28" s="266"/>
      <c r="H28" s="267"/>
      <c r="I28" s="440"/>
      <c r="L28" s="33"/>
    </row>
    <row r="29" spans="2:12" s="26" customFormat="1" ht="12.95" customHeight="1" x14ac:dyDescent="0.2">
      <c r="B29" s="260" t="s">
        <v>50</v>
      </c>
      <c r="C29" s="261">
        <v>1937</v>
      </c>
      <c r="D29" s="262">
        <v>-126</v>
      </c>
      <c r="E29" s="263">
        <v>-6.1076102762966551</v>
      </c>
      <c r="F29" s="439">
        <v>2063</v>
      </c>
      <c r="G29" s="268">
        <v>137</v>
      </c>
      <c r="H29" s="263">
        <v>7.6111111111111116</v>
      </c>
      <c r="I29" s="445">
        <v>1800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0"/>
      <c r="G30" s="266"/>
      <c r="H30" s="267"/>
      <c r="I30" s="440"/>
      <c r="L30" s="33"/>
    </row>
    <row r="31" spans="2:12" s="26" customFormat="1" ht="12.95" customHeight="1" x14ac:dyDescent="0.2">
      <c r="B31" s="260" t="s">
        <v>51</v>
      </c>
      <c r="C31" s="261">
        <v>1365</v>
      </c>
      <c r="D31" s="262">
        <v>-132</v>
      </c>
      <c r="E31" s="263">
        <v>-8.8176352705410821</v>
      </c>
      <c r="F31" s="439">
        <v>1497</v>
      </c>
      <c r="G31" s="268">
        <v>-65</v>
      </c>
      <c r="H31" s="263">
        <v>-4.5454545454545459</v>
      </c>
      <c r="I31" s="445">
        <v>1430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0"/>
      <c r="G32" s="266"/>
      <c r="H32" s="267"/>
      <c r="I32" s="440"/>
      <c r="L32" s="33"/>
    </row>
    <row r="33" spans="2:12" s="26" customFormat="1" ht="12.95" customHeight="1" x14ac:dyDescent="0.2">
      <c r="B33" s="248" t="s">
        <v>52</v>
      </c>
      <c r="C33" s="249">
        <v>2244</v>
      </c>
      <c r="D33" s="250">
        <v>-71</v>
      </c>
      <c r="E33" s="251">
        <v>-3.0669546436285096</v>
      </c>
      <c r="F33" s="436">
        <v>2315</v>
      </c>
      <c r="G33" s="250">
        <v>-170</v>
      </c>
      <c r="H33" s="251">
        <v>-7.042253521126761</v>
      </c>
      <c r="I33" s="442">
        <v>2414</v>
      </c>
      <c r="L33" s="33"/>
    </row>
    <row r="34" spans="2:12" s="26" customFormat="1" ht="12.95" customHeight="1" x14ac:dyDescent="0.2">
      <c r="B34" s="269" t="s">
        <v>53</v>
      </c>
      <c r="C34" s="257">
        <v>2053</v>
      </c>
      <c r="D34" s="258">
        <v>-68</v>
      </c>
      <c r="E34" s="259">
        <v>-3.206034889203206</v>
      </c>
      <c r="F34" s="438">
        <v>2121</v>
      </c>
      <c r="G34" s="258">
        <v>79</v>
      </c>
      <c r="H34" s="259">
        <v>4.0020263424518747</v>
      </c>
      <c r="I34" s="444">
        <v>1974</v>
      </c>
      <c r="L34" s="33"/>
    </row>
    <row r="35" spans="2:12" s="26" customFormat="1" ht="12.95" customHeight="1" x14ac:dyDescent="0.2">
      <c r="B35" s="260" t="s">
        <v>54</v>
      </c>
      <c r="C35" s="261">
        <v>4297</v>
      </c>
      <c r="D35" s="262">
        <v>-139</v>
      </c>
      <c r="E35" s="263">
        <v>-3.1334535617673582</v>
      </c>
      <c r="F35" s="439">
        <v>4436</v>
      </c>
      <c r="G35" s="262">
        <v>-91</v>
      </c>
      <c r="H35" s="263">
        <v>-2.0738377392889698</v>
      </c>
      <c r="I35" s="445">
        <v>4388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0"/>
      <c r="G36" s="266"/>
      <c r="H36" s="267"/>
      <c r="I36" s="440"/>
      <c r="L36" s="33"/>
    </row>
    <row r="37" spans="2:12" s="26" customFormat="1" ht="12.95" customHeight="1" x14ac:dyDescent="0.2">
      <c r="B37" s="260" t="s">
        <v>55</v>
      </c>
      <c r="C37" s="261">
        <v>1055</v>
      </c>
      <c r="D37" s="262">
        <v>-37</v>
      </c>
      <c r="E37" s="263">
        <v>-3.3882783882783882</v>
      </c>
      <c r="F37" s="439">
        <v>1092</v>
      </c>
      <c r="G37" s="262">
        <v>42</v>
      </c>
      <c r="H37" s="263">
        <v>4.1461006910167821</v>
      </c>
      <c r="I37" s="445">
        <v>1013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0"/>
      <c r="G38" s="266"/>
      <c r="H38" s="267"/>
      <c r="I38" s="440"/>
      <c r="L38" s="33"/>
    </row>
    <row r="39" spans="2:12" s="26" customFormat="1" ht="12.95" customHeight="1" x14ac:dyDescent="0.2">
      <c r="B39" s="248" t="s">
        <v>56</v>
      </c>
      <c r="C39" s="249">
        <v>753</v>
      </c>
      <c r="D39" s="250">
        <v>-34</v>
      </c>
      <c r="E39" s="251">
        <v>-4.3202033036848793</v>
      </c>
      <c r="F39" s="436">
        <v>787</v>
      </c>
      <c r="G39" s="250">
        <v>-58</v>
      </c>
      <c r="H39" s="251">
        <v>-7.1516646115906291</v>
      </c>
      <c r="I39" s="442">
        <v>811</v>
      </c>
      <c r="L39" s="33"/>
    </row>
    <row r="40" spans="2:12" s="26" customFormat="1" ht="12.95" customHeight="1" x14ac:dyDescent="0.2">
      <c r="B40" s="252" t="s">
        <v>57</v>
      </c>
      <c r="C40" s="253">
        <v>1236</v>
      </c>
      <c r="D40" s="254">
        <v>39</v>
      </c>
      <c r="E40" s="255">
        <v>3.2581453634085209</v>
      </c>
      <c r="F40" s="437">
        <v>1197</v>
      </c>
      <c r="G40" s="254">
        <v>-5</v>
      </c>
      <c r="H40" s="255">
        <v>-0.40290088638194999</v>
      </c>
      <c r="I40" s="443">
        <v>1241</v>
      </c>
      <c r="L40" s="33"/>
    </row>
    <row r="41" spans="2:12" s="26" customFormat="1" ht="12.95" customHeight="1" x14ac:dyDescent="0.2">
      <c r="B41" s="252" t="s">
        <v>58</v>
      </c>
      <c r="C41" s="253">
        <v>366</v>
      </c>
      <c r="D41" s="254">
        <v>-15</v>
      </c>
      <c r="E41" s="255">
        <v>-3.9370078740157481</v>
      </c>
      <c r="F41" s="437">
        <v>381</v>
      </c>
      <c r="G41" s="254">
        <v>-1</v>
      </c>
      <c r="H41" s="255">
        <v>-0.27247956403269752</v>
      </c>
      <c r="I41" s="443">
        <v>367</v>
      </c>
      <c r="L41" s="33"/>
    </row>
    <row r="42" spans="2:12" s="26" customFormat="1" ht="12.95" customHeight="1" x14ac:dyDescent="0.2">
      <c r="B42" s="252" t="s">
        <v>59</v>
      </c>
      <c r="C42" s="253">
        <v>508</v>
      </c>
      <c r="D42" s="254">
        <v>-35</v>
      </c>
      <c r="E42" s="255">
        <v>-6.4456721915285451</v>
      </c>
      <c r="F42" s="437">
        <v>543</v>
      </c>
      <c r="G42" s="254">
        <v>44</v>
      </c>
      <c r="H42" s="255">
        <v>9.4827586206896548</v>
      </c>
      <c r="I42" s="443">
        <v>464</v>
      </c>
      <c r="L42" s="33"/>
    </row>
    <row r="43" spans="2:12" s="26" customFormat="1" ht="12.95" customHeight="1" x14ac:dyDescent="0.2">
      <c r="B43" s="256" t="s">
        <v>60</v>
      </c>
      <c r="C43" s="257">
        <v>1577</v>
      </c>
      <c r="D43" s="258">
        <v>-69</v>
      </c>
      <c r="E43" s="259">
        <v>-4.1919805589307408</v>
      </c>
      <c r="F43" s="438">
        <v>1646</v>
      </c>
      <c r="G43" s="258">
        <v>-67</v>
      </c>
      <c r="H43" s="259">
        <v>-4.0754257907542577</v>
      </c>
      <c r="I43" s="444">
        <v>1644</v>
      </c>
      <c r="L43" s="33"/>
    </row>
    <row r="44" spans="2:12" s="26" customFormat="1" ht="12.95" customHeight="1" x14ac:dyDescent="0.2">
      <c r="B44" s="260" t="s">
        <v>61</v>
      </c>
      <c r="C44" s="261">
        <v>4440</v>
      </c>
      <c r="D44" s="262">
        <v>-114</v>
      </c>
      <c r="E44" s="263">
        <v>-2.5032938076416338</v>
      </c>
      <c r="F44" s="439">
        <v>4554</v>
      </c>
      <c r="G44" s="262">
        <v>-87</v>
      </c>
      <c r="H44" s="263">
        <v>-1.9218025182239893</v>
      </c>
      <c r="I44" s="445">
        <v>4527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0"/>
      <c r="G45" s="266"/>
      <c r="H45" s="267"/>
      <c r="I45" s="440"/>
      <c r="L45" s="33"/>
    </row>
    <row r="46" spans="2:12" s="26" customFormat="1" ht="12.95" customHeight="1" x14ac:dyDescent="0.2">
      <c r="B46" s="248" t="s">
        <v>62</v>
      </c>
      <c r="C46" s="249">
        <v>302</v>
      </c>
      <c r="D46" s="250">
        <v>-15</v>
      </c>
      <c r="E46" s="251">
        <v>-4.7318611987381702</v>
      </c>
      <c r="F46" s="436">
        <v>317</v>
      </c>
      <c r="G46" s="250">
        <v>-46</v>
      </c>
      <c r="H46" s="251">
        <v>-13.218390804597702</v>
      </c>
      <c r="I46" s="442">
        <v>348</v>
      </c>
      <c r="L46" s="33"/>
    </row>
    <row r="47" spans="2:12" s="26" customFormat="1" ht="12.95" customHeight="1" x14ac:dyDescent="0.2">
      <c r="B47" s="252" t="s">
        <v>63</v>
      </c>
      <c r="C47" s="253">
        <v>497</v>
      </c>
      <c r="D47" s="254">
        <v>-19</v>
      </c>
      <c r="E47" s="255">
        <v>-3.6821705426356592</v>
      </c>
      <c r="F47" s="437">
        <v>516</v>
      </c>
      <c r="G47" s="254">
        <v>-3</v>
      </c>
      <c r="H47" s="255">
        <v>-0.6</v>
      </c>
      <c r="I47" s="443">
        <v>500</v>
      </c>
      <c r="L47" s="33"/>
    </row>
    <row r="48" spans="2:12" s="26" customFormat="1" ht="12.95" customHeight="1" x14ac:dyDescent="0.2">
      <c r="B48" s="252" t="s">
        <v>64</v>
      </c>
      <c r="C48" s="253">
        <v>726</v>
      </c>
      <c r="D48" s="254">
        <v>-15</v>
      </c>
      <c r="E48" s="255">
        <v>-2.0242914979757085</v>
      </c>
      <c r="F48" s="437">
        <v>741</v>
      </c>
      <c r="G48" s="254">
        <v>-73</v>
      </c>
      <c r="H48" s="255">
        <v>-9.136420525657071</v>
      </c>
      <c r="I48" s="443">
        <v>799</v>
      </c>
      <c r="L48" s="33"/>
    </row>
    <row r="49" spans="2:12" s="26" customFormat="1" ht="12.95" customHeight="1" x14ac:dyDescent="0.2">
      <c r="B49" s="252" t="s">
        <v>65</v>
      </c>
      <c r="C49" s="253">
        <v>242</v>
      </c>
      <c r="D49" s="254">
        <v>-23</v>
      </c>
      <c r="E49" s="255">
        <v>-8.6792452830188669</v>
      </c>
      <c r="F49" s="437">
        <v>265</v>
      </c>
      <c r="G49" s="254">
        <v>-36</v>
      </c>
      <c r="H49" s="255">
        <v>-12.949640287769784</v>
      </c>
      <c r="I49" s="443">
        <v>278</v>
      </c>
      <c r="L49" s="33"/>
    </row>
    <row r="50" spans="2:12" s="26" customFormat="1" ht="12.95" customHeight="1" x14ac:dyDescent="0.2">
      <c r="B50" s="252" t="s">
        <v>66</v>
      </c>
      <c r="C50" s="253">
        <v>614</v>
      </c>
      <c r="D50" s="254">
        <v>-29</v>
      </c>
      <c r="E50" s="255">
        <v>-4.5101088646967336</v>
      </c>
      <c r="F50" s="437">
        <v>643</v>
      </c>
      <c r="G50" s="254">
        <v>-118</v>
      </c>
      <c r="H50" s="255">
        <v>-16.120218579234972</v>
      </c>
      <c r="I50" s="443">
        <v>732</v>
      </c>
      <c r="L50" s="33"/>
    </row>
    <row r="51" spans="2:12" s="26" customFormat="1" ht="12.95" customHeight="1" x14ac:dyDescent="0.2">
      <c r="B51" s="252" t="s">
        <v>67</v>
      </c>
      <c r="C51" s="253">
        <v>188</v>
      </c>
      <c r="D51" s="254">
        <v>-5</v>
      </c>
      <c r="E51" s="255">
        <v>-2.5906735751295336</v>
      </c>
      <c r="F51" s="437">
        <v>193</v>
      </c>
      <c r="G51" s="254">
        <v>-1</v>
      </c>
      <c r="H51" s="255">
        <v>-0.52910052910052907</v>
      </c>
      <c r="I51" s="443">
        <v>189</v>
      </c>
      <c r="L51" s="33"/>
    </row>
    <row r="52" spans="2:12" s="26" customFormat="1" ht="12.95" customHeight="1" x14ac:dyDescent="0.2">
      <c r="B52" s="252" t="s">
        <v>68</v>
      </c>
      <c r="C52" s="253">
        <v>164</v>
      </c>
      <c r="D52" s="254">
        <v>-16</v>
      </c>
      <c r="E52" s="255">
        <v>-8.8888888888888893</v>
      </c>
      <c r="F52" s="437">
        <v>180</v>
      </c>
      <c r="G52" s="254">
        <v>-3</v>
      </c>
      <c r="H52" s="255">
        <v>-1.7964071856287425</v>
      </c>
      <c r="I52" s="443">
        <v>167</v>
      </c>
      <c r="L52" s="33"/>
    </row>
    <row r="53" spans="2:12" s="26" customFormat="1" ht="12.95" customHeight="1" x14ac:dyDescent="0.2">
      <c r="B53" s="252" t="s">
        <v>69</v>
      </c>
      <c r="C53" s="253">
        <v>841</v>
      </c>
      <c r="D53" s="254">
        <v>7</v>
      </c>
      <c r="E53" s="255">
        <v>0.83932853717026379</v>
      </c>
      <c r="F53" s="437">
        <v>834</v>
      </c>
      <c r="G53" s="254">
        <v>-101</v>
      </c>
      <c r="H53" s="255">
        <v>-10.721868365180468</v>
      </c>
      <c r="I53" s="443">
        <v>942</v>
      </c>
      <c r="L53" s="33"/>
    </row>
    <row r="54" spans="2:12" s="26" customFormat="1" ht="12.95" customHeight="1" x14ac:dyDescent="0.2">
      <c r="B54" s="256" t="s">
        <v>70</v>
      </c>
      <c r="C54" s="257">
        <v>292</v>
      </c>
      <c r="D54" s="258">
        <v>-4</v>
      </c>
      <c r="E54" s="259">
        <v>-1.3513513513513513</v>
      </c>
      <c r="F54" s="438">
        <v>296</v>
      </c>
      <c r="G54" s="258">
        <v>7</v>
      </c>
      <c r="H54" s="259">
        <v>2.4561403508771931</v>
      </c>
      <c r="I54" s="444">
        <v>285</v>
      </c>
      <c r="L54" s="33"/>
    </row>
    <row r="55" spans="2:12" s="26" customFormat="1" ht="12.95" customHeight="1" x14ac:dyDescent="0.2">
      <c r="B55" s="260" t="s">
        <v>71</v>
      </c>
      <c r="C55" s="261">
        <v>3866</v>
      </c>
      <c r="D55" s="262">
        <v>-119</v>
      </c>
      <c r="E55" s="263">
        <v>-2.9861982434127978</v>
      </c>
      <c r="F55" s="439">
        <v>3985</v>
      </c>
      <c r="G55" s="262">
        <v>-374</v>
      </c>
      <c r="H55" s="263">
        <v>-8.8207547169811313</v>
      </c>
      <c r="I55" s="445">
        <v>4240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0"/>
      <c r="G56" s="266"/>
      <c r="H56" s="267"/>
      <c r="I56" s="440"/>
      <c r="L56" s="33"/>
    </row>
    <row r="57" spans="2:12" s="26" customFormat="1" ht="12.95" customHeight="1" x14ac:dyDescent="0.2">
      <c r="B57" s="248" t="s">
        <v>72</v>
      </c>
      <c r="C57" s="249">
        <v>7295</v>
      </c>
      <c r="D57" s="250">
        <v>-687</v>
      </c>
      <c r="E57" s="251">
        <v>-8.6068654472563253</v>
      </c>
      <c r="F57" s="436">
        <v>7982</v>
      </c>
      <c r="G57" s="250">
        <v>-142</v>
      </c>
      <c r="H57" s="251">
        <v>-1.9093720586257901</v>
      </c>
      <c r="I57" s="442">
        <v>7437</v>
      </c>
      <c r="L57" s="33"/>
    </row>
    <row r="58" spans="2:12" s="26" customFormat="1" ht="12.95" customHeight="1" x14ac:dyDescent="0.2">
      <c r="B58" s="252" t="s">
        <v>73</v>
      </c>
      <c r="C58" s="253">
        <v>1018</v>
      </c>
      <c r="D58" s="254">
        <v>-44</v>
      </c>
      <c r="E58" s="255">
        <v>-4.1431261770244827</v>
      </c>
      <c r="F58" s="437">
        <v>1062</v>
      </c>
      <c r="G58" s="254">
        <v>-17</v>
      </c>
      <c r="H58" s="255">
        <v>-1.6425120772946862</v>
      </c>
      <c r="I58" s="443">
        <v>1035</v>
      </c>
      <c r="L58" s="33"/>
    </row>
    <row r="59" spans="2:12" s="26" customFormat="1" ht="12.95" customHeight="1" x14ac:dyDescent="0.2">
      <c r="B59" s="252" t="s">
        <v>74</v>
      </c>
      <c r="C59" s="253">
        <v>735</v>
      </c>
      <c r="D59" s="254">
        <v>-36</v>
      </c>
      <c r="E59" s="255">
        <v>-4.6692607003891053</v>
      </c>
      <c r="F59" s="437">
        <v>771</v>
      </c>
      <c r="G59" s="254">
        <v>105</v>
      </c>
      <c r="H59" s="255">
        <v>16.666666666666664</v>
      </c>
      <c r="I59" s="443">
        <v>630</v>
      </c>
      <c r="L59" s="33"/>
    </row>
    <row r="60" spans="2:12" s="26" customFormat="1" ht="12.95" customHeight="1" x14ac:dyDescent="0.2">
      <c r="B60" s="256" t="s">
        <v>75</v>
      </c>
      <c r="C60" s="257">
        <v>1291</v>
      </c>
      <c r="D60" s="258">
        <v>-34</v>
      </c>
      <c r="E60" s="259">
        <v>-2.5660377358490565</v>
      </c>
      <c r="F60" s="438">
        <v>1325</v>
      </c>
      <c r="G60" s="258">
        <v>2</v>
      </c>
      <c r="H60" s="259">
        <v>0.1551590380139643</v>
      </c>
      <c r="I60" s="444">
        <v>1289</v>
      </c>
      <c r="L60" s="33"/>
    </row>
    <row r="61" spans="2:12" s="26" customFormat="1" ht="12.95" customHeight="1" x14ac:dyDescent="0.2">
      <c r="B61" s="260" t="s">
        <v>76</v>
      </c>
      <c r="C61" s="261">
        <v>10339</v>
      </c>
      <c r="D61" s="262">
        <v>-801</v>
      </c>
      <c r="E61" s="263">
        <v>-7.1903052064631963</v>
      </c>
      <c r="F61" s="439">
        <v>11140</v>
      </c>
      <c r="G61" s="262">
        <v>-52</v>
      </c>
      <c r="H61" s="263">
        <v>-0.50043306707727842</v>
      </c>
      <c r="I61" s="445">
        <v>10391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0"/>
      <c r="G62" s="266"/>
      <c r="H62" s="267"/>
      <c r="I62" s="440"/>
      <c r="L62" s="33"/>
    </row>
    <row r="63" spans="2:12" s="26" customFormat="1" ht="12.95" customHeight="1" x14ac:dyDescent="0.2">
      <c r="B63" s="248" t="s">
        <v>77</v>
      </c>
      <c r="C63" s="249">
        <v>3365</v>
      </c>
      <c r="D63" s="250">
        <v>-94</v>
      </c>
      <c r="E63" s="251">
        <v>-2.7175484244001158</v>
      </c>
      <c r="F63" s="436">
        <v>3459</v>
      </c>
      <c r="G63" s="250">
        <v>-18</v>
      </c>
      <c r="H63" s="251">
        <v>-0.532072125332545</v>
      </c>
      <c r="I63" s="442">
        <v>3383</v>
      </c>
      <c r="L63" s="33"/>
    </row>
    <row r="64" spans="2:12" s="26" customFormat="1" ht="12.95" customHeight="1" x14ac:dyDescent="0.2">
      <c r="B64" s="252" t="s">
        <v>78</v>
      </c>
      <c r="C64" s="253">
        <v>1188</v>
      </c>
      <c r="D64" s="254">
        <v>-13</v>
      </c>
      <c r="E64" s="255">
        <v>-1.0824313072439635</v>
      </c>
      <c r="F64" s="437">
        <v>1201</v>
      </c>
      <c r="G64" s="254">
        <v>47</v>
      </c>
      <c r="H64" s="255">
        <v>4.1191936897458366</v>
      </c>
      <c r="I64" s="443">
        <v>1141</v>
      </c>
      <c r="L64" s="33"/>
    </row>
    <row r="65" spans="2:12" s="26" customFormat="1" ht="12.95" customHeight="1" x14ac:dyDescent="0.2">
      <c r="B65" s="256" t="s">
        <v>79</v>
      </c>
      <c r="C65" s="257">
        <v>4736</v>
      </c>
      <c r="D65" s="258">
        <v>76</v>
      </c>
      <c r="E65" s="259">
        <v>1.6309012875536482</v>
      </c>
      <c r="F65" s="438">
        <v>4660</v>
      </c>
      <c r="G65" s="258">
        <v>136</v>
      </c>
      <c r="H65" s="259">
        <v>2.9565217391304346</v>
      </c>
      <c r="I65" s="444">
        <v>4600</v>
      </c>
      <c r="L65" s="33"/>
    </row>
    <row r="66" spans="2:12" s="26" customFormat="1" ht="12.95" customHeight="1" x14ac:dyDescent="0.2">
      <c r="B66" s="260" t="s">
        <v>80</v>
      </c>
      <c r="C66" s="261">
        <v>9289</v>
      </c>
      <c r="D66" s="262">
        <v>-31</v>
      </c>
      <c r="E66" s="263">
        <v>-0.33261802575107297</v>
      </c>
      <c r="F66" s="439">
        <v>9320</v>
      </c>
      <c r="G66" s="262">
        <v>165</v>
      </c>
      <c r="H66" s="263">
        <v>1.8084173608066638</v>
      </c>
      <c r="I66" s="445">
        <v>9124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0"/>
      <c r="G67" s="266"/>
      <c r="H67" s="267"/>
      <c r="I67" s="440"/>
      <c r="L67" s="33"/>
    </row>
    <row r="68" spans="2:12" s="26" customFormat="1" ht="12.95" customHeight="1" x14ac:dyDescent="0.2">
      <c r="B68" s="248" t="s">
        <v>81</v>
      </c>
      <c r="C68" s="249">
        <v>1526</v>
      </c>
      <c r="D68" s="250">
        <v>-30</v>
      </c>
      <c r="E68" s="251">
        <v>-1.9280205655526992</v>
      </c>
      <c r="F68" s="436">
        <v>1556</v>
      </c>
      <c r="G68" s="250">
        <v>-175</v>
      </c>
      <c r="H68" s="251">
        <v>-10.2880658436214</v>
      </c>
      <c r="I68" s="442">
        <v>1701</v>
      </c>
      <c r="L68" s="33"/>
    </row>
    <row r="69" spans="2:12" s="26" customFormat="1" ht="12.95" customHeight="1" x14ac:dyDescent="0.2">
      <c r="B69" s="256" t="s">
        <v>82</v>
      </c>
      <c r="C69" s="257">
        <v>907</v>
      </c>
      <c r="D69" s="258">
        <v>-35</v>
      </c>
      <c r="E69" s="259">
        <v>-3.7154989384288748</v>
      </c>
      <c r="F69" s="438">
        <v>942</v>
      </c>
      <c r="G69" s="258">
        <v>-5</v>
      </c>
      <c r="H69" s="259">
        <v>-0.54824561403508765</v>
      </c>
      <c r="I69" s="444">
        <v>912</v>
      </c>
      <c r="L69" s="33"/>
    </row>
    <row r="70" spans="2:12" s="26" customFormat="1" ht="12.95" customHeight="1" x14ac:dyDescent="0.2">
      <c r="B70" s="260" t="s">
        <v>83</v>
      </c>
      <c r="C70" s="261">
        <v>2433</v>
      </c>
      <c r="D70" s="262">
        <v>-65</v>
      </c>
      <c r="E70" s="263">
        <v>-2.6020816653322658</v>
      </c>
      <c r="F70" s="439">
        <v>2498</v>
      </c>
      <c r="G70" s="262">
        <v>-180</v>
      </c>
      <c r="H70" s="263">
        <v>-6.8886337543053955</v>
      </c>
      <c r="I70" s="445">
        <v>2613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0"/>
      <c r="G71" s="266"/>
      <c r="H71" s="267"/>
      <c r="I71" s="440"/>
      <c r="L71" s="33"/>
    </row>
    <row r="72" spans="2:12" s="26" customFormat="1" ht="12.95" customHeight="1" x14ac:dyDescent="0.2">
      <c r="B72" s="248" t="s">
        <v>84</v>
      </c>
      <c r="C72" s="249">
        <v>957</v>
      </c>
      <c r="D72" s="250">
        <v>-26</v>
      </c>
      <c r="E72" s="251">
        <v>-2.6449643947100712</v>
      </c>
      <c r="F72" s="436">
        <v>983</v>
      </c>
      <c r="G72" s="250">
        <v>88</v>
      </c>
      <c r="H72" s="251">
        <v>10.126582278481013</v>
      </c>
      <c r="I72" s="442">
        <v>869</v>
      </c>
      <c r="L72" s="33"/>
    </row>
    <row r="73" spans="2:12" s="26" customFormat="1" ht="12.95" customHeight="1" x14ac:dyDescent="0.2">
      <c r="B73" s="252" t="s">
        <v>85</v>
      </c>
      <c r="C73" s="253">
        <v>301</v>
      </c>
      <c r="D73" s="254">
        <v>-2</v>
      </c>
      <c r="E73" s="255">
        <v>-0.66006600660066006</v>
      </c>
      <c r="F73" s="437">
        <v>303</v>
      </c>
      <c r="G73" s="254">
        <v>35</v>
      </c>
      <c r="H73" s="255">
        <v>13.157894736842104</v>
      </c>
      <c r="I73" s="443">
        <v>266</v>
      </c>
      <c r="L73" s="33"/>
    </row>
    <row r="74" spans="2:12" s="26" customFormat="1" ht="12.95" customHeight="1" x14ac:dyDescent="0.2">
      <c r="B74" s="252" t="s">
        <v>86</v>
      </c>
      <c r="C74" s="253">
        <v>347</v>
      </c>
      <c r="D74" s="254">
        <v>-22</v>
      </c>
      <c r="E74" s="255">
        <v>-5.9620596205962055</v>
      </c>
      <c r="F74" s="437">
        <v>369</v>
      </c>
      <c r="G74" s="254">
        <v>-15</v>
      </c>
      <c r="H74" s="255">
        <v>-4.1436464088397784</v>
      </c>
      <c r="I74" s="443">
        <v>362</v>
      </c>
      <c r="L74" s="33"/>
    </row>
    <row r="75" spans="2:12" s="26" customFormat="1" ht="12.95" customHeight="1" x14ac:dyDescent="0.2">
      <c r="B75" s="256" t="s">
        <v>87</v>
      </c>
      <c r="C75" s="257">
        <v>926</v>
      </c>
      <c r="D75" s="258">
        <v>-72</v>
      </c>
      <c r="E75" s="259">
        <v>-7.214428857715431</v>
      </c>
      <c r="F75" s="438">
        <v>998</v>
      </c>
      <c r="G75" s="258">
        <v>85</v>
      </c>
      <c r="H75" s="259">
        <v>10.107015457788346</v>
      </c>
      <c r="I75" s="444">
        <v>841</v>
      </c>
      <c r="L75" s="33"/>
    </row>
    <row r="76" spans="2:12" s="26" customFormat="1" ht="12.95" customHeight="1" x14ac:dyDescent="0.2">
      <c r="B76" s="260" t="s">
        <v>88</v>
      </c>
      <c r="C76" s="261">
        <v>2531</v>
      </c>
      <c r="D76" s="262">
        <v>-122</v>
      </c>
      <c r="E76" s="263">
        <v>-4.5985676592536748</v>
      </c>
      <c r="F76" s="439">
        <v>2653</v>
      </c>
      <c r="G76" s="262">
        <v>193</v>
      </c>
      <c r="H76" s="263">
        <v>8.2549187339606505</v>
      </c>
      <c r="I76" s="445">
        <v>2338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0"/>
      <c r="G77" s="266"/>
      <c r="H77" s="267"/>
      <c r="I77" s="440"/>
      <c r="L77" s="33"/>
    </row>
    <row r="78" spans="2:12" s="26" customFormat="1" ht="12.95" customHeight="1" x14ac:dyDescent="0.2">
      <c r="B78" s="260" t="s">
        <v>89</v>
      </c>
      <c r="C78" s="261">
        <v>9754</v>
      </c>
      <c r="D78" s="262">
        <v>-387</v>
      </c>
      <c r="E78" s="263">
        <v>-3.8161916970712944</v>
      </c>
      <c r="F78" s="439">
        <v>10141</v>
      </c>
      <c r="G78" s="262">
        <v>39</v>
      </c>
      <c r="H78" s="263">
        <v>0.40144107050952132</v>
      </c>
      <c r="I78" s="445">
        <v>9715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0"/>
      <c r="G79" s="266"/>
      <c r="H79" s="267"/>
      <c r="I79" s="440"/>
      <c r="L79" s="33"/>
    </row>
    <row r="80" spans="2:12" s="26" customFormat="1" ht="12.95" customHeight="1" x14ac:dyDescent="0.2">
      <c r="B80" s="260" t="s">
        <v>90</v>
      </c>
      <c r="C80" s="261">
        <v>3647</v>
      </c>
      <c r="D80" s="262">
        <v>51</v>
      </c>
      <c r="E80" s="263">
        <v>1.418242491657397</v>
      </c>
      <c r="F80" s="439">
        <v>3596</v>
      </c>
      <c r="G80" s="262">
        <v>-210</v>
      </c>
      <c r="H80" s="263">
        <v>-5.4446460980036298</v>
      </c>
      <c r="I80" s="445">
        <v>3857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0"/>
      <c r="G81" s="266"/>
      <c r="H81" s="267"/>
      <c r="I81" s="440"/>
      <c r="L81" s="33"/>
    </row>
    <row r="82" spans="2:12" s="26" customFormat="1" ht="12.95" customHeight="1" x14ac:dyDescent="0.2">
      <c r="B82" s="260" t="s">
        <v>91</v>
      </c>
      <c r="C82" s="261">
        <v>1504</v>
      </c>
      <c r="D82" s="262">
        <v>0</v>
      </c>
      <c r="E82" s="263">
        <v>0</v>
      </c>
      <c r="F82" s="439">
        <v>1504</v>
      </c>
      <c r="G82" s="262">
        <v>84</v>
      </c>
      <c r="H82" s="263">
        <v>5.915492957746479</v>
      </c>
      <c r="I82" s="445">
        <v>1420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0"/>
      <c r="G83" s="266"/>
      <c r="H83" s="267"/>
      <c r="I83" s="440"/>
      <c r="L83" s="33"/>
    </row>
    <row r="84" spans="2:12" s="26" customFormat="1" ht="12.95" customHeight="1" x14ac:dyDescent="0.2">
      <c r="B84" s="248" t="s">
        <v>92</v>
      </c>
      <c r="C84" s="249">
        <v>754</v>
      </c>
      <c r="D84" s="250">
        <v>1</v>
      </c>
      <c r="E84" s="251">
        <v>0.13280212483399734</v>
      </c>
      <c r="F84" s="436">
        <v>753</v>
      </c>
      <c r="G84" s="250">
        <v>-6</v>
      </c>
      <c r="H84" s="251">
        <v>-0.78947368421052633</v>
      </c>
      <c r="I84" s="442">
        <v>760</v>
      </c>
      <c r="L84" s="33"/>
    </row>
    <row r="85" spans="2:12" s="26" customFormat="1" ht="12.95" customHeight="1" x14ac:dyDescent="0.2">
      <c r="B85" s="252" t="s">
        <v>93</v>
      </c>
      <c r="C85" s="253">
        <v>2884</v>
      </c>
      <c r="D85" s="254">
        <v>154</v>
      </c>
      <c r="E85" s="255">
        <v>5.6410256410256414</v>
      </c>
      <c r="F85" s="437">
        <v>2730</v>
      </c>
      <c r="G85" s="254">
        <v>-26</v>
      </c>
      <c r="H85" s="255">
        <v>-0.89347079037800681</v>
      </c>
      <c r="I85" s="443">
        <v>2910</v>
      </c>
      <c r="L85" s="33"/>
    </row>
    <row r="86" spans="2:12" s="26" customFormat="1" ht="12.95" customHeight="1" x14ac:dyDescent="0.2">
      <c r="B86" s="256" t="s">
        <v>94</v>
      </c>
      <c r="C86" s="257">
        <v>1351</v>
      </c>
      <c r="D86" s="258">
        <v>60</v>
      </c>
      <c r="E86" s="259">
        <v>4.6475600309837333</v>
      </c>
      <c r="F86" s="438">
        <v>1291</v>
      </c>
      <c r="G86" s="258">
        <v>-175</v>
      </c>
      <c r="H86" s="259">
        <v>-11.467889908256881</v>
      </c>
      <c r="I86" s="444">
        <v>1526</v>
      </c>
      <c r="L86" s="33"/>
    </row>
    <row r="87" spans="2:12" s="26" customFormat="1" ht="12.95" customHeight="1" x14ac:dyDescent="0.2">
      <c r="B87" s="260" t="s">
        <v>95</v>
      </c>
      <c r="C87" s="261">
        <v>4989</v>
      </c>
      <c r="D87" s="262">
        <v>215</v>
      </c>
      <c r="E87" s="263">
        <v>4.5035609551738585</v>
      </c>
      <c r="F87" s="439">
        <v>4774</v>
      </c>
      <c r="G87" s="262">
        <v>-207</v>
      </c>
      <c r="H87" s="263">
        <v>-3.9838337182448038</v>
      </c>
      <c r="I87" s="445">
        <v>5196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0"/>
      <c r="G88" s="266"/>
      <c r="H88" s="267"/>
      <c r="I88" s="440"/>
      <c r="L88" s="33"/>
    </row>
    <row r="89" spans="2:12" s="26" customFormat="1" ht="12.95" customHeight="1" x14ac:dyDescent="0.2">
      <c r="B89" s="260" t="s">
        <v>96</v>
      </c>
      <c r="C89" s="261">
        <v>482</v>
      </c>
      <c r="D89" s="262">
        <v>17</v>
      </c>
      <c r="E89" s="263">
        <v>3.655913978494624</v>
      </c>
      <c r="F89" s="439">
        <v>465</v>
      </c>
      <c r="G89" s="262">
        <v>24</v>
      </c>
      <c r="H89" s="263">
        <v>5.2401746724890828</v>
      </c>
      <c r="I89" s="445">
        <v>458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0"/>
      <c r="G90" s="266"/>
      <c r="H90" s="267"/>
      <c r="I90" s="440"/>
      <c r="L90" s="33"/>
    </row>
    <row r="91" spans="2:12" s="26" customFormat="1" ht="12.95" customHeight="1" x14ac:dyDescent="0.2">
      <c r="B91" s="260" t="s">
        <v>97</v>
      </c>
      <c r="C91" s="261">
        <v>425</v>
      </c>
      <c r="D91" s="262">
        <v>-15</v>
      </c>
      <c r="E91" s="263">
        <v>-3.4090909090909087</v>
      </c>
      <c r="F91" s="439">
        <v>440</v>
      </c>
      <c r="G91" s="262">
        <v>-64</v>
      </c>
      <c r="H91" s="263">
        <v>-13.0879345603272</v>
      </c>
      <c r="I91" s="445">
        <v>489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0"/>
      <c r="G92" s="266"/>
      <c r="H92" s="267"/>
      <c r="I92" s="440"/>
      <c r="L92" s="33"/>
    </row>
    <row r="93" spans="2:12" s="26" customFormat="1" ht="12.95" customHeight="1" x14ac:dyDescent="0.2">
      <c r="B93" s="260" t="s">
        <v>98</v>
      </c>
      <c r="C93" s="261">
        <v>353</v>
      </c>
      <c r="D93" s="262">
        <v>-14</v>
      </c>
      <c r="E93" s="263">
        <v>-3.8147138964577656</v>
      </c>
      <c r="F93" s="439">
        <v>367</v>
      </c>
      <c r="G93" s="262">
        <v>7</v>
      </c>
      <c r="H93" s="263">
        <v>2.0231213872832372</v>
      </c>
      <c r="I93" s="445">
        <v>346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0"/>
      <c r="G94" s="266"/>
      <c r="H94" s="267"/>
      <c r="I94" s="440"/>
      <c r="L94" s="33"/>
    </row>
    <row r="95" spans="2:12" s="26" customFormat="1" ht="14.1" customHeight="1" x14ac:dyDescent="0.2">
      <c r="B95" s="260" t="s">
        <v>99</v>
      </c>
      <c r="C95" s="261">
        <v>88150</v>
      </c>
      <c r="D95" s="262">
        <v>-2487</v>
      </c>
      <c r="E95" s="263">
        <v>-2.7439125302028975</v>
      </c>
      <c r="F95" s="439">
        <v>90637</v>
      </c>
      <c r="G95" s="262">
        <v>-2167</v>
      </c>
      <c r="H95" s="263">
        <v>-2.3993268155496748</v>
      </c>
      <c r="I95" s="445">
        <v>90317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3" t="str">
        <f>'Pag1'!$B$5</f>
        <v>mayo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112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mayo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abril 2026</v>
      </c>
      <c r="F11" s="240"/>
      <c r="G11" s="241"/>
      <c r="H11" s="239" t="str">
        <f>'Pag1'!$H$10</f>
        <v>mayo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46"/>
      <c r="G13" s="285"/>
      <c r="H13" s="285"/>
      <c r="I13" s="446"/>
    </row>
    <row r="14" spans="1:13" s="286" customFormat="1" ht="12.95" customHeight="1" x14ac:dyDescent="0.2">
      <c r="B14" s="287" t="s">
        <v>37</v>
      </c>
      <c r="C14" s="288">
        <v>40621</v>
      </c>
      <c r="D14" s="250">
        <v>-636</v>
      </c>
      <c r="E14" s="251">
        <v>-1.5415565843372034</v>
      </c>
      <c r="F14" s="447">
        <v>41257</v>
      </c>
      <c r="G14" s="250">
        <v>-4209</v>
      </c>
      <c r="H14" s="251">
        <v>-9.3888021414231542</v>
      </c>
      <c r="I14" s="452">
        <v>44830</v>
      </c>
    </row>
    <row r="15" spans="1:13" s="286" customFormat="1" ht="12.95" customHeight="1" x14ac:dyDescent="0.2">
      <c r="B15" s="289" t="s">
        <v>38</v>
      </c>
      <c r="C15" s="290">
        <v>102987</v>
      </c>
      <c r="D15" s="254">
        <v>-2096</v>
      </c>
      <c r="E15" s="255">
        <v>-1.9946137814870151</v>
      </c>
      <c r="F15" s="448">
        <v>105083</v>
      </c>
      <c r="G15" s="254">
        <v>-11229</v>
      </c>
      <c r="H15" s="255">
        <v>-9.8313721370035712</v>
      </c>
      <c r="I15" s="453">
        <v>114216</v>
      </c>
    </row>
    <row r="16" spans="1:13" s="286" customFormat="1" ht="12.95" customHeight="1" x14ac:dyDescent="0.2">
      <c r="B16" s="289" t="s">
        <v>39</v>
      </c>
      <c r="C16" s="290">
        <v>46742</v>
      </c>
      <c r="D16" s="254">
        <v>-780</v>
      </c>
      <c r="E16" s="255">
        <v>-1.6413450612347964</v>
      </c>
      <c r="F16" s="448">
        <v>47522</v>
      </c>
      <c r="G16" s="254">
        <v>-5832</v>
      </c>
      <c r="H16" s="255">
        <v>-11.092935671624756</v>
      </c>
      <c r="I16" s="453">
        <v>52574</v>
      </c>
    </row>
    <row r="17" spans="2:9" s="286" customFormat="1" ht="12.95" customHeight="1" x14ac:dyDescent="0.2">
      <c r="B17" s="289" t="s">
        <v>40</v>
      </c>
      <c r="C17" s="290">
        <v>62190</v>
      </c>
      <c r="D17" s="254">
        <v>-1024</v>
      </c>
      <c r="E17" s="255">
        <v>-1.6198943272059987</v>
      </c>
      <c r="F17" s="448">
        <v>63214</v>
      </c>
      <c r="G17" s="254">
        <v>-6144</v>
      </c>
      <c r="H17" s="255">
        <v>-8.991131793836157</v>
      </c>
      <c r="I17" s="453">
        <v>68334</v>
      </c>
    </row>
    <row r="18" spans="2:9" s="286" customFormat="1" ht="12.95" customHeight="1" x14ac:dyDescent="0.2">
      <c r="B18" s="289" t="s">
        <v>41</v>
      </c>
      <c r="C18" s="290">
        <v>26908</v>
      </c>
      <c r="D18" s="254">
        <v>-407</v>
      </c>
      <c r="E18" s="255">
        <v>-1.4900237964488376</v>
      </c>
      <c r="F18" s="448">
        <v>27315</v>
      </c>
      <c r="G18" s="254">
        <v>-3886</v>
      </c>
      <c r="H18" s="255">
        <v>-12.619341430148731</v>
      </c>
      <c r="I18" s="453">
        <v>30794</v>
      </c>
    </row>
    <row r="19" spans="2:9" s="286" customFormat="1" ht="12.95" customHeight="1" x14ac:dyDescent="0.2">
      <c r="B19" s="289" t="s">
        <v>42</v>
      </c>
      <c r="C19" s="290">
        <v>31627</v>
      </c>
      <c r="D19" s="254">
        <v>-500</v>
      </c>
      <c r="E19" s="255">
        <v>-1.5563233417374793</v>
      </c>
      <c r="F19" s="448">
        <v>32127</v>
      </c>
      <c r="G19" s="254">
        <v>-4196</v>
      </c>
      <c r="H19" s="255">
        <v>-11.713145186053653</v>
      </c>
      <c r="I19" s="453">
        <v>35823</v>
      </c>
    </row>
    <row r="20" spans="2:9" s="286" customFormat="1" ht="12.95" customHeight="1" x14ac:dyDescent="0.2">
      <c r="B20" s="289" t="s">
        <v>43</v>
      </c>
      <c r="C20" s="290">
        <v>102207</v>
      </c>
      <c r="D20" s="254">
        <v>-2208</v>
      </c>
      <c r="E20" s="255">
        <v>-2.1146387013360148</v>
      </c>
      <c r="F20" s="448">
        <v>104415</v>
      </c>
      <c r="G20" s="254">
        <v>-10365</v>
      </c>
      <c r="H20" s="255">
        <v>-9.2074405713676573</v>
      </c>
      <c r="I20" s="453">
        <v>112572</v>
      </c>
    </row>
    <row r="21" spans="2:9" s="286" customFormat="1" ht="12.95" customHeight="1" x14ac:dyDescent="0.2">
      <c r="B21" s="291" t="s">
        <v>44</v>
      </c>
      <c r="C21" s="292">
        <v>134838</v>
      </c>
      <c r="D21" s="258">
        <v>-1474</v>
      </c>
      <c r="E21" s="259">
        <v>-1.0813428018076177</v>
      </c>
      <c r="F21" s="449">
        <v>136312</v>
      </c>
      <c r="G21" s="258">
        <v>-11883</v>
      </c>
      <c r="H21" s="259">
        <v>-8.0990451264645138</v>
      </c>
      <c r="I21" s="454">
        <v>146721</v>
      </c>
    </row>
    <row r="22" spans="2:9" s="286" customFormat="1" ht="12.95" customHeight="1" x14ac:dyDescent="0.2">
      <c r="B22" s="293" t="s">
        <v>45</v>
      </c>
      <c r="C22" s="294">
        <v>548120</v>
      </c>
      <c r="D22" s="262">
        <v>-9125</v>
      </c>
      <c r="E22" s="263">
        <v>-1.6375203007653727</v>
      </c>
      <c r="F22" s="450">
        <v>557245</v>
      </c>
      <c r="G22" s="262">
        <v>-57744</v>
      </c>
      <c r="H22" s="263">
        <v>-9.53085180832662</v>
      </c>
      <c r="I22" s="455">
        <v>605864</v>
      </c>
    </row>
    <row r="23" spans="2:9" s="286" customFormat="1" ht="6" customHeight="1" x14ac:dyDescent="0.2">
      <c r="B23" s="295"/>
      <c r="C23" s="296"/>
      <c r="D23" s="266"/>
      <c r="E23" s="267"/>
      <c r="F23" s="451"/>
      <c r="G23" s="266"/>
      <c r="H23" s="267"/>
      <c r="I23" s="451"/>
    </row>
    <row r="24" spans="2:9" s="286" customFormat="1" ht="12.95" customHeight="1" x14ac:dyDescent="0.2">
      <c r="B24" s="287" t="s">
        <v>46</v>
      </c>
      <c r="C24" s="288">
        <v>6422</v>
      </c>
      <c r="D24" s="250">
        <v>-88</v>
      </c>
      <c r="E24" s="251">
        <v>-1.3517665130568357</v>
      </c>
      <c r="F24" s="447">
        <v>6510</v>
      </c>
      <c r="G24" s="250">
        <v>-112</v>
      </c>
      <c r="H24" s="251">
        <v>-1.7141108050198959</v>
      </c>
      <c r="I24" s="452">
        <v>6534</v>
      </c>
    </row>
    <row r="25" spans="2:9" s="286" customFormat="1" ht="12.95" customHeight="1" x14ac:dyDescent="0.2">
      <c r="B25" s="289" t="s">
        <v>47</v>
      </c>
      <c r="C25" s="290">
        <v>4046</v>
      </c>
      <c r="D25" s="254">
        <v>22</v>
      </c>
      <c r="E25" s="255">
        <v>0.54671968190854869</v>
      </c>
      <c r="F25" s="448">
        <v>4024</v>
      </c>
      <c r="G25" s="254">
        <v>17</v>
      </c>
      <c r="H25" s="255">
        <v>0.42194092827004215</v>
      </c>
      <c r="I25" s="453">
        <v>4029</v>
      </c>
    </row>
    <row r="26" spans="2:9" s="286" customFormat="1" ht="12.95" customHeight="1" x14ac:dyDescent="0.2">
      <c r="B26" s="291" t="s">
        <v>48</v>
      </c>
      <c r="C26" s="292">
        <v>37330</v>
      </c>
      <c r="D26" s="258">
        <v>-643</v>
      </c>
      <c r="E26" s="259">
        <v>-1.6933084033392147</v>
      </c>
      <c r="F26" s="449">
        <v>37973</v>
      </c>
      <c r="G26" s="258">
        <v>-1412</v>
      </c>
      <c r="H26" s="259">
        <v>-3.6446234061225544</v>
      </c>
      <c r="I26" s="454">
        <v>38742</v>
      </c>
    </row>
    <row r="27" spans="2:9" s="286" customFormat="1" ht="12.95" customHeight="1" x14ac:dyDescent="0.2">
      <c r="B27" s="293" t="s">
        <v>49</v>
      </c>
      <c r="C27" s="294">
        <v>47798</v>
      </c>
      <c r="D27" s="262">
        <v>-709</v>
      </c>
      <c r="E27" s="263">
        <v>-1.4616447110726287</v>
      </c>
      <c r="F27" s="450">
        <v>48507</v>
      </c>
      <c r="G27" s="262">
        <v>-1507</v>
      </c>
      <c r="H27" s="263">
        <v>-3.0564851434945748</v>
      </c>
      <c r="I27" s="455">
        <v>49305</v>
      </c>
    </row>
    <row r="28" spans="2:9" s="286" customFormat="1" ht="6" customHeight="1" x14ac:dyDescent="0.2">
      <c r="B28" s="295"/>
      <c r="C28" s="296"/>
      <c r="D28" s="266"/>
      <c r="E28" s="267"/>
      <c r="F28" s="451"/>
      <c r="G28" s="266"/>
      <c r="H28" s="267"/>
      <c r="I28" s="451"/>
    </row>
    <row r="29" spans="2:9" s="286" customFormat="1" ht="12.95" customHeight="1" x14ac:dyDescent="0.2">
      <c r="B29" s="293" t="s">
        <v>50</v>
      </c>
      <c r="C29" s="294">
        <v>49320</v>
      </c>
      <c r="D29" s="262">
        <v>-1160</v>
      </c>
      <c r="E29" s="263">
        <v>-2.2979397781299524</v>
      </c>
      <c r="F29" s="450">
        <v>50480</v>
      </c>
      <c r="G29" s="268">
        <v>-2425</v>
      </c>
      <c r="H29" s="263">
        <v>-4.6864431346023769</v>
      </c>
      <c r="I29" s="455">
        <v>51745</v>
      </c>
    </row>
    <row r="30" spans="2:9" s="286" customFormat="1" ht="6" customHeight="1" x14ac:dyDescent="0.2">
      <c r="B30" s="295"/>
      <c r="C30" s="296"/>
      <c r="D30" s="266"/>
      <c r="E30" s="267"/>
      <c r="F30" s="451"/>
      <c r="G30" s="266"/>
      <c r="H30" s="267"/>
      <c r="I30" s="451"/>
    </row>
    <row r="31" spans="2:9" s="286" customFormat="1" ht="12.95" customHeight="1" x14ac:dyDescent="0.2">
      <c r="B31" s="293" t="s">
        <v>51</v>
      </c>
      <c r="C31" s="294">
        <v>23607</v>
      </c>
      <c r="D31" s="262">
        <v>-939</v>
      </c>
      <c r="E31" s="263">
        <v>-3.8254705450989981</v>
      </c>
      <c r="F31" s="450">
        <v>24546</v>
      </c>
      <c r="G31" s="268">
        <v>-1752</v>
      </c>
      <c r="H31" s="263">
        <v>-6.9087897787767654</v>
      </c>
      <c r="I31" s="455">
        <v>25359</v>
      </c>
    </row>
    <row r="32" spans="2:9" s="286" customFormat="1" ht="6" customHeight="1" x14ac:dyDescent="0.2">
      <c r="B32" s="295"/>
      <c r="C32" s="296"/>
      <c r="D32" s="266"/>
      <c r="E32" s="267"/>
      <c r="F32" s="451"/>
      <c r="G32" s="266"/>
      <c r="H32" s="267"/>
      <c r="I32" s="451"/>
    </row>
    <row r="33" spans="2:9" s="286" customFormat="1" ht="12.95" customHeight="1" x14ac:dyDescent="0.2">
      <c r="B33" s="287" t="s">
        <v>52</v>
      </c>
      <c r="C33" s="288">
        <v>74448</v>
      </c>
      <c r="D33" s="250">
        <v>-397</v>
      </c>
      <c r="E33" s="251">
        <v>-0.53042955441245243</v>
      </c>
      <c r="F33" s="447">
        <v>74845</v>
      </c>
      <c r="G33" s="250">
        <v>-4541</v>
      </c>
      <c r="H33" s="251">
        <v>-5.7489017458127085</v>
      </c>
      <c r="I33" s="452">
        <v>78989</v>
      </c>
    </row>
    <row r="34" spans="2:9" s="286" customFormat="1" ht="12.95" customHeight="1" x14ac:dyDescent="0.2">
      <c r="B34" s="297" t="s">
        <v>53</v>
      </c>
      <c r="C34" s="292">
        <v>70150</v>
      </c>
      <c r="D34" s="258">
        <v>-366</v>
      </c>
      <c r="E34" s="259">
        <v>-0.51903114186851207</v>
      </c>
      <c r="F34" s="449">
        <v>70516</v>
      </c>
      <c r="G34" s="258">
        <v>-3032</v>
      </c>
      <c r="H34" s="259">
        <v>-4.1430952966576475</v>
      </c>
      <c r="I34" s="454">
        <v>73182</v>
      </c>
    </row>
    <row r="35" spans="2:9" s="286" customFormat="1" ht="12.95" customHeight="1" x14ac:dyDescent="0.2">
      <c r="B35" s="293" t="s">
        <v>54</v>
      </c>
      <c r="C35" s="294">
        <v>144598</v>
      </c>
      <c r="D35" s="262">
        <v>-763</v>
      </c>
      <c r="E35" s="263">
        <v>-0.52490007636161007</v>
      </c>
      <c r="F35" s="450">
        <v>145361</v>
      </c>
      <c r="G35" s="262">
        <v>-7573</v>
      </c>
      <c r="H35" s="263">
        <v>-4.97663812421552</v>
      </c>
      <c r="I35" s="455">
        <v>152171</v>
      </c>
    </row>
    <row r="36" spans="2:9" s="286" customFormat="1" ht="6" customHeight="1" x14ac:dyDescent="0.2">
      <c r="B36" s="295"/>
      <c r="C36" s="296"/>
      <c r="D36" s="266"/>
      <c r="E36" s="267"/>
      <c r="F36" s="451"/>
      <c r="G36" s="266"/>
      <c r="H36" s="267"/>
      <c r="I36" s="451"/>
    </row>
    <row r="37" spans="2:9" s="286" customFormat="1" ht="12.95" customHeight="1" x14ac:dyDescent="0.2">
      <c r="B37" s="293" t="s">
        <v>55</v>
      </c>
      <c r="C37" s="294">
        <v>27272</v>
      </c>
      <c r="D37" s="262">
        <v>-653</v>
      </c>
      <c r="E37" s="263">
        <v>-2.3384064458370637</v>
      </c>
      <c r="F37" s="450">
        <v>27925</v>
      </c>
      <c r="G37" s="262">
        <v>-617</v>
      </c>
      <c r="H37" s="263">
        <v>-2.2123417834988706</v>
      </c>
      <c r="I37" s="455">
        <v>27889</v>
      </c>
    </row>
    <row r="38" spans="2:9" s="286" customFormat="1" ht="6" customHeight="1" x14ac:dyDescent="0.2">
      <c r="B38" s="295"/>
      <c r="C38" s="296"/>
      <c r="D38" s="266"/>
      <c r="E38" s="267"/>
      <c r="F38" s="451"/>
      <c r="G38" s="266"/>
      <c r="H38" s="267"/>
      <c r="I38" s="451"/>
    </row>
    <row r="39" spans="2:9" s="286" customFormat="1" ht="12.95" customHeight="1" x14ac:dyDescent="0.2">
      <c r="B39" s="287" t="s">
        <v>56</v>
      </c>
      <c r="C39" s="288">
        <v>20562</v>
      </c>
      <c r="D39" s="250">
        <v>-379</v>
      </c>
      <c r="E39" s="251">
        <v>-1.8098467121913948</v>
      </c>
      <c r="F39" s="447">
        <v>20941</v>
      </c>
      <c r="G39" s="250">
        <v>-1773</v>
      </c>
      <c r="H39" s="251">
        <v>-7.938213566151779</v>
      </c>
      <c r="I39" s="452">
        <v>22335</v>
      </c>
    </row>
    <row r="40" spans="2:9" s="286" customFormat="1" ht="12.95" customHeight="1" x14ac:dyDescent="0.2">
      <c r="B40" s="289" t="s">
        <v>57</v>
      </c>
      <c r="C40" s="290">
        <v>30484</v>
      </c>
      <c r="D40" s="254">
        <v>-247</v>
      </c>
      <c r="E40" s="255">
        <v>-0.80374865770720116</v>
      </c>
      <c r="F40" s="448">
        <v>30731</v>
      </c>
      <c r="G40" s="254">
        <v>-2464</v>
      </c>
      <c r="H40" s="255">
        <v>-7.4784508923151636</v>
      </c>
      <c r="I40" s="453">
        <v>32948</v>
      </c>
    </row>
    <row r="41" spans="2:9" s="286" customFormat="1" ht="12.95" customHeight="1" x14ac:dyDescent="0.2">
      <c r="B41" s="289" t="s">
        <v>58</v>
      </c>
      <c r="C41" s="290">
        <v>8880</v>
      </c>
      <c r="D41" s="254">
        <v>-133</v>
      </c>
      <c r="E41" s="255">
        <v>-1.4756462886941084</v>
      </c>
      <c r="F41" s="448">
        <v>9013</v>
      </c>
      <c r="G41" s="254">
        <v>-232</v>
      </c>
      <c r="H41" s="255">
        <v>-2.5460930640913082</v>
      </c>
      <c r="I41" s="453">
        <v>9112</v>
      </c>
    </row>
    <row r="42" spans="2:9" s="286" customFormat="1" ht="12.95" customHeight="1" x14ac:dyDescent="0.2">
      <c r="B42" s="289" t="s">
        <v>59</v>
      </c>
      <c r="C42" s="290">
        <v>12002</v>
      </c>
      <c r="D42" s="254">
        <v>-262</v>
      </c>
      <c r="E42" s="255">
        <v>-2.136333985649054</v>
      </c>
      <c r="F42" s="448">
        <v>12264</v>
      </c>
      <c r="G42" s="254">
        <v>-476</v>
      </c>
      <c r="H42" s="255">
        <v>-3.8147138964577656</v>
      </c>
      <c r="I42" s="453">
        <v>12478</v>
      </c>
    </row>
    <row r="43" spans="2:9" s="286" customFormat="1" ht="12.95" customHeight="1" x14ac:dyDescent="0.2">
      <c r="B43" s="291" t="s">
        <v>60</v>
      </c>
      <c r="C43" s="292">
        <v>43527</v>
      </c>
      <c r="D43" s="258">
        <v>-661</v>
      </c>
      <c r="E43" s="259">
        <v>-1.4958812347243595</v>
      </c>
      <c r="F43" s="449">
        <v>44188</v>
      </c>
      <c r="G43" s="258">
        <v>-2718</v>
      </c>
      <c r="H43" s="259">
        <v>-5.8773921505027564</v>
      </c>
      <c r="I43" s="454">
        <v>46245</v>
      </c>
    </row>
    <row r="44" spans="2:9" s="286" customFormat="1" ht="12.95" customHeight="1" x14ac:dyDescent="0.2">
      <c r="B44" s="293" t="s">
        <v>61</v>
      </c>
      <c r="C44" s="294">
        <v>115455</v>
      </c>
      <c r="D44" s="262">
        <v>-1682</v>
      </c>
      <c r="E44" s="263">
        <v>-1.4359254548093259</v>
      </c>
      <c r="F44" s="450">
        <v>117137</v>
      </c>
      <c r="G44" s="262">
        <v>-7663</v>
      </c>
      <c r="H44" s="263">
        <v>-6.2241102032196753</v>
      </c>
      <c r="I44" s="455">
        <v>123118</v>
      </c>
    </row>
    <row r="45" spans="2:9" s="286" customFormat="1" ht="6" customHeight="1" x14ac:dyDescent="0.2">
      <c r="B45" s="295"/>
      <c r="C45" s="296"/>
      <c r="D45" s="266"/>
      <c r="E45" s="267"/>
      <c r="F45" s="451"/>
      <c r="G45" s="266"/>
      <c r="H45" s="267"/>
      <c r="I45" s="451"/>
    </row>
    <row r="46" spans="2:9" s="286" customFormat="1" ht="12.95" customHeight="1" x14ac:dyDescent="0.2">
      <c r="B46" s="287" t="s">
        <v>62</v>
      </c>
      <c r="C46" s="288">
        <v>7952</v>
      </c>
      <c r="D46" s="250">
        <v>-276</v>
      </c>
      <c r="E46" s="251">
        <v>-3.3543996110841032</v>
      </c>
      <c r="F46" s="447">
        <v>8228</v>
      </c>
      <c r="G46" s="250">
        <v>-368</v>
      </c>
      <c r="H46" s="251">
        <v>-4.4230769230769234</v>
      </c>
      <c r="I46" s="452">
        <v>8320</v>
      </c>
    </row>
    <row r="47" spans="2:9" s="286" customFormat="1" ht="12.95" customHeight="1" x14ac:dyDescent="0.2">
      <c r="B47" s="289" t="s">
        <v>63</v>
      </c>
      <c r="C47" s="290">
        <v>12372</v>
      </c>
      <c r="D47" s="254">
        <v>-336</v>
      </c>
      <c r="E47" s="255">
        <v>-2.644003777148253</v>
      </c>
      <c r="F47" s="448">
        <v>12708</v>
      </c>
      <c r="G47" s="254">
        <v>-749</v>
      </c>
      <c r="H47" s="255">
        <v>-5.708406371465589</v>
      </c>
      <c r="I47" s="453">
        <v>13121</v>
      </c>
    </row>
    <row r="48" spans="2:9" s="286" customFormat="1" ht="12.95" customHeight="1" x14ac:dyDescent="0.2">
      <c r="B48" s="289" t="s">
        <v>64</v>
      </c>
      <c r="C48" s="290">
        <v>19827</v>
      </c>
      <c r="D48" s="254">
        <v>-372</v>
      </c>
      <c r="E48" s="255">
        <v>-1.841675330461904</v>
      </c>
      <c r="F48" s="448">
        <v>20199</v>
      </c>
      <c r="G48" s="254">
        <v>-1011</v>
      </c>
      <c r="H48" s="255">
        <v>-4.8517132162395624</v>
      </c>
      <c r="I48" s="453">
        <v>20838</v>
      </c>
    </row>
    <row r="49" spans="2:9" s="286" customFormat="1" ht="12.95" customHeight="1" x14ac:dyDescent="0.2">
      <c r="B49" s="289" t="s">
        <v>65</v>
      </c>
      <c r="C49" s="290">
        <v>5871</v>
      </c>
      <c r="D49" s="254">
        <v>-156</v>
      </c>
      <c r="E49" s="255">
        <v>-2.5883524141363865</v>
      </c>
      <c r="F49" s="448">
        <v>6027</v>
      </c>
      <c r="G49" s="254">
        <v>-155</v>
      </c>
      <c r="H49" s="255">
        <v>-2.5721871888483241</v>
      </c>
      <c r="I49" s="453">
        <v>6026</v>
      </c>
    </row>
    <row r="50" spans="2:9" s="286" customFormat="1" ht="12.95" customHeight="1" x14ac:dyDescent="0.2">
      <c r="B50" s="289" t="s">
        <v>66</v>
      </c>
      <c r="C50" s="290">
        <v>15309</v>
      </c>
      <c r="D50" s="254">
        <v>-521</v>
      </c>
      <c r="E50" s="255">
        <v>-3.2912192040429562</v>
      </c>
      <c r="F50" s="448">
        <v>15830</v>
      </c>
      <c r="G50" s="254">
        <v>-1171</v>
      </c>
      <c r="H50" s="255">
        <v>-7.1055825242718447</v>
      </c>
      <c r="I50" s="453">
        <v>16480</v>
      </c>
    </row>
    <row r="51" spans="2:9" s="286" customFormat="1" ht="12.95" customHeight="1" x14ac:dyDescent="0.2">
      <c r="B51" s="289" t="s">
        <v>67</v>
      </c>
      <c r="C51" s="290">
        <v>4421</v>
      </c>
      <c r="D51" s="254">
        <v>-172</v>
      </c>
      <c r="E51" s="255">
        <v>-3.7448290877422163</v>
      </c>
      <c r="F51" s="448">
        <v>4593</v>
      </c>
      <c r="G51" s="254">
        <v>-271</v>
      </c>
      <c r="H51" s="255">
        <v>-5.7757885763000854</v>
      </c>
      <c r="I51" s="453">
        <v>4692</v>
      </c>
    </row>
    <row r="52" spans="2:9" s="286" customFormat="1" ht="12.95" customHeight="1" x14ac:dyDescent="0.2">
      <c r="B52" s="289" t="s">
        <v>68</v>
      </c>
      <c r="C52" s="290">
        <v>2633</v>
      </c>
      <c r="D52" s="254">
        <v>-104</v>
      </c>
      <c r="E52" s="255">
        <v>-3.7997807818779683</v>
      </c>
      <c r="F52" s="448">
        <v>2737</v>
      </c>
      <c r="G52" s="254">
        <v>68</v>
      </c>
      <c r="H52" s="255">
        <v>2.6510721247563351</v>
      </c>
      <c r="I52" s="453">
        <v>2565</v>
      </c>
    </row>
    <row r="53" spans="2:9" s="286" customFormat="1" ht="12.95" customHeight="1" x14ac:dyDescent="0.2">
      <c r="B53" s="289" t="s">
        <v>69</v>
      </c>
      <c r="C53" s="290">
        <v>20720</v>
      </c>
      <c r="D53" s="254">
        <v>-390</v>
      </c>
      <c r="E53" s="255">
        <v>-1.8474656560871625</v>
      </c>
      <c r="F53" s="448">
        <v>21110</v>
      </c>
      <c r="G53" s="254">
        <v>-775</v>
      </c>
      <c r="H53" s="255">
        <v>-3.6054896487555244</v>
      </c>
      <c r="I53" s="453">
        <v>21495</v>
      </c>
    </row>
    <row r="54" spans="2:9" s="286" customFormat="1" ht="12.95" customHeight="1" x14ac:dyDescent="0.2">
      <c r="B54" s="291" t="s">
        <v>70</v>
      </c>
      <c r="C54" s="292">
        <v>8050</v>
      </c>
      <c r="D54" s="258">
        <v>-282</v>
      </c>
      <c r="E54" s="259">
        <v>-3.3845415266442629</v>
      </c>
      <c r="F54" s="449">
        <v>8332</v>
      </c>
      <c r="G54" s="258">
        <v>-90</v>
      </c>
      <c r="H54" s="259">
        <v>-1.1056511056511056</v>
      </c>
      <c r="I54" s="454">
        <v>8140</v>
      </c>
    </row>
    <row r="55" spans="2:9" s="286" customFormat="1" ht="12.95" customHeight="1" x14ac:dyDescent="0.2">
      <c r="B55" s="293" t="s">
        <v>71</v>
      </c>
      <c r="C55" s="294">
        <v>97155</v>
      </c>
      <c r="D55" s="262">
        <v>-2609</v>
      </c>
      <c r="E55" s="263">
        <v>-2.6151718054608879</v>
      </c>
      <c r="F55" s="450">
        <v>99764</v>
      </c>
      <c r="G55" s="262">
        <v>-4522</v>
      </c>
      <c r="H55" s="263">
        <v>-4.447416819929777</v>
      </c>
      <c r="I55" s="455">
        <v>101677</v>
      </c>
    </row>
    <row r="56" spans="2:9" s="286" customFormat="1" ht="6" customHeight="1" x14ac:dyDescent="0.2">
      <c r="B56" s="295"/>
      <c r="C56" s="296"/>
      <c r="D56" s="266"/>
      <c r="E56" s="267"/>
      <c r="F56" s="451"/>
      <c r="G56" s="266"/>
      <c r="H56" s="267"/>
      <c r="I56" s="451"/>
    </row>
    <row r="57" spans="2:9" s="286" customFormat="1" ht="12.95" customHeight="1" x14ac:dyDescent="0.2">
      <c r="B57" s="287" t="s">
        <v>72</v>
      </c>
      <c r="C57" s="288">
        <v>231025</v>
      </c>
      <c r="D57" s="250">
        <v>-4821</v>
      </c>
      <c r="E57" s="251">
        <v>-2.0441304919311754</v>
      </c>
      <c r="F57" s="447">
        <v>235846</v>
      </c>
      <c r="G57" s="250">
        <v>-8321</v>
      </c>
      <c r="H57" s="251">
        <v>-3.4765569510248762</v>
      </c>
      <c r="I57" s="452">
        <v>239346</v>
      </c>
    </row>
    <row r="58" spans="2:9" s="286" customFormat="1" ht="12.95" customHeight="1" x14ac:dyDescent="0.2">
      <c r="B58" s="289" t="s">
        <v>73</v>
      </c>
      <c r="C58" s="290">
        <v>26143</v>
      </c>
      <c r="D58" s="254">
        <v>-672</v>
      </c>
      <c r="E58" s="255">
        <v>-2.5060600410218159</v>
      </c>
      <c r="F58" s="448">
        <v>26815</v>
      </c>
      <c r="G58" s="254">
        <v>-1631</v>
      </c>
      <c r="H58" s="255">
        <v>-5.8723986462158848</v>
      </c>
      <c r="I58" s="453">
        <v>27774</v>
      </c>
    </row>
    <row r="59" spans="2:9" s="286" customFormat="1" ht="12.95" customHeight="1" x14ac:dyDescent="0.2">
      <c r="B59" s="289" t="s">
        <v>74</v>
      </c>
      <c r="C59" s="290">
        <v>14900</v>
      </c>
      <c r="D59" s="254">
        <v>-460</v>
      </c>
      <c r="E59" s="255">
        <v>-2.994791666666667</v>
      </c>
      <c r="F59" s="448">
        <v>15360</v>
      </c>
      <c r="G59" s="254">
        <v>-522</v>
      </c>
      <c r="H59" s="255">
        <v>-3.3847749967578786</v>
      </c>
      <c r="I59" s="453">
        <v>15422</v>
      </c>
    </row>
    <row r="60" spans="2:9" s="286" customFormat="1" ht="12.95" customHeight="1" x14ac:dyDescent="0.2">
      <c r="B60" s="291" t="s">
        <v>75</v>
      </c>
      <c r="C60" s="292">
        <v>35559</v>
      </c>
      <c r="D60" s="258">
        <v>-947</v>
      </c>
      <c r="E60" s="259">
        <v>-2.5940941215142717</v>
      </c>
      <c r="F60" s="449">
        <v>36506</v>
      </c>
      <c r="G60" s="258">
        <v>-1418</v>
      </c>
      <c r="H60" s="259">
        <v>-3.8348162371203718</v>
      </c>
      <c r="I60" s="454">
        <v>36977</v>
      </c>
    </row>
    <row r="61" spans="2:9" s="286" customFormat="1" ht="12.95" customHeight="1" x14ac:dyDescent="0.2">
      <c r="B61" s="293" t="s">
        <v>76</v>
      </c>
      <c r="C61" s="294">
        <v>307627</v>
      </c>
      <c r="D61" s="262">
        <v>-6900</v>
      </c>
      <c r="E61" s="263">
        <v>-2.1937703281435299</v>
      </c>
      <c r="F61" s="450">
        <v>314527</v>
      </c>
      <c r="G61" s="262">
        <v>-11892</v>
      </c>
      <c r="H61" s="263">
        <v>-3.7218443973597819</v>
      </c>
      <c r="I61" s="455">
        <v>319519</v>
      </c>
    </row>
    <row r="62" spans="2:9" s="286" customFormat="1" ht="6" customHeight="1" x14ac:dyDescent="0.2">
      <c r="B62" s="295"/>
      <c r="C62" s="296"/>
      <c r="D62" s="266"/>
      <c r="E62" s="267"/>
      <c r="F62" s="451"/>
      <c r="G62" s="266"/>
      <c r="H62" s="267"/>
      <c r="I62" s="451"/>
    </row>
    <row r="63" spans="2:9" s="286" customFormat="1" ht="12.95" customHeight="1" x14ac:dyDescent="0.2">
      <c r="B63" s="287" t="s">
        <v>77</v>
      </c>
      <c r="C63" s="288">
        <v>114491</v>
      </c>
      <c r="D63" s="250">
        <v>-1237</v>
      </c>
      <c r="E63" s="251">
        <v>-1.0688856629337757</v>
      </c>
      <c r="F63" s="447">
        <v>115728</v>
      </c>
      <c r="G63" s="250">
        <v>-5952</v>
      </c>
      <c r="H63" s="251">
        <v>-4.9417566815838203</v>
      </c>
      <c r="I63" s="452">
        <v>120443</v>
      </c>
    </row>
    <row r="64" spans="2:9" s="286" customFormat="1" ht="12.95" customHeight="1" x14ac:dyDescent="0.2">
      <c r="B64" s="289" t="s">
        <v>78</v>
      </c>
      <c r="C64" s="290">
        <v>31542</v>
      </c>
      <c r="D64" s="254">
        <v>281</v>
      </c>
      <c r="E64" s="255">
        <v>0.89888359297527265</v>
      </c>
      <c r="F64" s="448">
        <v>31261</v>
      </c>
      <c r="G64" s="254">
        <v>-1069</v>
      </c>
      <c r="H64" s="255">
        <v>-3.2780350188586675</v>
      </c>
      <c r="I64" s="453">
        <v>32611</v>
      </c>
    </row>
    <row r="65" spans="2:9" s="286" customFormat="1" ht="12.95" customHeight="1" x14ac:dyDescent="0.2">
      <c r="B65" s="291" t="s">
        <v>79</v>
      </c>
      <c r="C65" s="292">
        <v>138063</v>
      </c>
      <c r="D65" s="258">
        <v>-698</v>
      </c>
      <c r="E65" s="259">
        <v>-0.5030231837475948</v>
      </c>
      <c r="F65" s="449">
        <v>138761</v>
      </c>
      <c r="G65" s="258">
        <v>-6333</v>
      </c>
      <c r="H65" s="259">
        <v>-4.385855563866035</v>
      </c>
      <c r="I65" s="454">
        <v>144396</v>
      </c>
    </row>
    <row r="66" spans="2:9" s="286" customFormat="1" ht="12.95" customHeight="1" x14ac:dyDescent="0.2">
      <c r="B66" s="293" t="s">
        <v>80</v>
      </c>
      <c r="C66" s="294">
        <v>284096</v>
      </c>
      <c r="D66" s="262">
        <v>-1654</v>
      </c>
      <c r="E66" s="263">
        <v>-0.57882764654418195</v>
      </c>
      <c r="F66" s="450">
        <v>285750</v>
      </c>
      <c r="G66" s="262">
        <v>-13354</v>
      </c>
      <c r="H66" s="263">
        <v>-4.4894940326105228</v>
      </c>
      <c r="I66" s="455">
        <v>297450</v>
      </c>
    </row>
    <row r="67" spans="2:9" s="286" customFormat="1" ht="6" customHeight="1" x14ac:dyDescent="0.2">
      <c r="B67" s="295"/>
      <c r="C67" s="296"/>
      <c r="D67" s="266"/>
      <c r="E67" s="267"/>
      <c r="F67" s="451"/>
      <c r="G67" s="266"/>
      <c r="H67" s="267"/>
      <c r="I67" s="451"/>
    </row>
    <row r="68" spans="2:9" s="286" customFormat="1" ht="12.95" customHeight="1" x14ac:dyDescent="0.2">
      <c r="B68" s="287" t="s">
        <v>81</v>
      </c>
      <c r="C68" s="288">
        <v>40238</v>
      </c>
      <c r="D68" s="250">
        <v>-742</v>
      </c>
      <c r="E68" s="251">
        <v>-1.8106393362615911</v>
      </c>
      <c r="F68" s="447">
        <v>40980</v>
      </c>
      <c r="G68" s="250">
        <v>-4777</v>
      </c>
      <c r="H68" s="251">
        <v>-10.612018216150172</v>
      </c>
      <c r="I68" s="452">
        <v>45015</v>
      </c>
    </row>
    <row r="69" spans="2:9" s="286" customFormat="1" ht="12.95" customHeight="1" x14ac:dyDescent="0.2">
      <c r="B69" s="291" t="s">
        <v>82</v>
      </c>
      <c r="C69" s="292">
        <v>21302</v>
      </c>
      <c r="D69" s="258">
        <v>-586</v>
      </c>
      <c r="E69" s="259">
        <v>-2.6772660818713452</v>
      </c>
      <c r="F69" s="449">
        <v>21888</v>
      </c>
      <c r="G69" s="258">
        <v>-2318</v>
      </c>
      <c r="H69" s="259">
        <v>-9.8137171888230323</v>
      </c>
      <c r="I69" s="454">
        <v>23620</v>
      </c>
    </row>
    <row r="70" spans="2:9" s="286" customFormat="1" ht="12.95" customHeight="1" x14ac:dyDescent="0.2">
      <c r="B70" s="293" t="s">
        <v>83</v>
      </c>
      <c r="C70" s="294">
        <v>61540</v>
      </c>
      <c r="D70" s="262">
        <v>-1328</v>
      </c>
      <c r="E70" s="263">
        <v>-2.1123624101291592</v>
      </c>
      <c r="F70" s="450">
        <v>62868</v>
      </c>
      <c r="G70" s="262">
        <v>-7095</v>
      </c>
      <c r="H70" s="263">
        <v>-10.33729146936694</v>
      </c>
      <c r="I70" s="455">
        <v>68635</v>
      </c>
    </row>
    <row r="71" spans="2:9" s="286" customFormat="1" ht="6" customHeight="1" x14ac:dyDescent="0.2">
      <c r="B71" s="295"/>
      <c r="C71" s="296"/>
      <c r="D71" s="266"/>
      <c r="E71" s="267"/>
      <c r="F71" s="451"/>
      <c r="G71" s="266"/>
      <c r="H71" s="267"/>
      <c r="I71" s="451"/>
    </row>
    <row r="72" spans="2:9" s="286" customFormat="1" ht="12.95" customHeight="1" x14ac:dyDescent="0.2">
      <c r="B72" s="287" t="s">
        <v>84</v>
      </c>
      <c r="C72" s="288">
        <v>43396</v>
      </c>
      <c r="D72" s="250">
        <v>-854</v>
      </c>
      <c r="E72" s="251">
        <v>-1.9299435028248588</v>
      </c>
      <c r="F72" s="447">
        <v>44250</v>
      </c>
      <c r="G72" s="250">
        <v>-636</v>
      </c>
      <c r="H72" s="251">
        <v>-1.4444040697674418</v>
      </c>
      <c r="I72" s="452">
        <v>44032</v>
      </c>
    </row>
    <row r="73" spans="2:9" s="286" customFormat="1" ht="12.95" customHeight="1" x14ac:dyDescent="0.2">
      <c r="B73" s="289" t="s">
        <v>85</v>
      </c>
      <c r="C73" s="290">
        <v>11129</v>
      </c>
      <c r="D73" s="254">
        <v>-202</v>
      </c>
      <c r="E73" s="255">
        <v>-1.7827199717588913</v>
      </c>
      <c r="F73" s="448">
        <v>11331</v>
      </c>
      <c r="G73" s="254">
        <v>304</v>
      </c>
      <c r="H73" s="255">
        <v>2.8083140877598152</v>
      </c>
      <c r="I73" s="453">
        <v>10825</v>
      </c>
    </row>
    <row r="74" spans="2:9" s="286" customFormat="1" ht="12.95" customHeight="1" x14ac:dyDescent="0.2">
      <c r="B74" s="289" t="s">
        <v>86</v>
      </c>
      <c r="C74" s="290">
        <v>13453</v>
      </c>
      <c r="D74" s="254">
        <v>-473</v>
      </c>
      <c r="E74" s="255">
        <v>-3.39652448657188</v>
      </c>
      <c r="F74" s="448">
        <v>13926</v>
      </c>
      <c r="G74" s="254">
        <v>-75</v>
      </c>
      <c r="H74" s="255">
        <v>-0.55440567711413369</v>
      </c>
      <c r="I74" s="453">
        <v>13528</v>
      </c>
    </row>
    <row r="75" spans="2:9" s="286" customFormat="1" ht="12.95" customHeight="1" x14ac:dyDescent="0.2">
      <c r="B75" s="291" t="s">
        <v>87</v>
      </c>
      <c r="C75" s="292">
        <v>41377</v>
      </c>
      <c r="D75" s="258">
        <v>-1409</v>
      </c>
      <c r="E75" s="259">
        <v>-3.2931332678913661</v>
      </c>
      <c r="F75" s="449">
        <v>42786</v>
      </c>
      <c r="G75" s="258">
        <v>-1879</v>
      </c>
      <c r="H75" s="259">
        <v>-4.3439060477159241</v>
      </c>
      <c r="I75" s="454">
        <v>43256</v>
      </c>
    </row>
    <row r="76" spans="2:9" s="286" customFormat="1" ht="12.95" customHeight="1" x14ac:dyDescent="0.2">
      <c r="B76" s="293" t="s">
        <v>88</v>
      </c>
      <c r="C76" s="294">
        <v>109355</v>
      </c>
      <c r="D76" s="262">
        <v>-2938</v>
      </c>
      <c r="E76" s="263">
        <v>-2.6163696757589521</v>
      </c>
      <c r="F76" s="450">
        <v>112293</v>
      </c>
      <c r="G76" s="262">
        <v>-2286</v>
      </c>
      <c r="H76" s="263">
        <v>-2.0476348294981235</v>
      </c>
      <c r="I76" s="455">
        <v>111641</v>
      </c>
    </row>
    <row r="77" spans="2:9" s="286" customFormat="1" ht="6" customHeight="1" x14ac:dyDescent="0.2">
      <c r="B77" s="295"/>
      <c r="C77" s="296"/>
      <c r="D77" s="266"/>
      <c r="E77" s="267"/>
      <c r="F77" s="451"/>
      <c r="G77" s="266"/>
      <c r="H77" s="267"/>
      <c r="I77" s="451"/>
    </row>
    <row r="78" spans="2:9" s="286" customFormat="1" ht="12.95" customHeight="1" x14ac:dyDescent="0.2">
      <c r="B78" s="293" t="s">
        <v>89</v>
      </c>
      <c r="C78" s="294">
        <v>272542</v>
      </c>
      <c r="D78" s="262">
        <v>-3834</v>
      </c>
      <c r="E78" s="263">
        <v>-1.3872405708165687</v>
      </c>
      <c r="F78" s="450">
        <v>276376</v>
      </c>
      <c r="G78" s="262">
        <v>-8767</v>
      </c>
      <c r="H78" s="263">
        <v>-3.1165017827371324</v>
      </c>
      <c r="I78" s="455">
        <v>281309</v>
      </c>
    </row>
    <row r="79" spans="2:9" s="286" customFormat="1" ht="6" customHeight="1" x14ac:dyDescent="0.2">
      <c r="B79" s="295"/>
      <c r="C79" s="296"/>
      <c r="D79" s="266"/>
      <c r="E79" s="267"/>
      <c r="F79" s="451"/>
      <c r="G79" s="266"/>
      <c r="H79" s="267"/>
      <c r="I79" s="451"/>
    </row>
    <row r="80" spans="2:9" s="286" customFormat="1" ht="12.95" customHeight="1" x14ac:dyDescent="0.2">
      <c r="B80" s="293" t="s">
        <v>90</v>
      </c>
      <c r="C80" s="294">
        <v>72501</v>
      </c>
      <c r="D80" s="262">
        <v>-801</v>
      </c>
      <c r="E80" s="263">
        <v>-1.0927396251125481</v>
      </c>
      <c r="F80" s="450">
        <v>73302</v>
      </c>
      <c r="G80" s="262">
        <v>-3868</v>
      </c>
      <c r="H80" s="263">
        <v>-5.064882347549398</v>
      </c>
      <c r="I80" s="455">
        <v>76369</v>
      </c>
    </row>
    <row r="81" spans="2:10" s="286" customFormat="1" ht="6" customHeight="1" x14ac:dyDescent="0.2">
      <c r="B81" s="295"/>
      <c r="C81" s="296"/>
      <c r="D81" s="266"/>
      <c r="E81" s="267"/>
      <c r="F81" s="451"/>
      <c r="G81" s="266"/>
      <c r="H81" s="267"/>
      <c r="I81" s="451"/>
    </row>
    <row r="82" spans="2:10" s="286" customFormat="1" ht="12.95" customHeight="1" x14ac:dyDescent="0.2">
      <c r="B82" s="293" t="s">
        <v>91</v>
      </c>
      <c r="C82" s="294">
        <v>28285</v>
      </c>
      <c r="D82" s="262">
        <v>-618</v>
      </c>
      <c r="E82" s="263">
        <v>-2.1381863474379821</v>
      </c>
      <c r="F82" s="450">
        <v>28903</v>
      </c>
      <c r="G82" s="262">
        <v>-674</v>
      </c>
      <c r="H82" s="263">
        <v>-2.3274284333022548</v>
      </c>
      <c r="I82" s="455">
        <v>28959</v>
      </c>
    </row>
    <row r="83" spans="2:10" s="286" customFormat="1" ht="6" customHeight="1" x14ac:dyDescent="0.2">
      <c r="B83" s="295"/>
      <c r="C83" s="296"/>
      <c r="D83" s="266"/>
      <c r="E83" s="267"/>
      <c r="F83" s="451"/>
      <c r="G83" s="266"/>
      <c r="H83" s="267"/>
      <c r="I83" s="451"/>
    </row>
    <row r="84" spans="2:10" s="286" customFormat="1" ht="12.95" customHeight="1" x14ac:dyDescent="0.2">
      <c r="B84" s="287" t="s">
        <v>92</v>
      </c>
      <c r="C84" s="288">
        <v>17561</v>
      </c>
      <c r="D84" s="250">
        <v>-170</v>
      </c>
      <c r="E84" s="251">
        <v>-0.95877277085330781</v>
      </c>
      <c r="F84" s="447">
        <v>17731</v>
      </c>
      <c r="G84" s="250">
        <v>-607</v>
      </c>
      <c r="H84" s="251">
        <v>-3.3410391897842362</v>
      </c>
      <c r="I84" s="452">
        <v>18168</v>
      </c>
    </row>
    <row r="85" spans="2:10" s="286" customFormat="1" ht="12.95" customHeight="1" x14ac:dyDescent="0.2">
      <c r="B85" s="289" t="s">
        <v>93</v>
      </c>
      <c r="C85" s="290">
        <v>58709</v>
      </c>
      <c r="D85" s="254">
        <v>50</v>
      </c>
      <c r="E85" s="255">
        <v>8.5238411837910644E-2</v>
      </c>
      <c r="F85" s="448">
        <v>58659</v>
      </c>
      <c r="G85" s="254">
        <v>-34</v>
      </c>
      <c r="H85" s="255">
        <v>-5.7879236675008092E-2</v>
      </c>
      <c r="I85" s="453">
        <v>58743</v>
      </c>
      <c r="J85" s="298"/>
    </row>
    <row r="86" spans="2:10" s="286" customFormat="1" ht="12.95" customHeight="1" x14ac:dyDescent="0.2">
      <c r="B86" s="291" t="s">
        <v>94</v>
      </c>
      <c r="C86" s="292">
        <v>27463</v>
      </c>
      <c r="D86" s="258">
        <v>48</v>
      </c>
      <c r="E86" s="259">
        <v>0.17508663140616451</v>
      </c>
      <c r="F86" s="449">
        <v>27415</v>
      </c>
      <c r="G86" s="258">
        <v>-285</v>
      </c>
      <c r="H86" s="259">
        <v>-1.0271010523280957</v>
      </c>
      <c r="I86" s="454">
        <v>27748</v>
      </c>
    </row>
    <row r="87" spans="2:10" s="286" customFormat="1" ht="12.95" customHeight="1" x14ac:dyDescent="0.2">
      <c r="B87" s="293" t="s">
        <v>95</v>
      </c>
      <c r="C87" s="294">
        <v>103733</v>
      </c>
      <c r="D87" s="262">
        <v>-72</v>
      </c>
      <c r="E87" s="263">
        <v>-6.936082076971245E-2</v>
      </c>
      <c r="F87" s="450">
        <v>103805</v>
      </c>
      <c r="G87" s="262">
        <v>-926</v>
      </c>
      <c r="H87" s="263">
        <v>-0.88477818438930234</v>
      </c>
      <c r="I87" s="455">
        <v>104659</v>
      </c>
    </row>
    <row r="88" spans="2:10" s="286" customFormat="1" ht="6" customHeight="1" x14ac:dyDescent="0.2">
      <c r="B88" s="295"/>
      <c r="C88" s="296"/>
      <c r="D88" s="266"/>
      <c r="E88" s="267"/>
      <c r="F88" s="451"/>
      <c r="G88" s="266"/>
      <c r="H88" s="267"/>
      <c r="I88" s="451"/>
    </row>
    <row r="89" spans="2:10" s="286" customFormat="1" ht="12.95" customHeight="1" x14ac:dyDescent="0.2">
      <c r="B89" s="293" t="s">
        <v>96</v>
      </c>
      <c r="C89" s="294">
        <v>11980</v>
      </c>
      <c r="D89" s="262">
        <v>-177</v>
      </c>
      <c r="E89" s="263">
        <v>-1.4559513037756024</v>
      </c>
      <c r="F89" s="450">
        <v>12157</v>
      </c>
      <c r="G89" s="262">
        <v>-62</v>
      </c>
      <c r="H89" s="263">
        <v>-0.51486464042517854</v>
      </c>
      <c r="I89" s="455">
        <v>12042</v>
      </c>
    </row>
    <row r="90" spans="2:10" s="286" customFormat="1" ht="6" customHeight="1" x14ac:dyDescent="0.2">
      <c r="B90" s="295"/>
      <c r="C90" s="296"/>
      <c r="D90" s="266"/>
      <c r="E90" s="267"/>
      <c r="F90" s="451"/>
      <c r="G90" s="266"/>
      <c r="H90" s="267"/>
      <c r="I90" s="451"/>
    </row>
    <row r="91" spans="2:10" s="286" customFormat="1" ht="12.95" customHeight="1" x14ac:dyDescent="0.2">
      <c r="B91" s="293" t="s">
        <v>97</v>
      </c>
      <c r="C91" s="294">
        <v>8495</v>
      </c>
      <c r="D91" s="262">
        <v>-171</v>
      </c>
      <c r="E91" s="263">
        <v>-1.9732287099007615</v>
      </c>
      <c r="F91" s="450">
        <v>8666</v>
      </c>
      <c r="G91" s="262">
        <v>-651</v>
      </c>
      <c r="H91" s="263">
        <v>-7.1178657336540567</v>
      </c>
      <c r="I91" s="455">
        <v>9146</v>
      </c>
    </row>
    <row r="92" spans="2:10" s="286" customFormat="1" ht="6" customHeight="1" x14ac:dyDescent="0.2">
      <c r="B92" s="295"/>
      <c r="C92" s="296"/>
      <c r="D92" s="266"/>
      <c r="E92" s="267"/>
      <c r="F92" s="451"/>
      <c r="G92" s="266"/>
      <c r="H92" s="267"/>
      <c r="I92" s="451"/>
    </row>
    <row r="93" spans="2:10" s="286" customFormat="1" ht="12.95" customHeight="1" x14ac:dyDescent="0.2">
      <c r="B93" s="293" t="s">
        <v>98</v>
      </c>
      <c r="C93" s="294">
        <v>7242</v>
      </c>
      <c r="D93" s="262">
        <v>-190</v>
      </c>
      <c r="E93" s="263">
        <v>-2.556512378902045</v>
      </c>
      <c r="F93" s="450">
        <v>7432</v>
      </c>
      <c r="G93" s="262">
        <v>-784</v>
      </c>
      <c r="H93" s="263">
        <v>-9.7682531771741843</v>
      </c>
      <c r="I93" s="455">
        <v>8026</v>
      </c>
    </row>
    <row r="94" spans="2:10" s="286" customFormat="1" ht="6" customHeight="1" x14ac:dyDescent="0.2">
      <c r="B94" s="295"/>
      <c r="C94" s="296"/>
      <c r="D94" s="266"/>
      <c r="E94" s="267"/>
      <c r="F94" s="451"/>
      <c r="G94" s="266"/>
      <c r="H94" s="267"/>
      <c r="I94" s="451"/>
    </row>
    <row r="95" spans="2:10" s="286" customFormat="1" ht="14.1" customHeight="1" x14ac:dyDescent="0.2">
      <c r="B95" s="293" t="s">
        <v>99</v>
      </c>
      <c r="C95" s="294">
        <v>2320721</v>
      </c>
      <c r="D95" s="262">
        <v>-36323</v>
      </c>
      <c r="E95" s="263">
        <v>-1.5410403878756611</v>
      </c>
      <c r="F95" s="450">
        <v>2357044</v>
      </c>
      <c r="G95" s="262">
        <v>-134162</v>
      </c>
      <c r="H95" s="263">
        <v>-5.4651077057440212</v>
      </c>
      <c r="I95" s="455">
        <v>2454883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7"/>
  <sheetViews>
    <sheetView showGridLines="0" view="pageBreakPreview" topLeftCell="A64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3" t="str">
        <f>'Pag1'!$B$5</f>
        <v>mayo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113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mayo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abril 2026</v>
      </c>
      <c r="F11" s="240"/>
      <c r="G11" s="241"/>
      <c r="H11" s="239" t="str">
        <f>'Pag1'!$H$10</f>
        <v>mayo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46"/>
      <c r="G13" s="285"/>
      <c r="H13" s="285"/>
      <c r="I13" s="446"/>
    </row>
    <row r="14" spans="1:13" s="286" customFormat="1" ht="12.95" customHeight="1" x14ac:dyDescent="0.2">
      <c r="B14" s="287" t="s">
        <v>37</v>
      </c>
      <c r="C14" s="288">
        <v>23903</v>
      </c>
      <c r="D14" s="302">
        <v>-354</v>
      </c>
      <c r="E14" s="303">
        <v>-1.4593725522529579</v>
      </c>
      <c r="F14" s="447">
        <v>24257</v>
      </c>
      <c r="G14" s="302">
        <v>-2655</v>
      </c>
      <c r="H14" s="303">
        <v>-9.9969877249792916</v>
      </c>
      <c r="I14" s="452">
        <v>26558</v>
      </c>
    </row>
    <row r="15" spans="1:13" s="286" customFormat="1" ht="12.95" customHeight="1" x14ac:dyDescent="0.2">
      <c r="B15" s="289" t="s">
        <v>38</v>
      </c>
      <c r="C15" s="290">
        <v>65034</v>
      </c>
      <c r="D15" s="304">
        <v>-1408</v>
      </c>
      <c r="E15" s="305">
        <v>-2.1191415068781794</v>
      </c>
      <c r="F15" s="448">
        <v>66442</v>
      </c>
      <c r="G15" s="304">
        <v>-7537</v>
      </c>
      <c r="H15" s="305">
        <v>-10.385691254082209</v>
      </c>
      <c r="I15" s="453">
        <v>72571</v>
      </c>
    </row>
    <row r="16" spans="1:13" s="286" customFormat="1" ht="12.95" customHeight="1" x14ac:dyDescent="0.2">
      <c r="B16" s="289" t="s">
        <v>39</v>
      </c>
      <c r="C16" s="290">
        <v>29230</v>
      </c>
      <c r="D16" s="304">
        <v>-477</v>
      </c>
      <c r="E16" s="305">
        <v>-1.6056821624532938</v>
      </c>
      <c r="F16" s="448">
        <v>29707</v>
      </c>
      <c r="G16" s="304">
        <v>-4020</v>
      </c>
      <c r="H16" s="305">
        <v>-12.090225563909774</v>
      </c>
      <c r="I16" s="453">
        <v>33250</v>
      </c>
    </row>
    <row r="17" spans="2:9" s="286" customFormat="1" ht="12.95" customHeight="1" x14ac:dyDescent="0.2">
      <c r="B17" s="289" t="s">
        <v>40</v>
      </c>
      <c r="C17" s="290">
        <v>36668</v>
      </c>
      <c r="D17" s="304">
        <v>-555</v>
      </c>
      <c r="E17" s="305">
        <v>-1.4910136206109126</v>
      </c>
      <c r="F17" s="448">
        <v>37223</v>
      </c>
      <c r="G17" s="304">
        <v>-3601</v>
      </c>
      <c r="H17" s="305">
        <v>-8.9423626114380781</v>
      </c>
      <c r="I17" s="453">
        <v>40269</v>
      </c>
    </row>
    <row r="18" spans="2:9" s="286" customFormat="1" ht="12.95" customHeight="1" x14ac:dyDescent="0.2">
      <c r="B18" s="289" t="s">
        <v>41</v>
      </c>
      <c r="C18" s="290">
        <v>15944</v>
      </c>
      <c r="D18" s="304">
        <v>-290</v>
      </c>
      <c r="E18" s="305">
        <v>-1.7863742762104224</v>
      </c>
      <c r="F18" s="448">
        <v>16234</v>
      </c>
      <c r="G18" s="304">
        <v>-2294</v>
      </c>
      <c r="H18" s="305">
        <v>-12.578133567277114</v>
      </c>
      <c r="I18" s="453">
        <v>18238</v>
      </c>
    </row>
    <row r="19" spans="2:9" s="286" customFormat="1" ht="12.95" customHeight="1" x14ac:dyDescent="0.2">
      <c r="B19" s="289" t="s">
        <v>42</v>
      </c>
      <c r="C19" s="290">
        <v>21063</v>
      </c>
      <c r="D19" s="304">
        <v>-427</v>
      </c>
      <c r="E19" s="305">
        <v>-1.9869706840390879</v>
      </c>
      <c r="F19" s="448">
        <v>21490</v>
      </c>
      <c r="G19" s="304">
        <v>-2950</v>
      </c>
      <c r="H19" s="305">
        <v>-12.285012285012286</v>
      </c>
      <c r="I19" s="453">
        <v>24013</v>
      </c>
    </row>
    <row r="20" spans="2:9" s="286" customFormat="1" ht="12.95" customHeight="1" x14ac:dyDescent="0.2">
      <c r="B20" s="289" t="s">
        <v>43</v>
      </c>
      <c r="C20" s="290">
        <v>61750</v>
      </c>
      <c r="D20" s="304">
        <v>-1248</v>
      </c>
      <c r="E20" s="305">
        <v>-1.981015270326042</v>
      </c>
      <c r="F20" s="448">
        <v>62998</v>
      </c>
      <c r="G20" s="304">
        <v>-7033</v>
      </c>
      <c r="H20" s="305">
        <v>-10.224910224910225</v>
      </c>
      <c r="I20" s="453">
        <v>68783</v>
      </c>
    </row>
    <row r="21" spans="2:9" s="286" customFormat="1" ht="12.95" customHeight="1" x14ac:dyDescent="0.2">
      <c r="B21" s="291" t="s">
        <v>44</v>
      </c>
      <c r="C21" s="292">
        <v>84098</v>
      </c>
      <c r="D21" s="306">
        <v>-1138</v>
      </c>
      <c r="E21" s="307">
        <v>-1.3351166173917124</v>
      </c>
      <c r="F21" s="449">
        <v>85236</v>
      </c>
      <c r="G21" s="306">
        <v>-7781</v>
      </c>
      <c r="H21" s="307">
        <v>-8.4687469389087813</v>
      </c>
      <c r="I21" s="454">
        <v>91879</v>
      </c>
    </row>
    <row r="22" spans="2:9" s="286" customFormat="1" ht="12.95" customHeight="1" x14ac:dyDescent="0.2">
      <c r="B22" s="293" t="s">
        <v>45</v>
      </c>
      <c r="C22" s="294">
        <v>337690</v>
      </c>
      <c r="D22" s="308">
        <v>-5897</v>
      </c>
      <c r="E22" s="309">
        <v>-1.7163047495976276</v>
      </c>
      <c r="F22" s="450">
        <v>343587</v>
      </c>
      <c r="G22" s="308">
        <v>-37871</v>
      </c>
      <c r="H22" s="309">
        <v>-10.0838478968796</v>
      </c>
      <c r="I22" s="455">
        <v>375561</v>
      </c>
    </row>
    <row r="23" spans="2:9" s="286" customFormat="1" ht="6" customHeight="1" x14ac:dyDescent="0.2">
      <c r="B23" s="295"/>
      <c r="C23" s="296"/>
      <c r="D23" s="310"/>
      <c r="E23" s="311"/>
      <c r="F23" s="451"/>
      <c r="G23" s="310"/>
      <c r="H23" s="311"/>
      <c r="I23" s="451"/>
    </row>
    <row r="24" spans="2:9" s="286" customFormat="1" ht="12.95" customHeight="1" x14ac:dyDescent="0.2">
      <c r="B24" s="287" t="s">
        <v>46</v>
      </c>
      <c r="C24" s="288">
        <v>3795</v>
      </c>
      <c r="D24" s="302">
        <v>-23</v>
      </c>
      <c r="E24" s="303">
        <v>-0.60240963855421692</v>
      </c>
      <c r="F24" s="447">
        <v>3818</v>
      </c>
      <c r="G24" s="302">
        <v>-57</v>
      </c>
      <c r="H24" s="303">
        <v>-1.4797507788161994</v>
      </c>
      <c r="I24" s="452">
        <v>3852</v>
      </c>
    </row>
    <row r="25" spans="2:9" s="286" customFormat="1" ht="12.95" customHeight="1" x14ac:dyDescent="0.2">
      <c r="B25" s="289" t="s">
        <v>47</v>
      </c>
      <c r="C25" s="290">
        <v>2366</v>
      </c>
      <c r="D25" s="304">
        <v>-19</v>
      </c>
      <c r="E25" s="305">
        <v>-0.79664570230607956</v>
      </c>
      <c r="F25" s="448">
        <v>2385</v>
      </c>
      <c r="G25" s="304">
        <v>2</v>
      </c>
      <c r="H25" s="305">
        <v>8.4602368866328256E-2</v>
      </c>
      <c r="I25" s="453">
        <v>2364</v>
      </c>
    </row>
    <row r="26" spans="2:9" s="286" customFormat="1" ht="12.95" customHeight="1" x14ac:dyDescent="0.2">
      <c r="B26" s="291" t="s">
        <v>48</v>
      </c>
      <c r="C26" s="292">
        <v>23321</v>
      </c>
      <c r="D26" s="306">
        <v>-382</v>
      </c>
      <c r="E26" s="307">
        <v>-1.6116103446821077</v>
      </c>
      <c r="F26" s="449">
        <v>23703</v>
      </c>
      <c r="G26" s="306">
        <v>-686</v>
      </c>
      <c r="H26" s="307">
        <v>-2.8574998958637061</v>
      </c>
      <c r="I26" s="454">
        <v>24007</v>
      </c>
    </row>
    <row r="27" spans="2:9" s="286" customFormat="1" ht="12.95" customHeight="1" x14ac:dyDescent="0.2">
      <c r="B27" s="293" t="s">
        <v>49</v>
      </c>
      <c r="C27" s="294">
        <v>29482</v>
      </c>
      <c r="D27" s="308">
        <v>-424</v>
      </c>
      <c r="E27" s="309">
        <v>-1.4177756971845115</v>
      </c>
      <c r="F27" s="450">
        <v>29906</v>
      </c>
      <c r="G27" s="308">
        <v>-741</v>
      </c>
      <c r="H27" s="309">
        <v>-2.4517751381398272</v>
      </c>
      <c r="I27" s="455">
        <v>30223</v>
      </c>
    </row>
    <row r="28" spans="2:9" s="286" customFormat="1" ht="6" customHeight="1" x14ac:dyDescent="0.2">
      <c r="B28" s="295"/>
      <c r="C28" s="296"/>
      <c r="D28" s="310"/>
      <c r="E28" s="311"/>
      <c r="F28" s="451"/>
      <c r="G28" s="310"/>
      <c r="H28" s="311"/>
      <c r="I28" s="451"/>
    </row>
    <row r="29" spans="2:9" s="286" customFormat="1" ht="12.95" customHeight="1" x14ac:dyDescent="0.2">
      <c r="B29" s="293" t="s">
        <v>50</v>
      </c>
      <c r="C29" s="294">
        <v>29033</v>
      </c>
      <c r="D29" s="308">
        <v>-603</v>
      </c>
      <c r="E29" s="309">
        <v>-2.0346875421784318</v>
      </c>
      <c r="F29" s="450">
        <v>29636</v>
      </c>
      <c r="G29" s="308">
        <v>-1403</v>
      </c>
      <c r="H29" s="309">
        <v>-4.6096727559469048</v>
      </c>
      <c r="I29" s="455">
        <v>30436</v>
      </c>
    </row>
    <row r="30" spans="2:9" s="286" customFormat="1" ht="6" customHeight="1" x14ac:dyDescent="0.2">
      <c r="B30" s="295"/>
      <c r="C30" s="296"/>
      <c r="D30" s="310"/>
      <c r="E30" s="311"/>
      <c r="F30" s="451"/>
      <c r="G30" s="310"/>
      <c r="H30" s="311"/>
      <c r="I30" s="451"/>
    </row>
    <row r="31" spans="2:9" s="286" customFormat="1" ht="12.95" customHeight="1" x14ac:dyDescent="0.2">
      <c r="B31" s="293" t="s">
        <v>51</v>
      </c>
      <c r="C31" s="294">
        <v>13485</v>
      </c>
      <c r="D31" s="308">
        <v>-539</v>
      </c>
      <c r="E31" s="309">
        <v>-3.8434112949229888</v>
      </c>
      <c r="F31" s="450">
        <v>14024</v>
      </c>
      <c r="G31" s="308">
        <v>-1078</v>
      </c>
      <c r="H31" s="309">
        <v>-7.4023209503536354</v>
      </c>
      <c r="I31" s="455">
        <v>14563</v>
      </c>
    </row>
    <row r="32" spans="2:9" s="286" customFormat="1" ht="6" customHeight="1" x14ac:dyDescent="0.2">
      <c r="B32" s="295"/>
      <c r="C32" s="296"/>
      <c r="D32" s="310"/>
      <c r="E32" s="311"/>
      <c r="F32" s="451"/>
      <c r="G32" s="310"/>
      <c r="H32" s="311"/>
      <c r="I32" s="451"/>
    </row>
    <row r="33" spans="2:9" s="286" customFormat="1" ht="12.95" customHeight="1" x14ac:dyDescent="0.2">
      <c r="B33" s="287" t="s">
        <v>52</v>
      </c>
      <c r="C33" s="288">
        <v>42682</v>
      </c>
      <c r="D33" s="302">
        <v>-89</v>
      </c>
      <c r="E33" s="303">
        <v>-0.20808491735054124</v>
      </c>
      <c r="F33" s="447">
        <v>42771</v>
      </c>
      <c r="G33" s="302">
        <v>-2747</v>
      </c>
      <c r="H33" s="303">
        <v>-6.0467983006449622</v>
      </c>
      <c r="I33" s="452">
        <v>45429</v>
      </c>
    </row>
    <row r="34" spans="2:9" s="286" customFormat="1" ht="12.95" customHeight="1" x14ac:dyDescent="0.2">
      <c r="B34" s="297" t="s">
        <v>53</v>
      </c>
      <c r="C34" s="292">
        <v>40395</v>
      </c>
      <c r="D34" s="306">
        <v>-121</v>
      </c>
      <c r="E34" s="307">
        <v>-0.29864744792180864</v>
      </c>
      <c r="F34" s="449">
        <v>40516</v>
      </c>
      <c r="G34" s="306">
        <v>-1877</v>
      </c>
      <c r="H34" s="307">
        <v>-4.4402914458743377</v>
      </c>
      <c r="I34" s="454">
        <v>42272</v>
      </c>
    </row>
    <row r="35" spans="2:9" s="286" customFormat="1" ht="12.95" customHeight="1" x14ac:dyDescent="0.2">
      <c r="B35" s="293" t="s">
        <v>54</v>
      </c>
      <c r="C35" s="294">
        <v>83077</v>
      </c>
      <c r="D35" s="308">
        <v>-210</v>
      </c>
      <c r="E35" s="309">
        <v>-0.25214018994560977</v>
      </c>
      <c r="F35" s="450">
        <v>83287</v>
      </c>
      <c r="G35" s="308">
        <v>-4624</v>
      </c>
      <c r="H35" s="309">
        <v>-5.2724598351216061</v>
      </c>
      <c r="I35" s="455">
        <v>87701</v>
      </c>
    </row>
    <row r="36" spans="2:9" s="286" customFormat="1" ht="6" customHeight="1" x14ac:dyDescent="0.2">
      <c r="B36" s="295"/>
      <c r="C36" s="296"/>
      <c r="D36" s="310"/>
      <c r="E36" s="311"/>
      <c r="F36" s="451"/>
      <c r="G36" s="310"/>
      <c r="H36" s="311"/>
      <c r="I36" s="451"/>
    </row>
    <row r="37" spans="2:9" s="286" customFormat="1" ht="12.95" customHeight="1" x14ac:dyDescent="0.2">
      <c r="B37" s="293" t="s">
        <v>55</v>
      </c>
      <c r="C37" s="294">
        <v>16181</v>
      </c>
      <c r="D37" s="308">
        <v>-388</v>
      </c>
      <c r="E37" s="309">
        <v>-2.3417224938137484</v>
      </c>
      <c r="F37" s="450">
        <v>16569</v>
      </c>
      <c r="G37" s="308">
        <v>-345</v>
      </c>
      <c r="H37" s="309">
        <v>-2.0876195086530314</v>
      </c>
      <c r="I37" s="455">
        <v>16526</v>
      </c>
    </row>
    <row r="38" spans="2:9" s="286" customFormat="1" ht="6" customHeight="1" x14ac:dyDescent="0.2">
      <c r="B38" s="295"/>
      <c r="C38" s="296"/>
      <c r="D38" s="310"/>
      <c r="E38" s="311"/>
      <c r="F38" s="451"/>
      <c r="G38" s="310"/>
      <c r="H38" s="311"/>
      <c r="I38" s="451"/>
    </row>
    <row r="39" spans="2:9" s="286" customFormat="1" ht="12.95" customHeight="1" x14ac:dyDescent="0.2">
      <c r="B39" s="287" t="s">
        <v>56</v>
      </c>
      <c r="C39" s="288">
        <v>13739</v>
      </c>
      <c r="D39" s="302">
        <v>-214</v>
      </c>
      <c r="E39" s="303">
        <v>-1.5337203468788074</v>
      </c>
      <c r="F39" s="447">
        <v>13953</v>
      </c>
      <c r="G39" s="302">
        <v>-1222</v>
      </c>
      <c r="H39" s="303">
        <v>-8.1679032150257331</v>
      </c>
      <c r="I39" s="452">
        <v>14961</v>
      </c>
    </row>
    <row r="40" spans="2:9" s="286" customFormat="1" ht="12.95" customHeight="1" x14ac:dyDescent="0.2">
      <c r="B40" s="289" t="s">
        <v>57</v>
      </c>
      <c r="C40" s="290">
        <v>20757</v>
      </c>
      <c r="D40" s="304">
        <v>-140</v>
      </c>
      <c r="E40" s="305">
        <v>-0.66995262477867634</v>
      </c>
      <c r="F40" s="448">
        <v>20897</v>
      </c>
      <c r="G40" s="304">
        <v>-1731</v>
      </c>
      <c r="H40" s="305">
        <v>-7.6974386339381002</v>
      </c>
      <c r="I40" s="453">
        <v>22488</v>
      </c>
    </row>
    <row r="41" spans="2:9" s="286" customFormat="1" ht="12.95" customHeight="1" x14ac:dyDescent="0.2">
      <c r="B41" s="289" t="s">
        <v>58</v>
      </c>
      <c r="C41" s="290">
        <v>5600</v>
      </c>
      <c r="D41" s="304">
        <v>-44</v>
      </c>
      <c r="E41" s="305">
        <v>-0.77958894401133949</v>
      </c>
      <c r="F41" s="448">
        <v>5644</v>
      </c>
      <c r="G41" s="304">
        <v>-108</v>
      </c>
      <c r="H41" s="305">
        <v>-1.8920812894183601</v>
      </c>
      <c r="I41" s="453">
        <v>5708</v>
      </c>
    </row>
    <row r="42" spans="2:9" s="286" customFormat="1" ht="12.95" customHeight="1" x14ac:dyDescent="0.2">
      <c r="B42" s="289" t="s">
        <v>59</v>
      </c>
      <c r="C42" s="290">
        <v>7246</v>
      </c>
      <c r="D42" s="304">
        <v>-144</v>
      </c>
      <c r="E42" s="305">
        <v>-1.9485791610284169</v>
      </c>
      <c r="F42" s="448">
        <v>7390</v>
      </c>
      <c r="G42" s="304">
        <v>-418</v>
      </c>
      <c r="H42" s="305">
        <v>-5.4540709812108563</v>
      </c>
      <c r="I42" s="453">
        <v>7664</v>
      </c>
    </row>
    <row r="43" spans="2:9" s="286" customFormat="1" ht="12.95" customHeight="1" x14ac:dyDescent="0.2">
      <c r="B43" s="291" t="s">
        <v>60</v>
      </c>
      <c r="C43" s="292">
        <v>28572</v>
      </c>
      <c r="D43" s="306">
        <v>-384</v>
      </c>
      <c r="E43" s="307">
        <v>-1.3261500207210941</v>
      </c>
      <c r="F43" s="449">
        <v>28956</v>
      </c>
      <c r="G43" s="306">
        <v>-1712</v>
      </c>
      <c r="H43" s="307">
        <v>-5.6531501783119795</v>
      </c>
      <c r="I43" s="454">
        <v>30284</v>
      </c>
    </row>
    <row r="44" spans="2:9" s="286" customFormat="1" ht="12.95" customHeight="1" x14ac:dyDescent="0.2">
      <c r="B44" s="293" t="s">
        <v>61</v>
      </c>
      <c r="C44" s="294">
        <v>75914</v>
      </c>
      <c r="D44" s="308">
        <v>-926</v>
      </c>
      <c r="E44" s="309">
        <v>-1.2051015096304007</v>
      </c>
      <c r="F44" s="450">
        <v>76840</v>
      </c>
      <c r="G44" s="308">
        <v>-5191</v>
      </c>
      <c r="H44" s="309">
        <v>-6.4003452314900438</v>
      </c>
      <c r="I44" s="455">
        <v>81105</v>
      </c>
    </row>
    <row r="45" spans="2:9" s="286" customFormat="1" ht="6" customHeight="1" x14ac:dyDescent="0.2">
      <c r="B45" s="295"/>
      <c r="C45" s="296"/>
      <c r="D45" s="310"/>
      <c r="E45" s="311"/>
      <c r="F45" s="451"/>
      <c r="G45" s="310"/>
      <c r="H45" s="311"/>
      <c r="I45" s="451"/>
    </row>
    <row r="46" spans="2:9" s="286" customFormat="1" ht="12.95" customHeight="1" x14ac:dyDescent="0.2">
      <c r="B46" s="287" t="s">
        <v>62</v>
      </c>
      <c r="C46" s="288">
        <v>4747</v>
      </c>
      <c r="D46" s="302">
        <v>-94</v>
      </c>
      <c r="E46" s="303">
        <v>-1.9417475728155338</v>
      </c>
      <c r="F46" s="447">
        <v>4841</v>
      </c>
      <c r="G46" s="302">
        <v>-252</v>
      </c>
      <c r="H46" s="303">
        <v>-5.0410082016403281</v>
      </c>
      <c r="I46" s="452">
        <v>4999</v>
      </c>
    </row>
    <row r="47" spans="2:9" s="286" customFormat="1" ht="12.95" customHeight="1" x14ac:dyDescent="0.2">
      <c r="B47" s="289" t="s">
        <v>63</v>
      </c>
      <c r="C47" s="290">
        <v>7523</v>
      </c>
      <c r="D47" s="304">
        <v>-122</v>
      </c>
      <c r="E47" s="305">
        <v>-1.5958142576847614</v>
      </c>
      <c r="F47" s="448">
        <v>7645</v>
      </c>
      <c r="G47" s="304">
        <v>-308</v>
      </c>
      <c r="H47" s="305">
        <v>-3.9330864512833608</v>
      </c>
      <c r="I47" s="453">
        <v>7831</v>
      </c>
    </row>
    <row r="48" spans="2:9" s="286" customFormat="1" ht="12.95" customHeight="1" x14ac:dyDescent="0.2">
      <c r="B48" s="289" t="s">
        <v>64</v>
      </c>
      <c r="C48" s="290">
        <v>11812</v>
      </c>
      <c r="D48" s="304">
        <v>-139</v>
      </c>
      <c r="E48" s="305">
        <v>-1.1630825872311941</v>
      </c>
      <c r="F48" s="448">
        <v>11951</v>
      </c>
      <c r="G48" s="304">
        <v>-499</v>
      </c>
      <c r="H48" s="305">
        <v>-4.0532856794736416</v>
      </c>
      <c r="I48" s="453">
        <v>12311</v>
      </c>
    </row>
    <row r="49" spans="2:9" s="286" customFormat="1" ht="12.95" customHeight="1" x14ac:dyDescent="0.2">
      <c r="B49" s="289" t="s">
        <v>65</v>
      </c>
      <c r="C49" s="290">
        <v>3541</v>
      </c>
      <c r="D49" s="304">
        <v>-73</v>
      </c>
      <c r="E49" s="305">
        <v>-2.0199225235196456</v>
      </c>
      <c r="F49" s="448">
        <v>3614</v>
      </c>
      <c r="G49" s="304">
        <v>-98</v>
      </c>
      <c r="H49" s="305">
        <v>-2.6930475405331133</v>
      </c>
      <c r="I49" s="453">
        <v>3639</v>
      </c>
    </row>
    <row r="50" spans="2:9" s="286" customFormat="1" ht="12.95" customHeight="1" x14ac:dyDescent="0.2">
      <c r="B50" s="289" t="s">
        <v>66</v>
      </c>
      <c r="C50" s="290">
        <v>9417</v>
      </c>
      <c r="D50" s="304">
        <v>-259</v>
      </c>
      <c r="E50" s="305">
        <v>-2.6767259198015712</v>
      </c>
      <c r="F50" s="448">
        <v>9676</v>
      </c>
      <c r="G50" s="304">
        <v>-599</v>
      </c>
      <c r="H50" s="305">
        <v>-5.9804313099041533</v>
      </c>
      <c r="I50" s="453">
        <v>10016</v>
      </c>
    </row>
    <row r="51" spans="2:9" s="286" customFormat="1" ht="12.95" customHeight="1" x14ac:dyDescent="0.2">
      <c r="B51" s="289" t="s">
        <v>67</v>
      </c>
      <c r="C51" s="290">
        <v>2611</v>
      </c>
      <c r="D51" s="304">
        <v>-124</v>
      </c>
      <c r="E51" s="305">
        <v>-4.5338208409506402</v>
      </c>
      <c r="F51" s="448">
        <v>2735</v>
      </c>
      <c r="G51" s="304">
        <v>-215</v>
      </c>
      <c r="H51" s="305">
        <v>-7.6079263977353149</v>
      </c>
      <c r="I51" s="453">
        <v>2826</v>
      </c>
    </row>
    <row r="52" spans="2:9" s="286" customFormat="1" ht="12.95" customHeight="1" x14ac:dyDescent="0.2">
      <c r="B52" s="289" t="s">
        <v>68</v>
      </c>
      <c r="C52" s="290">
        <v>1416</v>
      </c>
      <c r="D52" s="304">
        <v>-24</v>
      </c>
      <c r="E52" s="305">
        <v>-1.6666666666666667</v>
      </c>
      <c r="F52" s="448">
        <v>1440</v>
      </c>
      <c r="G52" s="304">
        <v>-9</v>
      </c>
      <c r="H52" s="305">
        <v>-0.63157894736842102</v>
      </c>
      <c r="I52" s="453">
        <v>1425</v>
      </c>
    </row>
    <row r="53" spans="2:9" s="286" customFormat="1" ht="12.95" customHeight="1" x14ac:dyDescent="0.2">
      <c r="B53" s="289" t="s">
        <v>69</v>
      </c>
      <c r="C53" s="290">
        <v>12762</v>
      </c>
      <c r="D53" s="304">
        <v>-161</v>
      </c>
      <c r="E53" s="305">
        <v>-1.2458407490520775</v>
      </c>
      <c r="F53" s="448">
        <v>12923</v>
      </c>
      <c r="G53" s="304">
        <v>-402</v>
      </c>
      <c r="H53" s="305">
        <v>-3.0537830446672745</v>
      </c>
      <c r="I53" s="453">
        <v>13164</v>
      </c>
    </row>
    <row r="54" spans="2:9" s="286" customFormat="1" ht="12.95" customHeight="1" x14ac:dyDescent="0.2">
      <c r="B54" s="291" t="s">
        <v>70</v>
      </c>
      <c r="C54" s="292">
        <v>4839</v>
      </c>
      <c r="D54" s="306">
        <v>-121</v>
      </c>
      <c r="E54" s="307">
        <v>-2.439516129032258</v>
      </c>
      <c r="F54" s="449">
        <v>4960</v>
      </c>
      <c r="G54" s="306">
        <v>-2</v>
      </c>
      <c r="H54" s="307">
        <v>-4.1313778145011359E-2</v>
      </c>
      <c r="I54" s="454">
        <v>4841</v>
      </c>
    </row>
    <row r="55" spans="2:9" s="286" customFormat="1" ht="12.95" customHeight="1" x14ac:dyDescent="0.2">
      <c r="B55" s="293" t="s">
        <v>71</v>
      </c>
      <c r="C55" s="294">
        <v>58668</v>
      </c>
      <c r="D55" s="308">
        <v>-1117</v>
      </c>
      <c r="E55" s="309">
        <v>-1.8683616291711966</v>
      </c>
      <c r="F55" s="450">
        <v>59785</v>
      </c>
      <c r="G55" s="308">
        <v>-2384</v>
      </c>
      <c r="H55" s="309">
        <v>-3.9048679813929108</v>
      </c>
      <c r="I55" s="455">
        <v>61052</v>
      </c>
    </row>
    <row r="56" spans="2:9" s="286" customFormat="1" ht="6" customHeight="1" x14ac:dyDescent="0.2">
      <c r="B56" s="295"/>
      <c r="C56" s="296"/>
      <c r="D56" s="310"/>
      <c r="E56" s="311"/>
      <c r="F56" s="451"/>
      <c r="G56" s="310"/>
      <c r="H56" s="311"/>
      <c r="I56" s="451"/>
    </row>
    <row r="57" spans="2:9" s="286" customFormat="1" ht="12.95" customHeight="1" x14ac:dyDescent="0.2">
      <c r="B57" s="287" t="s">
        <v>72</v>
      </c>
      <c r="C57" s="288">
        <v>133923</v>
      </c>
      <c r="D57" s="302">
        <v>-2394</v>
      </c>
      <c r="E57" s="303">
        <v>-1.7562006206122496</v>
      </c>
      <c r="F57" s="447">
        <v>136317</v>
      </c>
      <c r="G57" s="302">
        <v>-4237</v>
      </c>
      <c r="H57" s="303">
        <v>-3.0667342211928199</v>
      </c>
      <c r="I57" s="452">
        <v>138160</v>
      </c>
    </row>
    <row r="58" spans="2:9" s="286" customFormat="1" ht="12.95" customHeight="1" x14ac:dyDescent="0.2">
      <c r="B58" s="289" t="s">
        <v>73</v>
      </c>
      <c r="C58" s="290">
        <v>15004</v>
      </c>
      <c r="D58" s="304">
        <v>-384</v>
      </c>
      <c r="E58" s="305">
        <v>-2.4954510007798287</v>
      </c>
      <c r="F58" s="448">
        <v>15388</v>
      </c>
      <c r="G58" s="304">
        <v>-804</v>
      </c>
      <c r="H58" s="305">
        <v>-5.086032388663968</v>
      </c>
      <c r="I58" s="453">
        <v>15808</v>
      </c>
    </row>
    <row r="59" spans="2:9" s="286" customFormat="1" ht="12.95" customHeight="1" x14ac:dyDescent="0.2">
      <c r="B59" s="289" t="s">
        <v>74</v>
      </c>
      <c r="C59" s="290">
        <v>8884</v>
      </c>
      <c r="D59" s="304">
        <v>-217</v>
      </c>
      <c r="E59" s="305">
        <v>-2.3843533677617845</v>
      </c>
      <c r="F59" s="448">
        <v>9101</v>
      </c>
      <c r="G59" s="304">
        <v>-248</v>
      </c>
      <c r="H59" s="305">
        <v>-2.7157249233464738</v>
      </c>
      <c r="I59" s="453">
        <v>9132</v>
      </c>
    </row>
    <row r="60" spans="2:9" s="286" customFormat="1" ht="12.95" customHeight="1" x14ac:dyDescent="0.2">
      <c r="B60" s="291" t="s">
        <v>75</v>
      </c>
      <c r="C60" s="292">
        <v>21189</v>
      </c>
      <c r="D60" s="306">
        <v>-525</v>
      </c>
      <c r="E60" s="307">
        <v>-2.4177949709864603</v>
      </c>
      <c r="F60" s="449">
        <v>21714</v>
      </c>
      <c r="G60" s="306">
        <v>-706</v>
      </c>
      <c r="H60" s="307">
        <v>-3.2244804749942908</v>
      </c>
      <c r="I60" s="454">
        <v>21895</v>
      </c>
    </row>
    <row r="61" spans="2:9" s="286" customFormat="1" ht="12.95" customHeight="1" x14ac:dyDescent="0.2">
      <c r="B61" s="293" t="s">
        <v>76</v>
      </c>
      <c r="C61" s="294">
        <v>179000</v>
      </c>
      <c r="D61" s="308">
        <v>-3520</v>
      </c>
      <c r="E61" s="309">
        <v>-1.9285557747096209</v>
      </c>
      <c r="F61" s="450">
        <v>182520</v>
      </c>
      <c r="G61" s="308">
        <v>-5995</v>
      </c>
      <c r="H61" s="309">
        <v>-3.240628125084462</v>
      </c>
      <c r="I61" s="455">
        <v>184995</v>
      </c>
    </row>
    <row r="62" spans="2:9" s="286" customFormat="1" ht="6" customHeight="1" x14ac:dyDescent="0.2">
      <c r="B62" s="295"/>
      <c r="C62" s="296"/>
      <c r="D62" s="310"/>
      <c r="E62" s="311"/>
      <c r="F62" s="451"/>
      <c r="G62" s="310"/>
      <c r="H62" s="311"/>
      <c r="I62" s="451"/>
    </row>
    <row r="63" spans="2:9" s="286" customFormat="1" ht="12.95" customHeight="1" x14ac:dyDescent="0.2">
      <c r="B63" s="287" t="s">
        <v>77</v>
      </c>
      <c r="C63" s="288">
        <v>69718</v>
      </c>
      <c r="D63" s="302">
        <v>-609</v>
      </c>
      <c r="E63" s="303">
        <v>-0.86595475421957435</v>
      </c>
      <c r="F63" s="447">
        <v>70327</v>
      </c>
      <c r="G63" s="302">
        <v>-3457</v>
      </c>
      <c r="H63" s="303">
        <v>-4.724291083020157</v>
      </c>
      <c r="I63" s="452">
        <v>73175</v>
      </c>
    </row>
    <row r="64" spans="2:9" s="286" customFormat="1" ht="12.95" customHeight="1" x14ac:dyDescent="0.2">
      <c r="B64" s="289" t="s">
        <v>78</v>
      </c>
      <c r="C64" s="290">
        <v>19689</v>
      </c>
      <c r="D64" s="304">
        <v>143</v>
      </c>
      <c r="E64" s="305">
        <v>0.7316074900235342</v>
      </c>
      <c r="F64" s="448">
        <v>19546</v>
      </c>
      <c r="G64" s="304">
        <v>-416</v>
      </c>
      <c r="H64" s="305">
        <v>-2.0691370305894057</v>
      </c>
      <c r="I64" s="453">
        <v>20105</v>
      </c>
    </row>
    <row r="65" spans="2:9" s="286" customFormat="1" ht="12.95" customHeight="1" x14ac:dyDescent="0.2">
      <c r="B65" s="291" t="s">
        <v>79</v>
      </c>
      <c r="C65" s="292">
        <v>85486</v>
      </c>
      <c r="D65" s="306">
        <v>-432</v>
      </c>
      <c r="E65" s="307">
        <v>-0.50280500011639007</v>
      </c>
      <c r="F65" s="449">
        <v>85918</v>
      </c>
      <c r="G65" s="306">
        <v>-3768</v>
      </c>
      <c r="H65" s="307">
        <v>-4.221659533466287</v>
      </c>
      <c r="I65" s="454">
        <v>89254</v>
      </c>
    </row>
    <row r="66" spans="2:9" s="286" customFormat="1" ht="12.95" customHeight="1" x14ac:dyDescent="0.2">
      <c r="B66" s="293" t="s">
        <v>80</v>
      </c>
      <c r="C66" s="294">
        <v>174893</v>
      </c>
      <c r="D66" s="308">
        <v>-898</v>
      </c>
      <c r="E66" s="309">
        <v>-0.51083388796923623</v>
      </c>
      <c r="F66" s="450">
        <v>175791</v>
      </c>
      <c r="G66" s="308">
        <v>-7641</v>
      </c>
      <c r="H66" s="309">
        <v>-4.1860694445966233</v>
      </c>
      <c r="I66" s="455">
        <v>182534</v>
      </c>
    </row>
    <row r="67" spans="2:9" s="286" customFormat="1" ht="6" customHeight="1" x14ac:dyDescent="0.2">
      <c r="B67" s="295"/>
      <c r="C67" s="296"/>
      <c r="D67" s="310"/>
      <c r="E67" s="311"/>
      <c r="F67" s="451"/>
      <c r="G67" s="310"/>
      <c r="H67" s="311"/>
      <c r="I67" s="451"/>
    </row>
    <row r="68" spans="2:9" s="286" customFormat="1" ht="12.95" customHeight="1" x14ac:dyDescent="0.2">
      <c r="B68" s="287" t="s">
        <v>81</v>
      </c>
      <c r="C68" s="288">
        <v>26823</v>
      </c>
      <c r="D68" s="302">
        <v>-476</v>
      </c>
      <c r="E68" s="303">
        <v>-1.7436536136854828</v>
      </c>
      <c r="F68" s="447">
        <v>27299</v>
      </c>
      <c r="G68" s="302">
        <v>-3130</v>
      </c>
      <c r="H68" s="303">
        <v>-10.449704537108136</v>
      </c>
      <c r="I68" s="452">
        <v>29953</v>
      </c>
    </row>
    <row r="69" spans="2:9" s="286" customFormat="1" ht="12.95" customHeight="1" x14ac:dyDescent="0.2">
      <c r="B69" s="291" t="s">
        <v>82</v>
      </c>
      <c r="C69" s="292">
        <v>13076</v>
      </c>
      <c r="D69" s="306">
        <v>-385</v>
      </c>
      <c r="E69" s="307">
        <v>-2.860114404576183</v>
      </c>
      <c r="F69" s="449">
        <v>13461</v>
      </c>
      <c r="G69" s="306">
        <v>-1450</v>
      </c>
      <c r="H69" s="307">
        <v>-9.9821010601679756</v>
      </c>
      <c r="I69" s="454">
        <v>14526</v>
      </c>
    </row>
    <row r="70" spans="2:9" s="286" customFormat="1" ht="12.95" customHeight="1" x14ac:dyDescent="0.2">
      <c r="B70" s="293" t="s">
        <v>83</v>
      </c>
      <c r="C70" s="294">
        <v>39899</v>
      </c>
      <c r="D70" s="308">
        <v>-861</v>
      </c>
      <c r="E70" s="309">
        <v>-2.1123650637880274</v>
      </c>
      <c r="F70" s="450">
        <v>40760</v>
      </c>
      <c r="G70" s="308">
        <v>-4580</v>
      </c>
      <c r="H70" s="309">
        <v>-10.296994087097282</v>
      </c>
      <c r="I70" s="455">
        <v>44479</v>
      </c>
    </row>
    <row r="71" spans="2:9" s="286" customFormat="1" ht="6" customHeight="1" x14ac:dyDescent="0.2">
      <c r="B71" s="295"/>
      <c r="C71" s="296"/>
      <c r="D71" s="310"/>
      <c r="E71" s="311"/>
      <c r="F71" s="451"/>
      <c r="G71" s="310"/>
      <c r="H71" s="311"/>
      <c r="I71" s="451"/>
    </row>
    <row r="72" spans="2:9" s="286" customFormat="1" ht="12.95" customHeight="1" x14ac:dyDescent="0.2">
      <c r="B72" s="287" t="s">
        <v>84</v>
      </c>
      <c r="C72" s="288">
        <v>25311</v>
      </c>
      <c r="D72" s="302">
        <v>-476</v>
      </c>
      <c r="E72" s="303">
        <v>-1.8458913405979758</v>
      </c>
      <c r="F72" s="447">
        <v>25787</v>
      </c>
      <c r="G72" s="302">
        <v>-733</v>
      </c>
      <c r="H72" s="303">
        <v>-2.8144678236829979</v>
      </c>
      <c r="I72" s="452">
        <v>26044</v>
      </c>
    </row>
    <row r="73" spans="2:9" s="286" customFormat="1" ht="12.95" customHeight="1" x14ac:dyDescent="0.2">
      <c r="B73" s="289" t="s">
        <v>85</v>
      </c>
      <c r="C73" s="290">
        <v>6458</v>
      </c>
      <c r="D73" s="304">
        <v>-71</v>
      </c>
      <c r="E73" s="305">
        <v>-1.0874559656915301</v>
      </c>
      <c r="F73" s="448">
        <v>6529</v>
      </c>
      <c r="G73" s="304">
        <v>258</v>
      </c>
      <c r="H73" s="305">
        <v>4.161290322580645</v>
      </c>
      <c r="I73" s="453">
        <v>6200</v>
      </c>
    </row>
    <row r="74" spans="2:9" s="286" customFormat="1" ht="12.95" customHeight="1" x14ac:dyDescent="0.2">
      <c r="B74" s="289" t="s">
        <v>86</v>
      </c>
      <c r="C74" s="290">
        <v>7931</v>
      </c>
      <c r="D74" s="304">
        <v>-177</v>
      </c>
      <c r="E74" s="305">
        <v>-2.1830291070547609</v>
      </c>
      <c r="F74" s="448">
        <v>8108</v>
      </c>
      <c r="G74" s="304">
        <v>111</v>
      </c>
      <c r="H74" s="305">
        <v>1.4194373401534528</v>
      </c>
      <c r="I74" s="453">
        <v>7820</v>
      </c>
    </row>
    <row r="75" spans="2:9" s="286" customFormat="1" ht="12.95" customHeight="1" x14ac:dyDescent="0.2">
      <c r="B75" s="291" t="s">
        <v>87</v>
      </c>
      <c r="C75" s="292">
        <v>24330</v>
      </c>
      <c r="D75" s="306">
        <v>-800</v>
      </c>
      <c r="E75" s="307">
        <v>-3.1834460803820139</v>
      </c>
      <c r="F75" s="449">
        <v>25130</v>
      </c>
      <c r="G75" s="306">
        <v>-1148</v>
      </c>
      <c r="H75" s="307">
        <v>-4.5058481827458987</v>
      </c>
      <c r="I75" s="454">
        <v>25478</v>
      </c>
    </row>
    <row r="76" spans="2:9" s="286" customFormat="1" ht="12.95" customHeight="1" x14ac:dyDescent="0.2">
      <c r="B76" s="293" t="s">
        <v>88</v>
      </c>
      <c r="C76" s="294">
        <v>64030</v>
      </c>
      <c r="D76" s="308">
        <v>-1524</v>
      </c>
      <c r="E76" s="309">
        <v>-2.3248009274796351</v>
      </c>
      <c r="F76" s="450">
        <v>65554</v>
      </c>
      <c r="G76" s="308">
        <v>-1512</v>
      </c>
      <c r="H76" s="309">
        <v>-2.3069177016264377</v>
      </c>
      <c r="I76" s="455">
        <v>65542</v>
      </c>
    </row>
    <row r="77" spans="2:9" s="286" customFormat="1" ht="6" customHeight="1" x14ac:dyDescent="0.2">
      <c r="B77" s="295"/>
      <c r="C77" s="296"/>
      <c r="D77" s="310"/>
      <c r="E77" s="311"/>
      <c r="F77" s="451"/>
      <c r="G77" s="310"/>
      <c r="H77" s="311"/>
      <c r="I77" s="451"/>
    </row>
    <row r="78" spans="2:9" s="286" customFormat="1" ht="12.95" customHeight="1" x14ac:dyDescent="0.2">
      <c r="B78" s="293" t="s">
        <v>89</v>
      </c>
      <c r="C78" s="294">
        <v>162349</v>
      </c>
      <c r="D78" s="308">
        <v>-1863</v>
      </c>
      <c r="E78" s="309">
        <v>-1.1345090492777627</v>
      </c>
      <c r="F78" s="450">
        <v>164212</v>
      </c>
      <c r="G78" s="308">
        <v>-5135</v>
      </c>
      <c r="H78" s="309">
        <v>-3.0659645100427504</v>
      </c>
      <c r="I78" s="455">
        <v>167484</v>
      </c>
    </row>
    <row r="79" spans="2:9" s="286" customFormat="1" ht="6" customHeight="1" x14ac:dyDescent="0.2">
      <c r="B79" s="295"/>
      <c r="C79" s="296"/>
      <c r="D79" s="310"/>
      <c r="E79" s="311"/>
      <c r="F79" s="451"/>
      <c r="G79" s="310"/>
      <c r="H79" s="311"/>
      <c r="I79" s="451"/>
    </row>
    <row r="80" spans="2:9" s="286" customFormat="1" ht="12.95" customHeight="1" x14ac:dyDescent="0.2">
      <c r="B80" s="293" t="s">
        <v>90</v>
      </c>
      <c r="C80" s="294">
        <v>45391</v>
      </c>
      <c r="D80" s="308">
        <v>-615</v>
      </c>
      <c r="E80" s="309">
        <v>-1.3367821588488458</v>
      </c>
      <c r="F80" s="450">
        <v>46006</v>
      </c>
      <c r="G80" s="308">
        <v>-2286</v>
      </c>
      <c r="H80" s="309">
        <v>-4.7947647712733605</v>
      </c>
      <c r="I80" s="455">
        <v>47677</v>
      </c>
    </row>
    <row r="81" spans="2:10" s="286" customFormat="1" ht="6" customHeight="1" x14ac:dyDescent="0.2">
      <c r="B81" s="295"/>
      <c r="C81" s="296"/>
      <c r="D81" s="310"/>
      <c r="E81" s="311"/>
      <c r="F81" s="451"/>
      <c r="G81" s="310"/>
      <c r="H81" s="311"/>
      <c r="I81" s="451"/>
    </row>
    <row r="82" spans="2:10" s="286" customFormat="1" ht="12.95" customHeight="1" x14ac:dyDescent="0.2">
      <c r="B82" s="293" t="s">
        <v>91</v>
      </c>
      <c r="C82" s="294">
        <v>17434</v>
      </c>
      <c r="D82" s="308">
        <v>-348</v>
      </c>
      <c r="E82" s="309">
        <v>-1.9570352041390169</v>
      </c>
      <c r="F82" s="450">
        <v>17782</v>
      </c>
      <c r="G82" s="308">
        <v>-497</v>
      </c>
      <c r="H82" s="309">
        <v>-2.7717360994924989</v>
      </c>
      <c r="I82" s="455">
        <v>17931</v>
      </c>
    </row>
    <row r="83" spans="2:10" s="286" customFormat="1" ht="6" customHeight="1" x14ac:dyDescent="0.2">
      <c r="B83" s="295"/>
      <c r="C83" s="296"/>
      <c r="D83" s="310"/>
      <c r="E83" s="311"/>
      <c r="F83" s="451"/>
      <c r="G83" s="310"/>
      <c r="H83" s="311"/>
      <c r="I83" s="451"/>
    </row>
    <row r="84" spans="2:10" s="286" customFormat="1" ht="12.95" customHeight="1" x14ac:dyDescent="0.2">
      <c r="B84" s="287" t="s">
        <v>92</v>
      </c>
      <c r="C84" s="288">
        <v>10574</v>
      </c>
      <c r="D84" s="302">
        <v>-68</v>
      </c>
      <c r="E84" s="303">
        <v>-0.63897763578274758</v>
      </c>
      <c r="F84" s="447">
        <v>10642</v>
      </c>
      <c r="G84" s="302">
        <v>-250</v>
      </c>
      <c r="H84" s="303">
        <v>-2.3096821877309681</v>
      </c>
      <c r="I84" s="452">
        <v>10824</v>
      </c>
    </row>
    <row r="85" spans="2:10" s="286" customFormat="1" ht="12.95" customHeight="1" x14ac:dyDescent="0.2">
      <c r="B85" s="289" t="s">
        <v>93</v>
      </c>
      <c r="C85" s="290">
        <v>33813</v>
      </c>
      <c r="D85" s="304">
        <v>-188</v>
      </c>
      <c r="E85" s="305">
        <v>-0.55292491397311838</v>
      </c>
      <c r="F85" s="448">
        <v>34001</v>
      </c>
      <c r="G85" s="304">
        <v>61</v>
      </c>
      <c r="H85" s="305">
        <v>0.18073003081298886</v>
      </c>
      <c r="I85" s="453">
        <v>33752</v>
      </c>
      <c r="J85" s="298"/>
    </row>
    <row r="86" spans="2:10" s="286" customFormat="1" ht="12.95" customHeight="1" x14ac:dyDescent="0.2">
      <c r="B86" s="291" t="s">
        <v>94</v>
      </c>
      <c r="C86" s="292">
        <v>15803</v>
      </c>
      <c r="D86" s="306">
        <v>0</v>
      </c>
      <c r="E86" s="307">
        <v>0</v>
      </c>
      <c r="F86" s="449">
        <v>15803</v>
      </c>
      <c r="G86" s="306">
        <v>-43</v>
      </c>
      <c r="H86" s="307">
        <v>-0.27136185788211536</v>
      </c>
      <c r="I86" s="454">
        <v>15846</v>
      </c>
    </row>
    <row r="87" spans="2:10" s="286" customFormat="1" ht="12.95" customHeight="1" x14ac:dyDescent="0.2">
      <c r="B87" s="293" t="s">
        <v>95</v>
      </c>
      <c r="C87" s="294">
        <v>60190</v>
      </c>
      <c r="D87" s="308">
        <v>-256</v>
      </c>
      <c r="E87" s="309">
        <v>-0.42351851239122529</v>
      </c>
      <c r="F87" s="450">
        <v>60446</v>
      </c>
      <c r="G87" s="308">
        <v>-232</v>
      </c>
      <c r="H87" s="309">
        <v>-0.38396610506107048</v>
      </c>
      <c r="I87" s="455">
        <v>60422</v>
      </c>
    </row>
    <row r="88" spans="2:10" s="286" customFormat="1" ht="6" customHeight="1" x14ac:dyDescent="0.2">
      <c r="B88" s="295"/>
      <c r="C88" s="296"/>
      <c r="D88" s="310"/>
      <c r="E88" s="311"/>
      <c r="F88" s="451"/>
      <c r="G88" s="310"/>
      <c r="H88" s="311"/>
      <c r="I88" s="451"/>
    </row>
    <row r="89" spans="2:10" s="286" customFormat="1" ht="12.95" customHeight="1" x14ac:dyDescent="0.2">
      <c r="B89" s="293" t="s">
        <v>96</v>
      </c>
      <c r="C89" s="294">
        <v>7267</v>
      </c>
      <c r="D89" s="308">
        <v>-113</v>
      </c>
      <c r="E89" s="309">
        <v>-1.5311653116531165</v>
      </c>
      <c r="F89" s="450">
        <v>7380</v>
      </c>
      <c r="G89" s="308">
        <v>-32</v>
      </c>
      <c r="H89" s="309">
        <v>-0.43841622140019182</v>
      </c>
      <c r="I89" s="455">
        <v>7299</v>
      </c>
    </row>
    <row r="90" spans="2:10" s="286" customFormat="1" ht="6" customHeight="1" x14ac:dyDescent="0.2">
      <c r="B90" s="295"/>
      <c r="C90" s="296"/>
      <c r="D90" s="310"/>
      <c r="E90" s="311"/>
      <c r="F90" s="451"/>
      <c r="G90" s="310"/>
      <c r="H90" s="311"/>
      <c r="I90" s="451"/>
    </row>
    <row r="91" spans="2:10" s="286" customFormat="1" ht="12.95" customHeight="1" x14ac:dyDescent="0.2">
      <c r="B91" s="293" t="s">
        <v>97</v>
      </c>
      <c r="C91" s="294">
        <v>5412</v>
      </c>
      <c r="D91" s="308">
        <v>-93</v>
      </c>
      <c r="E91" s="309">
        <v>-1.6893732970027249</v>
      </c>
      <c r="F91" s="450">
        <v>5505</v>
      </c>
      <c r="G91" s="308">
        <v>-260</v>
      </c>
      <c r="H91" s="309">
        <v>-4.5839210155148091</v>
      </c>
      <c r="I91" s="455">
        <v>5672</v>
      </c>
    </row>
    <row r="92" spans="2:10" s="286" customFormat="1" ht="6" customHeight="1" x14ac:dyDescent="0.2">
      <c r="B92" s="295"/>
      <c r="C92" s="296"/>
      <c r="D92" s="310"/>
      <c r="E92" s="311"/>
      <c r="F92" s="451"/>
      <c r="G92" s="310"/>
      <c r="H92" s="311"/>
      <c r="I92" s="451"/>
    </row>
    <row r="93" spans="2:10" s="286" customFormat="1" ht="12.95" customHeight="1" x14ac:dyDescent="0.2">
      <c r="B93" s="293" t="s">
        <v>98</v>
      </c>
      <c r="C93" s="294">
        <v>4715</v>
      </c>
      <c r="D93" s="308">
        <v>-121</v>
      </c>
      <c r="E93" s="309">
        <v>-2.5020678246484698</v>
      </c>
      <c r="F93" s="450">
        <v>4836</v>
      </c>
      <c r="G93" s="308">
        <v>-504</v>
      </c>
      <c r="H93" s="309">
        <v>-9.657022418087756</v>
      </c>
      <c r="I93" s="455">
        <v>5219</v>
      </c>
    </row>
    <row r="94" spans="2:10" s="286" customFormat="1" ht="6" customHeight="1" x14ac:dyDescent="0.2">
      <c r="B94" s="295"/>
      <c r="C94" s="296"/>
      <c r="D94" s="310"/>
      <c r="E94" s="311"/>
      <c r="F94" s="451"/>
      <c r="G94" s="310"/>
      <c r="H94" s="311"/>
      <c r="I94" s="451"/>
    </row>
    <row r="95" spans="2:10" s="286" customFormat="1" ht="14.1" customHeight="1" x14ac:dyDescent="0.2">
      <c r="B95" s="293" t="s">
        <v>99</v>
      </c>
      <c r="C95" s="294">
        <v>1404110</v>
      </c>
      <c r="D95" s="308">
        <v>-20316</v>
      </c>
      <c r="E95" s="309">
        <v>-1.4262587175465766</v>
      </c>
      <c r="F95" s="450">
        <v>1424426</v>
      </c>
      <c r="G95" s="308">
        <v>-82311</v>
      </c>
      <c r="H95" s="309">
        <v>-5.5375294078864599</v>
      </c>
      <c r="I95" s="455">
        <v>1486421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97"/>
  <sheetViews>
    <sheetView showGridLines="0" view="pageBreakPreview" topLeftCell="A61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3" t="str">
        <f>'Pag1'!$B$5</f>
        <v>mayo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114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mayo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abril 2026</v>
      </c>
      <c r="F11" s="240"/>
      <c r="G11" s="241"/>
      <c r="H11" s="239" t="str">
        <f>'Pag1'!$H$10</f>
        <v>mayo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46"/>
      <c r="G13" s="285"/>
      <c r="H13" s="285"/>
      <c r="I13" s="446"/>
    </row>
    <row r="14" spans="1:13" s="286" customFormat="1" ht="12.95" customHeight="1" x14ac:dyDescent="0.2">
      <c r="B14" s="287" t="s">
        <v>37</v>
      </c>
      <c r="C14" s="288">
        <v>16718</v>
      </c>
      <c r="D14" s="302">
        <v>-282</v>
      </c>
      <c r="E14" s="303">
        <v>-1.6588235294117646</v>
      </c>
      <c r="F14" s="447">
        <v>17000</v>
      </c>
      <c r="G14" s="302">
        <v>-1554</v>
      </c>
      <c r="H14" s="303">
        <v>-8.5048161120840629</v>
      </c>
      <c r="I14" s="452">
        <v>18272</v>
      </c>
    </row>
    <row r="15" spans="1:13" s="286" customFormat="1" ht="12.95" customHeight="1" x14ac:dyDescent="0.2">
      <c r="B15" s="289" t="s">
        <v>38</v>
      </c>
      <c r="C15" s="290">
        <v>37953</v>
      </c>
      <c r="D15" s="304">
        <v>-688</v>
      </c>
      <c r="E15" s="305">
        <v>-1.7804922232861466</v>
      </c>
      <c r="F15" s="448">
        <v>38641</v>
      </c>
      <c r="G15" s="304">
        <v>-3692</v>
      </c>
      <c r="H15" s="305">
        <v>-8.8654100132068674</v>
      </c>
      <c r="I15" s="453">
        <v>41645</v>
      </c>
    </row>
    <row r="16" spans="1:13" s="286" customFormat="1" ht="12.95" customHeight="1" x14ac:dyDescent="0.2">
      <c r="B16" s="289" t="s">
        <v>39</v>
      </c>
      <c r="C16" s="290">
        <v>17512</v>
      </c>
      <c r="D16" s="304">
        <v>-303</v>
      </c>
      <c r="E16" s="305">
        <v>-1.7008139208532134</v>
      </c>
      <c r="F16" s="448">
        <v>17815</v>
      </c>
      <c r="G16" s="304">
        <v>-1812</v>
      </c>
      <c r="H16" s="305">
        <v>-9.3769405920099356</v>
      </c>
      <c r="I16" s="453">
        <v>19324</v>
      </c>
    </row>
    <row r="17" spans="2:9" s="286" customFormat="1" ht="12.95" customHeight="1" x14ac:dyDescent="0.2">
      <c r="B17" s="289" t="s">
        <v>40</v>
      </c>
      <c r="C17" s="290">
        <v>25522</v>
      </c>
      <c r="D17" s="304">
        <v>-469</v>
      </c>
      <c r="E17" s="305">
        <v>-1.8044707783463505</v>
      </c>
      <c r="F17" s="448">
        <v>25991</v>
      </c>
      <c r="G17" s="304">
        <v>-2543</v>
      </c>
      <c r="H17" s="305">
        <v>-9.0611081418136461</v>
      </c>
      <c r="I17" s="453">
        <v>28065</v>
      </c>
    </row>
    <row r="18" spans="2:9" s="286" customFormat="1" ht="12.95" customHeight="1" x14ac:dyDescent="0.2">
      <c r="B18" s="289" t="s">
        <v>41</v>
      </c>
      <c r="C18" s="290">
        <v>10964</v>
      </c>
      <c r="D18" s="304">
        <v>-117</v>
      </c>
      <c r="E18" s="305">
        <v>-1.0558613843515929</v>
      </c>
      <c r="F18" s="448">
        <v>11081</v>
      </c>
      <c r="G18" s="304">
        <v>-1592</v>
      </c>
      <c r="H18" s="305">
        <v>-12.679197196559414</v>
      </c>
      <c r="I18" s="453">
        <v>12556</v>
      </c>
    </row>
    <row r="19" spans="2:9" s="286" customFormat="1" ht="12.95" customHeight="1" x14ac:dyDescent="0.2">
      <c r="B19" s="289" t="s">
        <v>42</v>
      </c>
      <c r="C19" s="290">
        <v>10564</v>
      </c>
      <c r="D19" s="304">
        <v>-73</v>
      </c>
      <c r="E19" s="305">
        <v>-0.68628372661464698</v>
      </c>
      <c r="F19" s="448">
        <v>10637</v>
      </c>
      <c r="G19" s="304">
        <v>-1246</v>
      </c>
      <c r="H19" s="305">
        <v>-10.550381033022862</v>
      </c>
      <c r="I19" s="453">
        <v>11810</v>
      </c>
    </row>
    <row r="20" spans="2:9" s="286" customFormat="1" ht="12.95" customHeight="1" x14ac:dyDescent="0.2">
      <c r="B20" s="289" t="s">
        <v>43</v>
      </c>
      <c r="C20" s="290">
        <v>40457</v>
      </c>
      <c r="D20" s="304">
        <v>-960</v>
      </c>
      <c r="E20" s="305">
        <v>-2.3178887896274478</v>
      </c>
      <c r="F20" s="448">
        <v>41417</v>
      </c>
      <c r="G20" s="304">
        <v>-3332</v>
      </c>
      <c r="H20" s="305">
        <v>-7.6092169266254075</v>
      </c>
      <c r="I20" s="453">
        <v>43789</v>
      </c>
    </row>
    <row r="21" spans="2:9" s="286" customFormat="1" ht="12.95" customHeight="1" x14ac:dyDescent="0.2">
      <c r="B21" s="291" t="s">
        <v>44</v>
      </c>
      <c r="C21" s="292">
        <v>50740</v>
      </c>
      <c r="D21" s="306">
        <v>-336</v>
      </c>
      <c r="E21" s="307">
        <v>-0.6578432140339886</v>
      </c>
      <c r="F21" s="449">
        <v>51076</v>
      </c>
      <c r="G21" s="306">
        <v>-4102</v>
      </c>
      <c r="H21" s="307">
        <v>-7.4796688669268088</v>
      </c>
      <c r="I21" s="454">
        <v>54842</v>
      </c>
    </row>
    <row r="22" spans="2:9" s="286" customFormat="1" ht="12.95" customHeight="1" x14ac:dyDescent="0.2">
      <c r="B22" s="293" t="s">
        <v>45</v>
      </c>
      <c r="C22" s="294">
        <v>210430</v>
      </c>
      <c r="D22" s="308">
        <v>-3228</v>
      </c>
      <c r="E22" s="309">
        <v>-1.5108257121193684</v>
      </c>
      <c r="F22" s="450">
        <v>213658</v>
      </c>
      <c r="G22" s="308">
        <v>-19873</v>
      </c>
      <c r="H22" s="309">
        <v>-8.6290669248772272</v>
      </c>
      <c r="I22" s="455">
        <v>230303</v>
      </c>
    </row>
    <row r="23" spans="2:9" s="286" customFormat="1" ht="6" customHeight="1" x14ac:dyDescent="0.2">
      <c r="B23" s="295"/>
      <c r="C23" s="296"/>
      <c r="D23" s="310"/>
      <c r="E23" s="311"/>
      <c r="F23" s="451"/>
      <c r="G23" s="310"/>
      <c r="H23" s="311"/>
      <c r="I23" s="451"/>
    </row>
    <row r="24" spans="2:9" s="286" customFormat="1" ht="12.95" customHeight="1" x14ac:dyDescent="0.2">
      <c r="B24" s="287" t="s">
        <v>46</v>
      </c>
      <c r="C24" s="288">
        <v>2627</v>
      </c>
      <c r="D24" s="302">
        <v>-65</v>
      </c>
      <c r="E24" s="303">
        <v>-2.4145616641901935</v>
      </c>
      <c r="F24" s="447">
        <v>2692</v>
      </c>
      <c r="G24" s="302">
        <v>-55</v>
      </c>
      <c r="H24" s="303">
        <v>-2.0507084265473527</v>
      </c>
      <c r="I24" s="452">
        <v>2682</v>
      </c>
    </row>
    <row r="25" spans="2:9" s="286" customFormat="1" ht="12.95" customHeight="1" x14ac:dyDescent="0.2">
      <c r="B25" s="289" t="s">
        <v>47</v>
      </c>
      <c r="C25" s="290">
        <v>1680</v>
      </c>
      <c r="D25" s="304">
        <v>41</v>
      </c>
      <c r="E25" s="305">
        <v>2.5015253203172669</v>
      </c>
      <c r="F25" s="448">
        <v>1639</v>
      </c>
      <c r="G25" s="304">
        <v>15</v>
      </c>
      <c r="H25" s="305">
        <v>0.90090090090090091</v>
      </c>
      <c r="I25" s="453">
        <v>1665</v>
      </c>
    </row>
    <row r="26" spans="2:9" s="286" customFormat="1" ht="12.95" customHeight="1" x14ac:dyDescent="0.2">
      <c r="B26" s="291" t="s">
        <v>48</v>
      </c>
      <c r="C26" s="292">
        <v>14009</v>
      </c>
      <c r="D26" s="306">
        <v>-261</v>
      </c>
      <c r="E26" s="307">
        <v>-1.8290119131044149</v>
      </c>
      <c r="F26" s="449">
        <v>14270</v>
      </c>
      <c r="G26" s="306">
        <v>-726</v>
      </c>
      <c r="H26" s="307">
        <v>-4.9270444519850694</v>
      </c>
      <c r="I26" s="454">
        <v>14735</v>
      </c>
    </row>
    <row r="27" spans="2:9" s="286" customFormat="1" ht="12.95" customHeight="1" x14ac:dyDescent="0.2">
      <c r="B27" s="293" t="s">
        <v>49</v>
      </c>
      <c r="C27" s="294">
        <v>18316</v>
      </c>
      <c r="D27" s="308">
        <v>-285</v>
      </c>
      <c r="E27" s="309">
        <v>-1.5321756894790604</v>
      </c>
      <c r="F27" s="450">
        <v>18601</v>
      </c>
      <c r="G27" s="308">
        <v>-766</v>
      </c>
      <c r="H27" s="309">
        <v>-4.0142542710407714</v>
      </c>
      <c r="I27" s="455">
        <v>19082</v>
      </c>
    </row>
    <row r="28" spans="2:9" s="286" customFormat="1" ht="6" customHeight="1" x14ac:dyDescent="0.2">
      <c r="B28" s="295"/>
      <c r="C28" s="296"/>
      <c r="D28" s="310"/>
      <c r="E28" s="311"/>
      <c r="F28" s="451"/>
      <c r="G28" s="310"/>
      <c r="H28" s="311"/>
      <c r="I28" s="451"/>
    </row>
    <row r="29" spans="2:9" s="286" customFormat="1" ht="12.95" customHeight="1" x14ac:dyDescent="0.2">
      <c r="B29" s="293" t="s">
        <v>50</v>
      </c>
      <c r="C29" s="294">
        <v>20287</v>
      </c>
      <c r="D29" s="308">
        <v>-557</v>
      </c>
      <c r="E29" s="309">
        <v>-2.6722318173095378</v>
      </c>
      <c r="F29" s="450">
        <v>20844</v>
      </c>
      <c r="G29" s="308">
        <v>-1022</v>
      </c>
      <c r="H29" s="309">
        <v>-4.7960955464827064</v>
      </c>
      <c r="I29" s="455">
        <v>21309</v>
      </c>
    </row>
    <row r="30" spans="2:9" s="286" customFormat="1" ht="6" customHeight="1" x14ac:dyDescent="0.2">
      <c r="B30" s="295"/>
      <c r="C30" s="296"/>
      <c r="D30" s="310"/>
      <c r="E30" s="311"/>
      <c r="F30" s="451"/>
      <c r="G30" s="310"/>
      <c r="H30" s="311"/>
      <c r="I30" s="451"/>
    </row>
    <row r="31" spans="2:9" s="286" customFormat="1" ht="12.95" customHeight="1" x14ac:dyDescent="0.2">
      <c r="B31" s="293" t="s">
        <v>51</v>
      </c>
      <c r="C31" s="294">
        <v>10122</v>
      </c>
      <c r="D31" s="308">
        <v>-400</v>
      </c>
      <c r="E31" s="309">
        <v>-3.8015586390420077</v>
      </c>
      <c r="F31" s="450">
        <v>10522</v>
      </c>
      <c r="G31" s="308">
        <v>-674</v>
      </c>
      <c r="H31" s="309">
        <v>-6.2430529825861436</v>
      </c>
      <c r="I31" s="455">
        <v>10796</v>
      </c>
    </row>
    <row r="32" spans="2:9" s="286" customFormat="1" ht="6" customHeight="1" x14ac:dyDescent="0.2">
      <c r="B32" s="295"/>
      <c r="C32" s="296"/>
      <c r="D32" s="310"/>
      <c r="E32" s="311"/>
      <c r="F32" s="451"/>
      <c r="G32" s="310"/>
      <c r="H32" s="311"/>
      <c r="I32" s="451"/>
    </row>
    <row r="33" spans="2:9" s="286" customFormat="1" ht="12.95" customHeight="1" x14ac:dyDescent="0.2">
      <c r="B33" s="287" t="s">
        <v>52</v>
      </c>
      <c r="C33" s="288">
        <v>31766</v>
      </c>
      <c r="D33" s="302">
        <v>-308</v>
      </c>
      <c r="E33" s="303">
        <v>-0.96027935399388908</v>
      </c>
      <c r="F33" s="447">
        <v>32074</v>
      </c>
      <c r="G33" s="302">
        <v>-1794</v>
      </c>
      <c r="H33" s="303">
        <v>-5.3456495828367103</v>
      </c>
      <c r="I33" s="452">
        <v>33560</v>
      </c>
    </row>
    <row r="34" spans="2:9" s="286" customFormat="1" ht="12.95" customHeight="1" x14ac:dyDescent="0.2">
      <c r="B34" s="297" t="s">
        <v>53</v>
      </c>
      <c r="C34" s="292">
        <v>29755</v>
      </c>
      <c r="D34" s="306">
        <v>-245</v>
      </c>
      <c r="E34" s="307">
        <v>-0.81666666666666654</v>
      </c>
      <c r="F34" s="449">
        <v>30000</v>
      </c>
      <c r="G34" s="306">
        <v>-1155</v>
      </c>
      <c r="H34" s="307">
        <v>-3.7366548042704624</v>
      </c>
      <c r="I34" s="454">
        <v>30910</v>
      </c>
    </row>
    <row r="35" spans="2:9" s="286" customFormat="1" ht="12.95" customHeight="1" x14ac:dyDescent="0.2">
      <c r="B35" s="293" t="s">
        <v>54</v>
      </c>
      <c r="C35" s="294">
        <v>61521</v>
      </c>
      <c r="D35" s="308">
        <v>-553</v>
      </c>
      <c r="E35" s="309">
        <v>-0.8908721848116764</v>
      </c>
      <c r="F35" s="450">
        <v>62074</v>
      </c>
      <c r="G35" s="308">
        <v>-2949</v>
      </c>
      <c r="H35" s="309">
        <v>-4.5742205677059093</v>
      </c>
      <c r="I35" s="455">
        <v>64470</v>
      </c>
    </row>
    <row r="36" spans="2:9" s="286" customFormat="1" ht="6" customHeight="1" x14ac:dyDescent="0.2">
      <c r="B36" s="295"/>
      <c r="C36" s="296"/>
      <c r="D36" s="310"/>
      <c r="E36" s="311"/>
      <c r="F36" s="451"/>
      <c r="G36" s="310"/>
      <c r="H36" s="311"/>
      <c r="I36" s="451"/>
    </row>
    <row r="37" spans="2:9" s="286" customFormat="1" ht="12.95" customHeight="1" x14ac:dyDescent="0.2">
      <c r="B37" s="293" t="s">
        <v>55</v>
      </c>
      <c r="C37" s="294">
        <v>11091</v>
      </c>
      <c r="D37" s="308">
        <v>-265</v>
      </c>
      <c r="E37" s="309">
        <v>-2.3335681578020431</v>
      </c>
      <c r="F37" s="450">
        <v>11356</v>
      </c>
      <c r="G37" s="308">
        <v>-272</v>
      </c>
      <c r="H37" s="309">
        <v>-2.39373404910675</v>
      </c>
      <c r="I37" s="455">
        <v>11363</v>
      </c>
    </row>
    <row r="38" spans="2:9" s="286" customFormat="1" ht="6" customHeight="1" x14ac:dyDescent="0.2">
      <c r="B38" s="295"/>
      <c r="C38" s="296"/>
      <c r="D38" s="310"/>
      <c r="E38" s="311"/>
      <c r="F38" s="451"/>
      <c r="G38" s="310"/>
      <c r="H38" s="311"/>
      <c r="I38" s="451"/>
    </row>
    <row r="39" spans="2:9" s="286" customFormat="1" ht="12.95" customHeight="1" x14ac:dyDescent="0.2">
      <c r="B39" s="287" t="s">
        <v>56</v>
      </c>
      <c r="C39" s="288">
        <v>6823</v>
      </c>
      <c r="D39" s="302">
        <v>-165</v>
      </c>
      <c r="E39" s="303">
        <v>-2.3611906124785347</v>
      </c>
      <c r="F39" s="447">
        <v>6988</v>
      </c>
      <c r="G39" s="302">
        <v>-551</v>
      </c>
      <c r="H39" s="303">
        <v>-7.4721996202874967</v>
      </c>
      <c r="I39" s="452">
        <v>7374</v>
      </c>
    </row>
    <row r="40" spans="2:9" s="286" customFormat="1" ht="12.95" customHeight="1" x14ac:dyDescent="0.2">
      <c r="B40" s="289" t="s">
        <v>57</v>
      </c>
      <c r="C40" s="290">
        <v>9727</v>
      </c>
      <c r="D40" s="304">
        <v>-107</v>
      </c>
      <c r="E40" s="305">
        <v>-1.0880618263168598</v>
      </c>
      <c r="F40" s="448">
        <v>9834</v>
      </c>
      <c r="G40" s="304">
        <v>-733</v>
      </c>
      <c r="H40" s="305">
        <v>-7.0076481835564062</v>
      </c>
      <c r="I40" s="453">
        <v>10460</v>
      </c>
    </row>
    <row r="41" spans="2:9" s="286" customFormat="1" ht="12.95" customHeight="1" x14ac:dyDescent="0.2">
      <c r="B41" s="289" t="s">
        <v>58</v>
      </c>
      <c r="C41" s="290">
        <v>3280</v>
      </c>
      <c r="D41" s="304">
        <v>-89</v>
      </c>
      <c r="E41" s="305">
        <v>-2.6417334520629265</v>
      </c>
      <c r="F41" s="448">
        <v>3369</v>
      </c>
      <c r="G41" s="304">
        <v>-124</v>
      </c>
      <c r="H41" s="305">
        <v>-3.6427732079905994</v>
      </c>
      <c r="I41" s="453">
        <v>3404</v>
      </c>
    </row>
    <row r="42" spans="2:9" s="286" customFormat="1" ht="12.95" customHeight="1" x14ac:dyDescent="0.2">
      <c r="B42" s="289" t="s">
        <v>59</v>
      </c>
      <c r="C42" s="290">
        <v>4756</v>
      </c>
      <c r="D42" s="304">
        <v>-118</v>
      </c>
      <c r="E42" s="305">
        <v>-2.4210094378334017</v>
      </c>
      <c r="F42" s="448">
        <v>4874</v>
      </c>
      <c r="G42" s="304">
        <v>-58</v>
      </c>
      <c r="H42" s="305">
        <v>-1.2048192771084338</v>
      </c>
      <c r="I42" s="453">
        <v>4814</v>
      </c>
    </row>
    <row r="43" spans="2:9" s="286" customFormat="1" ht="12.95" customHeight="1" x14ac:dyDescent="0.2">
      <c r="B43" s="291" t="s">
        <v>60</v>
      </c>
      <c r="C43" s="292">
        <v>14955</v>
      </c>
      <c r="D43" s="306">
        <v>-277</v>
      </c>
      <c r="E43" s="307">
        <v>-1.8185399159663866</v>
      </c>
      <c r="F43" s="449">
        <v>15232</v>
      </c>
      <c r="G43" s="306">
        <v>-1006</v>
      </c>
      <c r="H43" s="307">
        <v>-6.3028632291209821</v>
      </c>
      <c r="I43" s="454">
        <v>15961</v>
      </c>
    </row>
    <row r="44" spans="2:9" s="286" customFormat="1" ht="12.95" customHeight="1" x14ac:dyDescent="0.2">
      <c r="B44" s="293" t="s">
        <v>61</v>
      </c>
      <c r="C44" s="294">
        <v>39541</v>
      </c>
      <c r="D44" s="308">
        <v>-756</v>
      </c>
      <c r="E44" s="309">
        <v>-1.8760701789215077</v>
      </c>
      <c r="F44" s="450">
        <v>40297</v>
      </c>
      <c r="G44" s="308">
        <v>-2472</v>
      </c>
      <c r="H44" s="309">
        <v>-5.8838930807131122</v>
      </c>
      <c r="I44" s="455">
        <v>42013</v>
      </c>
    </row>
    <row r="45" spans="2:9" s="286" customFormat="1" ht="6" customHeight="1" x14ac:dyDescent="0.2">
      <c r="B45" s="295"/>
      <c r="C45" s="296"/>
      <c r="D45" s="310"/>
      <c r="E45" s="311"/>
      <c r="F45" s="451"/>
      <c r="G45" s="310"/>
      <c r="H45" s="311"/>
      <c r="I45" s="451"/>
    </row>
    <row r="46" spans="2:9" s="286" customFormat="1" ht="12.95" customHeight="1" x14ac:dyDescent="0.2">
      <c r="B46" s="287" t="s">
        <v>62</v>
      </c>
      <c r="C46" s="288">
        <v>3205</v>
      </c>
      <c r="D46" s="302">
        <v>-182</v>
      </c>
      <c r="E46" s="303">
        <v>-5.3734868615293774</v>
      </c>
      <c r="F46" s="447">
        <v>3387</v>
      </c>
      <c r="G46" s="302">
        <v>-116</v>
      </c>
      <c r="H46" s="303">
        <v>-3.4929238181270703</v>
      </c>
      <c r="I46" s="452">
        <v>3321</v>
      </c>
    </row>
    <row r="47" spans="2:9" s="286" customFormat="1" ht="12.95" customHeight="1" x14ac:dyDescent="0.2">
      <c r="B47" s="289" t="s">
        <v>63</v>
      </c>
      <c r="C47" s="290">
        <v>4849</v>
      </c>
      <c r="D47" s="304">
        <v>-214</v>
      </c>
      <c r="E47" s="305">
        <v>-4.2267430377246695</v>
      </c>
      <c r="F47" s="448">
        <v>5063</v>
      </c>
      <c r="G47" s="304">
        <v>-441</v>
      </c>
      <c r="H47" s="305">
        <v>-8.33648393194707</v>
      </c>
      <c r="I47" s="453">
        <v>5290</v>
      </c>
    </row>
    <row r="48" spans="2:9" s="286" customFormat="1" ht="12.95" customHeight="1" x14ac:dyDescent="0.2">
      <c r="B48" s="289" t="s">
        <v>64</v>
      </c>
      <c r="C48" s="290">
        <v>8015</v>
      </c>
      <c r="D48" s="304">
        <v>-233</v>
      </c>
      <c r="E48" s="305">
        <v>-2.8249272550921436</v>
      </c>
      <c r="F48" s="448">
        <v>8248</v>
      </c>
      <c r="G48" s="304">
        <v>-512</v>
      </c>
      <c r="H48" s="305">
        <v>-6.0044564325085021</v>
      </c>
      <c r="I48" s="453">
        <v>8527</v>
      </c>
    </row>
    <row r="49" spans="2:9" s="286" customFormat="1" ht="12.95" customHeight="1" x14ac:dyDescent="0.2">
      <c r="B49" s="289" t="s">
        <v>65</v>
      </c>
      <c r="C49" s="290">
        <v>2330</v>
      </c>
      <c r="D49" s="304">
        <v>-83</v>
      </c>
      <c r="E49" s="305">
        <v>-3.4397016162453378</v>
      </c>
      <c r="F49" s="448">
        <v>2413</v>
      </c>
      <c r="G49" s="304">
        <v>-57</v>
      </c>
      <c r="H49" s="305">
        <v>-2.3879346459991622</v>
      </c>
      <c r="I49" s="453">
        <v>2387</v>
      </c>
    </row>
    <row r="50" spans="2:9" s="286" customFormat="1" ht="12.95" customHeight="1" x14ac:dyDescent="0.2">
      <c r="B50" s="289" t="s">
        <v>66</v>
      </c>
      <c r="C50" s="290">
        <v>5892</v>
      </c>
      <c r="D50" s="304">
        <v>-262</v>
      </c>
      <c r="E50" s="305">
        <v>-4.2573935651608714</v>
      </c>
      <c r="F50" s="448">
        <v>6154</v>
      </c>
      <c r="G50" s="304">
        <v>-572</v>
      </c>
      <c r="H50" s="305">
        <v>-8.8490099009900991</v>
      </c>
      <c r="I50" s="453">
        <v>6464</v>
      </c>
    </row>
    <row r="51" spans="2:9" s="286" customFormat="1" ht="12.95" customHeight="1" x14ac:dyDescent="0.2">
      <c r="B51" s="289" t="s">
        <v>67</v>
      </c>
      <c r="C51" s="290">
        <v>1810</v>
      </c>
      <c r="D51" s="304">
        <v>-48</v>
      </c>
      <c r="E51" s="305">
        <v>-2.5834230355220669</v>
      </c>
      <c r="F51" s="448">
        <v>1858</v>
      </c>
      <c r="G51" s="304">
        <v>-56</v>
      </c>
      <c r="H51" s="305">
        <v>-3.0010718113612005</v>
      </c>
      <c r="I51" s="453">
        <v>1866</v>
      </c>
    </row>
    <row r="52" spans="2:9" s="286" customFormat="1" ht="12.95" customHeight="1" x14ac:dyDescent="0.2">
      <c r="B52" s="289" t="s">
        <v>68</v>
      </c>
      <c r="C52" s="290">
        <v>1217</v>
      </c>
      <c r="D52" s="304">
        <v>-80</v>
      </c>
      <c r="E52" s="305">
        <v>-6.1680801850424061</v>
      </c>
      <c r="F52" s="448">
        <v>1297</v>
      </c>
      <c r="G52" s="304">
        <v>77</v>
      </c>
      <c r="H52" s="305">
        <v>6.7543859649122808</v>
      </c>
      <c r="I52" s="453">
        <v>1140</v>
      </c>
    </row>
    <row r="53" spans="2:9" s="286" customFormat="1" ht="12.95" customHeight="1" x14ac:dyDescent="0.2">
      <c r="B53" s="289" t="s">
        <v>69</v>
      </c>
      <c r="C53" s="290">
        <v>7958</v>
      </c>
      <c r="D53" s="304">
        <v>-229</v>
      </c>
      <c r="E53" s="305">
        <v>-2.7971173812141199</v>
      </c>
      <c r="F53" s="448">
        <v>8187</v>
      </c>
      <c r="G53" s="304">
        <v>-373</v>
      </c>
      <c r="H53" s="305">
        <v>-4.4772536310166844</v>
      </c>
      <c r="I53" s="453">
        <v>8331</v>
      </c>
    </row>
    <row r="54" spans="2:9" s="286" customFormat="1" ht="12.95" customHeight="1" x14ac:dyDescent="0.2">
      <c r="B54" s="291" t="s">
        <v>70</v>
      </c>
      <c r="C54" s="292">
        <v>3211</v>
      </c>
      <c r="D54" s="306">
        <v>-161</v>
      </c>
      <c r="E54" s="307">
        <v>-4.7746144721233685</v>
      </c>
      <c r="F54" s="449">
        <v>3372</v>
      </c>
      <c r="G54" s="306">
        <v>-88</v>
      </c>
      <c r="H54" s="307">
        <v>-2.6674749924219459</v>
      </c>
      <c r="I54" s="454">
        <v>3299</v>
      </c>
    </row>
    <row r="55" spans="2:9" s="286" customFormat="1" ht="12.95" customHeight="1" x14ac:dyDescent="0.2">
      <c r="B55" s="293" t="s">
        <v>71</v>
      </c>
      <c r="C55" s="294">
        <v>38487</v>
      </c>
      <c r="D55" s="308">
        <v>-1492</v>
      </c>
      <c r="E55" s="309">
        <v>-3.7319592786212761</v>
      </c>
      <c r="F55" s="450">
        <v>39979</v>
      </c>
      <c r="G55" s="308">
        <v>-2138</v>
      </c>
      <c r="H55" s="309">
        <v>-5.2627692307692309</v>
      </c>
      <c r="I55" s="455">
        <v>40625</v>
      </c>
    </row>
    <row r="56" spans="2:9" s="286" customFormat="1" ht="6" customHeight="1" x14ac:dyDescent="0.2">
      <c r="B56" s="295"/>
      <c r="C56" s="296"/>
      <c r="D56" s="310"/>
      <c r="E56" s="311"/>
      <c r="F56" s="451"/>
      <c r="G56" s="310"/>
      <c r="H56" s="311"/>
      <c r="I56" s="451"/>
    </row>
    <row r="57" spans="2:9" s="286" customFormat="1" ht="12.95" customHeight="1" x14ac:dyDescent="0.2">
      <c r="B57" s="287" t="s">
        <v>72</v>
      </c>
      <c r="C57" s="288">
        <v>97102</v>
      </c>
      <c r="D57" s="302">
        <v>-2427</v>
      </c>
      <c r="E57" s="303">
        <v>-2.4384852656009808</v>
      </c>
      <c r="F57" s="447">
        <v>99529</v>
      </c>
      <c r="G57" s="302">
        <v>-4084</v>
      </c>
      <c r="H57" s="303">
        <v>-4.0361314806396136</v>
      </c>
      <c r="I57" s="452">
        <v>101186</v>
      </c>
    </row>
    <row r="58" spans="2:9" s="286" customFormat="1" ht="12.95" customHeight="1" x14ac:dyDescent="0.2">
      <c r="B58" s="289" t="s">
        <v>73</v>
      </c>
      <c r="C58" s="290">
        <v>11139</v>
      </c>
      <c r="D58" s="304">
        <v>-288</v>
      </c>
      <c r="E58" s="305">
        <v>-2.520346547650302</v>
      </c>
      <c r="F58" s="448">
        <v>11427</v>
      </c>
      <c r="G58" s="304">
        <v>-827</v>
      </c>
      <c r="H58" s="305">
        <v>-6.9112485375229822</v>
      </c>
      <c r="I58" s="453">
        <v>11966</v>
      </c>
    </row>
    <row r="59" spans="2:9" s="286" customFormat="1" ht="12.95" customHeight="1" x14ac:dyDescent="0.2">
      <c r="B59" s="289" t="s">
        <v>74</v>
      </c>
      <c r="C59" s="290">
        <v>6016</v>
      </c>
      <c r="D59" s="304">
        <v>-243</v>
      </c>
      <c r="E59" s="305">
        <v>-3.8824093305639877</v>
      </c>
      <c r="F59" s="448">
        <v>6259</v>
      </c>
      <c r="G59" s="304">
        <v>-274</v>
      </c>
      <c r="H59" s="305">
        <v>-4.3561208267090619</v>
      </c>
      <c r="I59" s="453">
        <v>6290</v>
      </c>
    </row>
    <row r="60" spans="2:9" s="286" customFormat="1" ht="12.95" customHeight="1" x14ac:dyDescent="0.2">
      <c r="B60" s="291" t="s">
        <v>75</v>
      </c>
      <c r="C60" s="292">
        <v>14370</v>
      </c>
      <c r="D60" s="306">
        <v>-422</v>
      </c>
      <c r="E60" s="307">
        <v>-2.85289345592212</v>
      </c>
      <c r="F60" s="449">
        <v>14792</v>
      </c>
      <c r="G60" s="306">
        <v>-712</v>
      </c>
      <c r="H60" s="307">
        <v>-4.7208593024797771</v>
      </c>
      <c r="I60" s="454">
        <v>15082</v>
      </c>
    </row>
    <row r="61" spans="2:9" s="286" customFormat="1" ht="12.95" customHeight="1" x14ac:dyDescent="0.2">
      <c r="B61" s="293" t="s">
        <v>76</v>
      </c>
      <c r="C61" s="294">
        <v>128627</v>
      </c>
      <c r="D61" s="308">
        <v>-3380</v>
      </c>
      <c r="E61" s="309">
        <v>-2.5604702780913131</v>
      </c>
      <c r="F61" s="450">
        <v>132007</v>
      </c>
      <c r="G61" s="308">
        <v>-5897</v>
      </c>
      <c r="H61" s="309">
        <v>-4.3836044125955222</v>
      </c>
      <c r="I61" s="455">
        <v>134524</v>
      </c>
    </row>
    <row r="62" spans="2:9" s="286" customFormat="1" ht="6" customHeight="1" x14ac:dyDescent="0.2">
      <c r="B62" s="295"/>
      <c r="C62" s="296"/>
      <c r="D62" s="310"/>
      <c r="E62" s="311"/>
      <c r="F62" s="451"/>
      <c r="G62" s="310"/>
      <c r="H62" s="311"/>
      <c r="I62" s="451"/>
    </row>
    <row r="63" spans="2:9" s="286" customFormat="1" ht="12.95" customHeight="1" x14ac:dyDescent="0.2">
      <c r="B63" s="287" t="s">
        <v>77</v>
      </c>
      <c r="C63" s="288">
        <v>44773</v>
      </c>
      <c r="D63" s="302">
        <v>-628</v>
      </c>
      <c r="E63" s="303">
        <v>-1.3832294442853681</v>
      </c>
      <c r="F63" s="447">
        <v>45401</v>
      </c>
      <c r="G63" s="302">
        <v>-2495</v>
      </c>
      <c r="H63" s="303">
        <v>-5.2784124566302788</v>
      </c>
      <c r="I63" s="452">
        <v>47268</v>
      </c>
    </row>
    <row r="64" spans="2:9" s="286" customFormat="1" ht="12.95" customHeight="1" x14ac:dyDescent="0.2">
      <c r="B64" s="289" t="s">
        <v>78</v>
      </c>
      <c r="C64" s="290">
        <v>11853</v>
      </c>
      <c r="D64" s="304">
        <v>138</v>
      </c>
      <c r="E64" s="305">
        <v>1.17797695262484</v>
      </c>
      <c r="F64" s="448">
        <v>11715</v>
      </c>
      <c r="G64" s="304">
        <v>-653</v>
      </c>
      <c r="H64" s="305">
        <v>-5.2214936830321443</v>
      </c>
      <c r="I64" s="453">
        <v>12506</v>
      </c>
    </row>
    <row r="65" spans="2:9" s="286" customFormat="1" ht="12.95" customHeight="1" x14ac:dyDescent="0.2">
      <c r="B65" s="291" t="s">
        <v>79</v>
      </c>
      <c r="C65" s="292">
        <v>52577</v>
      </c>
      <c r="D65" s="306">
        <v>-266</v>
      </c>
      <c r="E65" s="307">
        <v>-0.50337793085176852</v>
      </c>
      <c r="F65" s="449">
        <v>52843</v>
      </c>
      <c r="G65" s="306">
        <v>-2565</v>
      </c>
      <c r="H65" s="307">
        <v>-4.6516267092234598</v>
      </c>
      <c r="I65" s="454">
        <v>55142</v>
      </c>
    </row>
    <row r="66" spans="2:9" s="286" customFormat="1" ht="12.95" customHeight="1" x14ac:dyDescent="0.2">
      <c r="B66" s="293" t="s">
        <v>80</v>
      </c>
      <c r="C66" s="294">
        <v>109203</v>
      </c>
      <c r="D66" s="308">
        <v>-756</v>
      </c>
      <c r="E66" s="309">
        <v>-0.68752898807737428</v>
      </c>
      <c r="F66" s="450">
        <v>109959</v>
      </c>
      <c r="G66" s="308">
        <v>-5713</v>
      </c>
      <c r="H66" s="309">
        <v>-4.9714574123707749</v>
      </c>
      <c r="I66" s="455">
        <v>114916</v>
      </c>
    </row>
    <row r="67" spans="2:9" s="286" customFormat="1" ht="6" customHeight="1" x14ac:dyDescent="0.2">
      <c r="B67" s="295"/>
      <c r="C67" s="296"/>
      <c r="D67" s="310"/>
      <c r="E67" s="311"/>
      <c r="F67" s="451"/>
      <c r="G67" s="310"/>
      <c r="H67" s="311"/>
      <c r="I67" s="451"/>
    </row>
    <row r="68" spans="2:9" s="286" customFormat="1" ht="12.95" customHeight="1" x14ac:dyDescent="0.2">
      <c r="B68" s="287" t="s">
        <v>81</v>
      </c>
      <c r="C68" s="288">
        <v>13415</v>
      </c>
      <c r="D68" s="302">
        <v>-266</v>
      </c>
      <c r="E68" s="303">
        <v>-1.9443023170820848</v>
      </c>
      <c r="F68" s="447">
        <v>13681</v>
      </c>
      <c r="G68" s="302">
        <v>-1647</v>
      </c>
      <c r="H68" s="303">
        <v>-10.934802815031205</v>
      </c>
      <c r="I68" s="452">
        <v>15062</v>
      </c>
    </row>
    <row r="69" spans="2:9" s="286" customFormat="1" ht="12.95" customHeight="1" x14ac:dyDescent="0.2">
      <c r="B69" s="291" t="s">
        <v>82</v>
      </c>
      <c r="C69" s="292">
        <v>8226</v>
      </c>
      <c r="D69" s="306">
        <v>-201</v>
      </c>
      <c r="E69" s="307">
        <v>-2.3851904592381632</v>
      </c>
      <c r="F69" s="449">
        <v>8427</v>
      </c>
      <c r="G69" s="306">
        <v>-868</v>
      </c>
      <c r="H69" s="307">
        <v>-9.5447547833736532</v>
      </c>
      <c r="I69" s="454">
        <v>9094</v>
      </c>
    </row>
    <row r="70" spans="2:9" s="286" customFormat="1" ht="12.95" customHeight="1" x14ac:dyDescent="0.2">
      <c r="B70" s="293" t="s">
        <v>83</v>
      </c>
      <c r="C70" s="294">
        <v>21641</v>
      </c>
      <c r="D70" s="308">
        <v>-467</v>
      </c>
      <c r="E70" s="309">
        <v>-2.1123575176406733</v>
      </c>
      <c r="F70" s="450">
        <v>22108</v>
      </c>
      <c r="G70" s="308">
        <v>-2515</v>
      </c>
      <c r="H70" s="309">
        <v>-10.411491968869017</v>
      </c>
      <c r="I70" s="455">
        <v>24156</v>
      </c>
    </row>
    <row r="71" spans="2:9" s="286" customFormat="1" ht="6" customHeight="1" x14ac:dyDescent="0.2">
      <c r="B71" s="295"/>
      <c r="C71" s="296"/>
      <c r="D71" s="310"/>
      <c r="E71" s="311"/>
      <c r="F71" s="451"/>
      <c r="G71" s="310"/>
      <c r="H71" s="311"/>
      <c r="I71" s="451"/>
    </row>
    <row r="72" spans="2:9" s="286" customFormat="1" ht="12.95" customHeight="1" x14ac:dyDescent="0.2">
      <c r="B72" s="287" t="s">
        <v>84</v>
      </c>
      <c r="C72" s="288">
        <v>18085</v>
      </c>
      <c r="D72" s="302">
        <v>-378</v>
      </c>
      <c r="E72" s="303">
        <v>-2.0473379190814058</v>
      </c>
      <c r="F72" s="447">
        <v>18463</v>
      </c>
      <c r="G72" s="302">
        <v>97</v>
      </c>
      <c r="H72" s="303">
        <v>0.53924838781409823</v>
      </c>
      <c r="I72" s="452">
        <v>17988</v>
      </c>
    </row>
    <row r="73" spans="2:9" s="286" customFormat="1" ht="12.95" customHeight="1" x14ac:dyDescent="0.2">
      <c r="B73" s="289" t="s">
        <v>85</v>
      </c>
      <c r="C73" s="290">
        <v>4671</v>
      </c>
      <c r="D73" s="304">
        <v>-131</v>
      </c>
      <c r="E73" s="305">
        <v>-2.7280299875052063</v>
      </c>
      <c r="F73" s="448">
        <v>4802</v>
      </c>
      <c r="G73" s="304">
        <v>46</v>
      </c>
      <c r="H73" s="305">
        <v>0.99459459459459465</v>
      </c>
      <c r="I73" s="453">
        <v>4625</v>
      </c>
    </row>
    <row r="74" spans="2:9" s="286" customFormat="1" ht="12.95" customHeight="1" x14ac:dyDescent="0.2">
      <c r="B74" s="289" t="s">
        <v>86</v>
      </c>
      <c r="C74" s="290">
        <v>5522</v>
      </c>
      <c r="D74" s="304">
        <v>-296</v>
      </c>
      <c r="E74" s="305">
        <v>-5.0876589893434163</v>
      </c>
      <c r="F74" s="448">
        <v>5818</v>
      </c>
      <c r="G74" s="304">
        <v>-186</v>
      </c>
      <c r="H74" s="305">
        <v>-3.2585844428871762</v>
      </c>
      <c r="I74" s="453">
        <v>5708</v>
      </c>
    </row>
    <row r="75" spans="2:9" s="286" customFormat="1" ht="12.95" customHeight="1" x14ac:dyDescent="0.2">
      <c r="B75" s="291" t="s">
        <v>87</v>
      </c>
      <c r="C75" s="292">
        <v>17047</v>
      </c>
      <c r="D75" s="306">
        <v>-609</v>
      </c>
      <c r="E75" s="307">
        <v>-3.449252378794744</v>
      </c>
      <c r="F75" s="449">
        <v>17656</v>
      </c>
      <c r="G75" s="306">
        <v>-731</v>
      </c>
      <c r="H75" s="307">
        <v>-4.1118236022049723</v>
      </c>
      <c r="I75" s="454">
        <v>17778</v>
      </c>
    </row>
    <row r="76" spans="2:9" s="286" customFormat="1" ht="12.95" customHeight="1" x14ac:dyDescent="0.2">
      <c r="B76" s="293" t="s">
        <v>88</v>
      </c>
      <c r="C76" s="294">
        <v>45325</v>
      </c>
      <c r="D76" s="308">
        <v>-1414</v>
      </c>
      <c r="E76" s="309">
        <v>-3.0253107683091209</v>
      </c>
      <c r="F76" s="450">
        <v>46739</v>
      </c>
      <c r="G76" s="308">
        <v>-774</v>
      </c>
      <c r="H76" s="309">
        <v>-1.6789952059697608</v>
      </c>
      <c r="I76" s="455">
        <v>46099</v>
      </c>
    </row>
    <row r="77" spans="2:9" s="286" customFormat="1" ht="6" customHeight="1" x14ac:dyDescent="0.2">
      <c r="B77" s="295"/>
      <c r="C77" s="296"/>
      <c r="D77" s="310"/>
      <c r="E77" s="311"/>
      <c r="F77" s="451"/>
      <c r="G77" s="310"/>
      <c r="H77" s="311"/>
      <c r="I77" s="451"/>
    </row>
    <row r="78" spans="2:9" s="286" customFormat="1" ht="12.95" customHeight="1" x14ac:dyDescent="0.2">
      <c r="B78" s="293" t="s">
        <v>89</v>
      </c>
      <c r="C78" s="294">
        <v>110193</v>
      </c>
      <c r="D78" s="308">
        <v>-1971</v>
      </c>
      <c r="E78" s="309">
        <v>-1.7572483149673694</v>
      </c>
      <c r="F78" s="450">
        <v>112164</v>
      </c>
      <c r="G78" s="308">
        <v>-3632</v>
      </c>
      <c r="H78" s="309">
        <v>-3.1908631671425436</v>
      </c>
      <c r="I78" s="455">
        <v>113825</v>
      </c>
    </row>
    <row r="79" spans="2:9" s="286" customFormat="1" ht="6" customHeight="1" x14ac:dyDescent="0.2">
      <c r="B79" s="295"/>
      <c r="C79" s="296"/>
      <c r="D79" s="310"/>
      <c r="E79" s="311"/>
      <c r="F79" s="451"/>
      <c r="G79" s="310"/>
      <c r="H79" s="311"/>
      <c r="I79" s="451"/>
    </row>
    <row r="80" spans="2:9" s="286" customFormat="1" ht="12.95" customHeight="1" x14ac:dyDescent="0.2">
      <c r="B80" s="293" t="s">
        <v>90</v>
      </c>
      <c r="C80" s="294">
        <v>27110</v>
      </c>
      <c r="D80" s="308">
        <v>-186</v>
      </c>
      <c r="E80" s="309">
        <v>-0.68141852286049232</v>
      </c>
      <c r="F80" s="450">
        <v>27296</v>
      </c>
      <c r="G80" s="308">
        <v>-1582</v>
      </c>
      <c r="H80" s="309">
        <v>-5.513732050745852</v>
      </c>
      <c r="I80" s="455">
        <v>28692</v>
      </c>
    </row>
    <row r="81" spans="2:10" s="286" customFormat="1" ht="6" customHeight="1" x14ac:dyDescent="0.2">
      <c r="B81" s="295"/>
      <c r="C81" s="296"/>
      <c r="D81" s="310"/>
      <c r="E81" s="311"/>
      <c r="F81" s="451"/>
      <c r="G81" s="310"/>
      <c r="H81" s="311"/>
      <c r="I81" s="451"/>
    </row>
    <row r="82" spans="2:10" s="286" customFormat="1" ht="12.95" customHeight="1" x14ac:dyDescent="0.2">
      <c r="B82" s="293" t="s">
        <v>91</v>
      </c>
      <c r="C82" s="294">
        <v>10851</v>
      </c>
      <c r="D82" s="308">
        <v>-270</v>
      </c>
      <c r="E82" s="309">
        <v>-2.4278392230914485</v>
      </c>
      <c r="F82" s="450">
        <v>11121</v>
      </c>
      <c r="G82" s="308">
        <v>-177</v>
      </c>
      <c r="H82" s="309">
        <v>-1.6050054406964092</v>
      </c>
      <c r="I82" s="455">
        <v>11028</v>
      </c>
    </row>
    <row r="83" spans="2:10" s="286" customFormat="1" ht="6" customHeight="1" x14ac:dyDescent="0.2">
      <c r="B83" s="295"/>
      <c r="C83" s="296"/>
      <c r="D83" s="310"/>
      <c r="E83" s="311"/>
      <c r="F83" s="451"/>
      <c r="G83" s="310"/>
      <c r="H83" s="311"/>
      <c r="I83" s="451"/>
    </row>
    <row r="84" spans="2:10" s="286" customFormat="1" ht="12.95" customHeight="1" x14ac:dyDescent="0.2">
      <c r="B84" s="287" t="s">
        <v>92</v>
      </c>
      <c r="C84" s="288">
        <v>6987</v>
      </c>
      <c r="D84" s="302">
        <v>-102</v>
      </c>
      <c r="E84" s="303">
        <v>-1.4388489208633095</v>
      </c>
      <c r="F84" s="447">
        <v>7089</v>
      </c>
      <c r="G84" s="302">
        <v>-357</v>
      </c>
      <c r="H84" s="303">
        <v>-4.8611111111111116</v>
      </c>
      <c r="I84" s="452">
        <v>7344</v>
      </c>
    </row>
    <row r="85" spans="2:10" s="286" customFormat="1" ht="12.95" customHeight="1" x14ac:dyDescent="0.2">
      <c r="B85" s="289" t="s">
        <v>93</v>
      </c>
      <c r="C85" s="290">
        <v>24896</v>
      </c>
      <c r="D85" s="304">
        <v>238</v>
      </c>
      <c r="E85" s="305">
        <v>0.96520399059128881</v>
      </c>
      <c r="F85" s="448">
        <v>24658</v>
      </c>
      <c r="G85" s="304">
        <v>-95</v>
      </c>
      <c r="H85" s="305">
        <v>-0.38013684926573565</v>
      </c>
      <c r="I85" s="453">
        <v>24991</v>
      </c>
      <c r="J85" s="298"/>
    </row>
    <row r="86" spans="2:10" s="286" customFormat="1" ht="12.95" customHeight="1" x14ac:dyDescent="0.2">
      <c r="B86" s="291" t="s">
        <v>94</v>
      </c>
      <c r="C86" s="292">
        <v>11660</v>
      </c>
      <c r="D86" s="306">
        <v>48</v>
      </c>
      <c r="E86" s="307">
        <v>0.4133654839820875</v>
      </c>
      <c r="F86" s="449">
        <v>11612</v>
      </c>
      <c r="G86" s="306">
        <v>-242</v>
      </c>
      <c r="H86" s="307">
        <v>-2.033271719038817</v>
      </c>
      <c r="I86" s="454">
        <v>11902</v>
      </c>
    </row>
    <row r="87" spans="2:10" s="286" customFormat="1" ht="12.95" customHeight="1" x14ac:dyDescent="0.2">
      <c r="B87" s="293" t="s">
        <v>95</v>
      </c>
      <c r="C87" s="294">
        <v>43543</v>
      </c>
      <c r="D87" s="308">
        <v>184</v>
      </c>
      <c r="E87" s="309">
        <v>0.42436403053575961</v>
      </c>
      <c r="F87" s="450">
        <v>43359</v>
      </c>
      <c r="G87" s="308">
        <v>-694</v>
      </c>
      <c r="H87" s="309">
        <v>-1.5688224789203609</v>
      </c>
      <c r="I87" s="455">
        <v>44237</v>
      </c>
    </row>
    <row r="88" spans="2:10" s="286" customFormat="1" ht="6" customHeight="1" x14ac:dyDescent="0.2">
      <c r="B88" s="295"/>
      <c r="C88" s="296"/>
      <c r="D88" s="310"/>
      <c r="E88" s="311"/>
      <c r="F88" s="451"/>
      <c r="G88" s="310"/>
      <c r="H88" s="311"/>
      <c r="I88" s="451"/>
    </row>
    <row r="89" spans="2:10" s="286" customFormat="1" ht="12.95" customHeight="1" x14ac:dyDescent="0.2">
      <c r="B89" s="293" t="s">
        <v>96</v>
      </c>
      <c r="C89" s="294">
        <v>4713</v>
      </c>
      <c r="D89" s="308">
        <v>-64</v>
      </c>
      <c r="E89" s="309">
        <v>-1.3397529830437513</v>
      </c>
      <c r="F89" s="450">
        <v>4777</v>
      </c>
      <c r="G89" s="308">
        <v>-30</v>
      </c>
      <c r="H89" s="309">
        <v>-0.63251106894370646</v>
      </c>
      <c r="I89" s="455">
        <v>4743</v>
      </c>
    </row>
    <row r="90" spans="2:10" s="286" customFormat="1" ht="6" customHeight="1" x14ac:dyDescent="0.2">
      <c r="B90" s="295"/>
      <c r="C90" s="296"/>
      <c r="D90" s="310"/>
      <c r="E90" s="311"/>
      <c r="F90" s="451"/>
      <c r="G90" s="310"/>
      <c r="H90" s="311"/>
      <c r="I90" s="451"/>
    </row>
    <row r="91" spans="2:10" s="286" customFormat="1" ht="12.95" customHeight="1" x14ac:dyDescent="0.2">
      <c r="B91" s="293" t="s">
        <v>97</v>
      </c>
      <c r="C91" s="294">
        <v>3083</v>
      </c>
      <c r="D91" s="308">
        <v>-78</v>
      </c>
      <c r="E91" s="309">
        <v>-2.4675735526732048</v>
      </c>
      <c r="F91" s="450">
        <v>3161</v>
      </c>
      <c r="G91" s="308">
        <v>-391</v>
      </c>
      <c r="H91" s="309">
        <v>-11.25503742084053</v>
      </c>
      <c r="I91" s="455">
        <v>3474</v>
      </c>
    </row>
    <row r="92" spans="2:10" s="286" customFormat="1" ht="6" customHeight="1" x14ac:dyDescent="0.2">
      <c r="B92" s="295"/>
      <c r="C92" s="296"/>
      <c r="D92" s="310"/>
      <c r="E92" s="311"/>
      <c r="F92" s="451"/>
      <c r="G92" s="310"/>
      <c r="H92" s="311"/>
      <c r="I92" s="451"/>
    </row>
    <row r="93" spans="2:10" s="286" customFormat="1" ht="12.95" customHeight="1" x14ac:dyDescent="0.2">
      <c r="B93" s="293" t="s">
        <v>98</v>
      </c>
      <c r="C93" s="294">
        <v>2527</v>
      </c>
      <c r="D93" s="308">
        <v>-69</v>
      </c>
      <c r="E93" s="309">
        <v>-2.6579352850539291</v>
      </c>
      <c r="F93" s="450">
        <v>2596</v>
      </c>
      <c r="G93" s="308">
        <v>-280</v>
      </c>
      <c r="H93" s="309">
        <v>-9.9750623441396513</v>
      </c>
      <c r="I93" s="455">
        <v>2807</v>
      </c>
    </row>
    <row r="94" spans="2:10" s="286" customFormat="1" ht="6" customHeight="1" x14ac:dyDescent="0.2">
      <c r="B94" s="295"/>
      <c r="C94" s="296"/>
      <c r="D94" s="310"/>
      <c r="E94" s="311"/>
      <c r="F94" s="451"/>
      <c r="G94" s="310"/>
      <c r="H94" s="311"/>
      <c r="I94" s="451"/>
    </row>
    <row r="95" spans="2:10" s="286" customFormat="1" ht="14.1" customHeight="1" x14ac:dyDescent="0.2">
      <c r="B95" s="293" t="s">
        <v>99</v>
      </c>
      <c r="C95" s="294">
        <v>916611</v>
      </c>
      <c r="D95" s="308">
        <v>-16007</v>
      </c>
      <c r="E95" s="309">
        <v>-1.7163511748647355</v>
      </c>
      <c r="F95" s="450">
        <v>932618</v>
      </c>
      <c r="G95" s="308">
        <v>-51851</v>
      </c>
      <c r="H95" s="309">
        <v>-5.3539529687277359</v>
      </c>
      <c r="I95" s="455">
        <v>968462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76"/>
  <sheetViews>
    <sheetView showGridLines="0" showZeros="0" view="pageBreakPreview" zoomScaleNormal="130" zoomScaleSheetLayoutView="100" workbookViewId="0">
      <selection activeCell="N29" sqref="N29"/>
    </sheetView>
  </sheetViews>
  <sheetFormatPr baseColWidth="10" defaultColWidth="11.42578125" defaultRowHeight="15" x14ac:dyDescent="0.3"/>
  <cols>
    <col min="1" max="1" width="17.28515625" style="325" customWidth="1"/>
    <col min="2" max="10" width="9.7109375" style="312" customWidth="1"/>
    <col min="11" max="16384" width="11.42578125" style="312"/>
  </cols>
  <sheetData>
    <row r="1" spans="1:10" x14ac:dyDescent="0.3">
      <c r="A1" s="392"/>
      <c r="B1" s="393"/>
      <c r="C1" s="393"/>
      <c r="D1" s="393"/>
      <c r="E1" s="393"/>
      <c r="F1" s="393"/>
      <c r="G1" s="393"/>
      <c r="H1" s="393"/>
      <c r="I1" s="393"/>
      <c r="J1" s="393"/>
    </row>
    <row r="2" spans="1:10" x14ac:dyDescent="0.3">
      <c r="A2" s="392"/>
      <c r="B2" s="393"/>
      <c r="C2" s="393"/>
      <c r="D2" s="393"/>
      <c r="E2" s="393"/>
      <c r="F2" s="393"/>
      <c r="G2" s="393"/>
      <c r="H2" s="393"/>
      <c r="I2" s="393"/>
      <c r="J2" s="393"/>
    </row>
    <row r="3" spans="1:10" x14ac:dyDescent="0.3">
      <c r="A3" s="394"/>
      <c r="B3" s="395"/>
      <c r="C3" s="395"/>
      <c r="D3" s="395"/>
      <c r="E3" s="395"/>
      <c r="F3" s="395"/>
      <c r="G3" s="395"/>
      <c r="H3" s="395"/>
      <c r="I3" s="395"/>
      <c r="J3" s="395"/>
    </row>
    <row r="4" spans="1:10" x14ac:dyDescent="0.3">
      <c r="A4" s="394"/>
      <c r="B4" s="395"/>
      <c r="C4" s="395"/>
      <c r="D4" s="395"/>
      <c r="E4" s="395"/>
      <c r="F4" s="395"/>
      <c r="G4" s="395"/>
      <c r="H4" s="395"/>
      <c r="I4" s="395"/>
      <c r="J4" s="395"/>
    </row>
    <row r="5" spans="1:10" ht="18.75" customHeight="1" x14ac:dyDescent="0.3">
      <c r="A5" s="396" t="s">
        <v>115</v>
      </c>
      <c r="B5" s="397"/>
      <c r="C5" s="395"/>
      <c r="D5" s="395"/>
      <c r="E5" s="395"/>
      <c r="F5" s="395"/>
      <c r="G5" s="395"/>
      <c r="H5" s="395"/>
      <c r="I5" s="395"/>
      <c r="J5" s="395"/>
    </row>
    <row r="6" spans="1:10" ht="18.75" x14ac:dyDescent="0.3">
      <c r="A6" s="396" t="s">
        <v>116</v>
      </c>
      <c r="B6" s="396"/>
      <c r="C6" s="396"/>
      <c r="D6" s="396"/>
      <c r="E6" s="396"/>
      <c r="F6" s="396"/>
      <c r="G6" s="396"/>
      <c r="H6" s="396"/>
      <c r="I6" s="396"/>
      <c r="J6" s="396"/>
    </row>
    <row r="7" spans="1:10" ht="6" customHeight="1" x14ac:dyDescent="0.3">
      <c r="A7" s="394"/>
      <c r="B7" s="395"/>
      <c r="C7" s="395"/>
      <c r="D7" s="395"/>
      <c r="E7" s="395"/>
      <c r="F7" s="395"/>
      <c r="G7" s="395"/>
      <c r="H7" s="395"/>
      <c r="I7" s="395"/>
      <c r="J7" s="395"/>
    </row>
    <row r="8" spans="1:10" ht="14.45" customHeight="1" x14ac:dyDescent="0.3">
      <c r="A8" s="398"/>
      <c r="B8" s="399"/>
      <c r="C8" s="400" t="s">
        <v>31</v>
      </c>
      <c r="D8" s="401"/>
      <c r="E8" s="399"/>
      <c r="F8" s="402" t="s">
        <v>117</v>
      </c>
      <c r="G8" s="401"/>
      <c r="H8" s="399"/>
      <c r="I8" s="400" t="s">
        <v>26</v>
      </c>
      <c r="J8" s="403"/>
    </row>
    <row r="9" spans="1:10" ht="16.149999999999999" customHeight="1" x14ac:dyDescent="0.3">
      <c r="A9" s="404"/>
      <c r="B9" s="405" t="s">
        <v>118</v>
      </c>
      <c r="C9" s="405" t="s">
        <v>10</v>
      </c>
      <c r="D9" s="405" t="s">
        <v>11</v>
      </c>
      <c r="E9" s="405" t="s">
        <v>34</v>
      </c>
      <c r="F9" s="405" t="s">
        <v>10</v>
      </c>
      <c r="G9" s="405" t="s">
        <v>11</v>
      </c>
      <c r="H9" s="405" t="s">
        <v>34</v>
      </c>
      <c r="I9" s="405" t="s">
        <v>10</v>
      </c>
      <c r="J9" s="402" t="s">
        <v>11</v>
      </c>
    </row>
    <row r="10" spans="1:10" ht="6" customHeight="1" x14ac:dyDescent="0.3">
      <c r="A10" s="322">
        <v>0</v>
      </c>
      <c r="B10" s="323">
        <v>0</v>
      </c>
      <c r="C10" s="323">
        <v>0</v>
      </c>
      <c r="D10" s="323">
        <v>0</v>
      </c>
      <c r="E10" s="324">
        <v>0</v>
      </c>
      <c r="F10" s="324">
        <v>0</v>
      </c>
      <c r="G10" s="324">
        <v>0</v>
      </c>
      <c r="H10" s="323">
        <v>0</v>
      </c>
      <c r="I10" s="323">
        <v>0</v>
      </c>
      <c r="J10" s="323">
        <v>0</v>
      </c>
    </row>
    <row r="11" spans="1:10" x14ac:dyDescent="0.3">
      <c r="A11" s="460" t="s">
        <v>171</v>
      </c>
      <c r="B11" s="316">
        <v>3123078</v>
      </c>
      <c r="C11" s="316">
        <v>1281615</v>
      </c>
      <c r="D11" s="316">
        <v>1841463</v>
      </c>
      <c r="E11" s="317">
        <v>219475</v>
      </c>
      <c r="F11" s="317">
        <v>112490</v>
      </c>
      <c r="G11" s="317">
        <v>106985</v>
      </c>
      <c r="H11" s="316">
        <v>2903603</v>
      </c>
      <c r="I11" s="316">
        <v>1169125</v>
      </c>
      <c r="J11" s="318">
        <v>1734478</v>
      </c>
    </row>
    <row r="12" spans="1:10" x14ac:dyDescent="0.3">
      <c r="A12" s="461" t="s">
        <v>172</v>
      </c>
      <c r="B12" s="319">
        <v>3111684</v>
      </c>
      <c r="C12" s="319">
        <v>1271037</v>
      </c>
      <c r="D12" s="319">
        <v>1840647</v>
      </c>
      <c r="E12" s="320">
        <v>225480</v>
      </c>
      <c r="F12" s="320">
        <v>115340</v>
      </c>
      <c r="G12" s="320">
        <v>110140</v>
      </c>
      <c r="H12" s="319">
        <v>2886204</v>
      </c>
      <c r="I12" s="319">
        <v>1155697</v>
      </c>
      <c r="J12" s="321">
        <v>1730507</v>
      </c>
    </row>
    <row r="13" spans="1:10" x14ac:dyDescent="0.3">
      <c r="A13" s="461" t="s">
        <v>173</v>
      </c>
      <c r="B13" s="319">
        <v>3108763</v>
      </c>
      <c r="C13" s="319">
        <v>1277335</v>
      </c>
      <c r="D13" s="319">
        <v>1831428</v>
      </c>
      <c r="E13" s="320">
        <v>232845</v>
      </c>
      <c r="F13" s="320">
        <v>120056</v>
      </c>
      <c r="G13" s="320">
        <v>112789</v>
      </c>
      <c r="H13" s="319">
        <v>2875918</v>
      </c>
      <c r="I13" s="319">
        <v>1157279</v>
      </c>
      <c r="J13" s="321">
        <v>1718639</v>
      </c>
    </row>
    <row r="14" spans="1:10" x14ac:dyDescent="0.3">
      <c r="A14" s="461" t="s">
        <v>174</v>
      </c>
      <c r="B14" s="319">
        <v>3022503</v>
      </c>
      <c r="C14" s="319">
        <v>1234118</v>
      </c>
      <c r="D14" s="319">
        <v>1788385</v>
      </c>
      <c r="E14" s="320">
        <v>221893</v>
      </c>
      <c r="F14" s="320">
        <v>114162</v>
      </c>
      <c r="G14" s="320">
        <v>107731</v>
      </c>
      <c r="H14" s="319">
        <v>2800610</v>
      </c>
      <c r="I14" s="319">
        <v>1119956</v>
      </c>
      <c r="J14" s="321">
        <v>1680654</v>
      </c>
    </row>
    <row r="15" spans="1:10" x14ac:dyDescent="0.3">
      <c r="A15" s="461" t="s">
        <v>175</v>
      </c>
      <c r="B15" s="319">
        <v>2922991</v>
      </c>
      <c r="C15" s="319">
        <v>1182009</v>
      </c>
      <c r="D15" s="319">
        <v>1740982</v>
      </c>
      <c r="E15" s="320">
        <v>199920</v>
      </c>
      <c r="F15" s="320">
        <v>103569</v>
      </c>
      <c r="G15" s="320">
        <v>96351</v>
      </c>
      <c r="H15" s="319">
        <v>2723071</v>
      </c>
      <c r="I15" s="319">
        <v>1078440</v>
      </c>
      <c r="J15" s="321">
        <v>1644631</v>
      </c>
    </row>
    <row r="16" spans="1:10" x14ac:dyDescent="0.3">
      <c r="A16" s="461" t="s">
        <v>176</v>
      </c>
      <c r="B16" s="319">
        <v>2880582</v>
      </c>
      <c r="C16" s="319">
        <v>1156767</v>
      </c>
      <c r="D16" s="319">
        <v>1723815</v>
      </c>
      <c r="E16" s="320">
        <v>201209</v>
      </c>
      <c r="F16" s="320">
        <v>103107</v>
      </c>
      <c r="G16" s="320">
        <v>98102</v>
      </c>
      <c r="H16" s="319">
        <v>2679373</v>
      </c>
      <c r="I16" s="319">
        <v>1053660</v>
      </c>
      <c r="J16" s="321">
        <v>1625713</v>
      </c>
    </row>
    <row r="17" spans="1:10" x14ac:dyDescent="0.3">
      <c r="A17" s="461" t="s">
        <v>177</v>
      </c>
      <c r="B17" s="319">
        <v>2883812</v>
      </c>
      <c r="C17" s="319">
        <v>1155424</v>
      </c>
      <c r="D17" s="319">
        <v>1728388</v>
      </c>
      <c r="E17" s="320">
        <v>188605</v>
      </c>
      <c r="F17" s="320">
        <v>97340</v>
      </c>
      <c r="G17" s="320">
        <v>91265</v>
      </c>
      <c r="H17" s="319">
        <v>2695207</v>
      </c>
      <c r="I17" s="319">
        <v>1058084</v>
      </c>
      <c r="J17" s="321">
        <v>1637123</v>
      </c>
    </row>
    <row r="18" spans="1:10" x14ac:dyDescent="0.3">
      <c r="A18" s="461" t="s">
        <v>178</v>
      </c>
      <c r="B18" s="319">
        <v>2924240</v>
      </c>
      <c r="C18" s="319">
        <v>1173239</v>
      </c>
      <c r="D18" s="319">
        <v>1751001</v>
      </c>
      <c r="E18" s="320">
        <v>197486</v>
      </c>
      <c r="F18" s="320">
        <v>100279</v>
      </c>
      <c r="G18" s="320">
        <v>97207</v>
      </c>
      <c r="H18" s="319">
        <v>2726754</v>
      </c>
      <c r="I18" s="319">
        <v>1072960</v>
      </c>
      <c r="J18" s="321">
        <v>1653794</v>
      </c>
    </row>
    <row r="19" spans="1:10" x14ac:dyDescent="0.3">
      <c r="A19" s="461" t="s">
        <v>179</v>
      </c>
      <c r="B19" s="319">
        <v>2941919</v>
      </c>
      <c r="C19" s="319">
        <v>1183033</v>
      </c>
      <c r="D19" s="319">
        <v>1758886</v>
      </c>
      <c r="E19" s="320">
        <v>210273</v>
      </c>
      <c r="F19" s="320">
        <v>108466</v>
      </c>
      <c r="G19" s="320">
        <v>101807</v>
      </c>
      <c r="H19" s="319">
        <v>2731646</v>
      </c>
      <c r="I19" s="319">
        <v>1074567</v>
      </c>
      <c r="J19" s="321">
        <v>1657079</v>
      </c>
    </row>
    <row r="20" spans="1:10" x14ac:dyDescent="0.3">
      <c r="A20" s="462" t="s">
        <v>180</v>
      </c>
      <c r="B20" s="319">
        <v>2914892</v>
      </c>
      <c r="C20" s="319">
        <v>1168134</v>
      </c>
      <c r="D20" s="319">
        <v>1746758</v>
      </c>
      <c r="E20" s="320">
        <v>212118</v>
      </c>
      <c r="F20" s="320">
        <v>108592</v>
      </c>
      <c r="G20" s="320">
        <v>103526</v>
      </c>
      <c r="H20" s="319">
        <v>2702774</v>
      </c>
      <c r="I20" s="319">
        <v>1059542</v>
      </c>
      <c r="J20" s="321">
        <v>1643232</v>
      </c>
    </row>
    <row r="21" spans="1:10" x14ac:dyDescent="0.3">
      <c r="A21" s="462" t="s">
        <v>181</v>
      </c>
      <c r="B21" s="319">
        <v>2881380</v>
      </c>
      <c r="C21" s="319">
        <v>1153821</v>
      </c>
      <c r="D21" s="319">
        <v>1727559</v>
      </c>
      <c r="E21" s="320">
        <v>207936</v>
      </c>
      <c r="F21" s="320">
        <v>106209</v>
      </c>
      <c r="G21" s="320">
        <v>101727</v>
      </c>
      <c r="H21" s="319">
        <v>2673444</v>
      </c>
      <c r="I21" s="319">
        <v>1047612</v>
      </c>
      <c r="J21" s="321">
        <v>1625832</v>
      </c>
    </row>
    <row r="22" spans="1:10" x14ac:dyDescent="0.3">
      <c r="A22" s="463" t="s">
        <v>182</v>
      </c>
      <c r="B22" s="406">
        <v>2837653</v>
      </c>
      <c r="C22" s="406">
        <v>1147505</v>
      </c>
      <c r="D22" s="406">
        <v>1690148</v>
      </c>
      <c r="E22" s="407">
        <v>195751</v>
      </c>
      <c r="F22" s="407">
        <v>100702</v>
      </c>
      <c r="G22" s="407">
        <v>95049</v>
      </c>
      <c r="H22" s="406">
        <v>2641902</v>
      </c>
      <c r="I22" s="406">
        <v>1046803</v>
      </c>
      <c r="J22" s="408">
        <v>1595099</v>
      </c>
    </row>
    <row r="23" spans="1:10" ht="6" customHeight="1" x14ac:dyDescent="0.3">
      <c r="A23" s="322">
        <v>0</v>
      </c>
      <c r="B23" s="323">
        <v>0</v>
      </c>
      <c r="C23" s="323">
        <v>0</v>
      </c>
      <c r="D23" s="323">
        <v>0</v>
      </c>
      <c r="E23" s="324">
        <v>0</v>
      </c>
      <c r="F23" s="324">
        <v>0</v>
      </c>
      <c r="G23" s="324">
        <v>0</v>
      </c>
      <c r="H23" s="323">
        <v>0</v>
      </c>
      <c r="I23" s="323">
        <v>0</v>
      </c>
      <c r="J23" s="323">
        <v>0</v>
      </c>
    </row>
    <row r="24" spans="1:10" x14ac:dyDescent="0.3">
      <c r="A24" s="460" t="s">
        <v>183</v>
      </c>
      <c r="B24" s="316">
        <v>2908397</v>
      </c>
      <c r="C24" s="316">
        <v>1168312</v>
      </c>
      <c r="D24" s="316">
        <v>1740085</v>
      </c>
      <c r="E24" s="317">
        <v>203504</v>
      </c>
      <c r="F24" s="317">
        <v>104955</v>
      </c>
      <c r="G24" s="317">
        <v>98549</v>
      </c>
      <c r="H24" s="316">
        <v>2704893</v>
      </c>
      <c r="I24" s="316">
        <v>1063357</v>
      </c>
      <c r="J24" s="318">
        <v>1641536</v>
      </c>
    </row>
    <row r="25" spans="1:10" x14ac:dyDescent="0.3">
      <c r="A25" s="461" t="s">
        <v>184</v>
      </c>
      <c r="B25" s="319">
        <v>2911015</v>
      </c>
      <c r="C25" s="319">
        <v>1166795</v>
      </c>
      <c r="D25" s="319">
        <v>1744220</v>
      </c>
      <c r="E25" s="320">
        <v>215366</v>
      </c>
      <c r="F25" s="320">
        <v>110556</v>
      </c>
      <c r="G25" s="320">
        <v>104810</v>
      </c>
      <c r="H25" s="319">
        <v>2695649</v>
      </c>
      <c r="I25" s="319">
        <v>1056239</v>
      </c>
      <c r="J25" s="321">
        <v>1639410</v>
      </c>
    </row>
    <row r="26" spans="1:10" x14ac:dyDescent="0.3">
      <c r="A26" s="461" t="s">
        <v>185</v>
      </c>
      <c r="B26" s="319">
        <v>2862260</v>
      </c>
      <c r="C26" s="319">
        <v>1143937</v>
      </c>
      <c r="D26" s="319">
        <v>1718323</v>
      </c>
      <c r="E26" s="320">
        <v>215099</v>
      </c>
      <c r="F26" s="320">
        <v>110766</v>
      </c>
      <c r="G26" s="320">
        <v>104333</v>
      </c>
      <c r="H26" s="319">
        <v>2647161</v>
      </c>
      <c r="I26" s="319">
        <v>1033171</v>
      </c>
      <c r="J26" s="321">
        <v>1613990</v>
      </c>
    </row>
    <row r="27" spans="1:10" x14ac:dyDescent="0.3">
      <c r="A27" s="461" t="s">
        <v>186</v>
      </c>
      <c r="B27" s="319">
        <v>2788370</v>
      </c>
      <c r="C27" s="319">
        <v>1108803</v>
      </c>
      <c r="D27" s="319">
        <v>1679567</v>
      </c>
      <c r="E27" s="320">
        <v>195251</v>
      </c>
      <c r="F27" s="320">
        <v>101731</v>
      </c>
      <c r="G27" s="320">
        <v>93520</v>
      </c>
      <c r="H27" s="319">
        <v>2593119</v>
      </c>
      <c r="I27" s="319">
        <v>1007072</v>
      </c>
      <c r="J27" s="321">
        <v>1586047</v>
      </c>
    </row>
    <row r="28" spans="1:10" x14ac:dyDescent="0.3">
      <c r="A28" s="461" t="s">
        <v>187</v>
      </c>
      <c r="B28" s="319">
        <v>2739110</v>
      </c>
      <c r="C28" s="319">
        <v>1084083</v>
      </c>
      <c r="D28" s="319">
        <v>1655027</v>
      </c>
      <c r="E28" s="320">
        <v>188043</v>
      </c>
      <c r="F28" s="320">
        <v>97503</v>
      </c>
      <c r="G28" s="320">
        <v>90540</v>
      </c>
      <c r="H28" s="319">
        <v>2551067</v>
      </c>
      <c r="I28" s="319">
        <v>986580</v>
      </c>
      <c r="J28" s="321">
        <v>1564487</v>
      </c>
    </row>
    <row r="29" spans="1:10" x14ac:dyDescent="0.3">
      <c r="A29" s="461" t="s">
        <v>188</v>
      </c>
      <c r="B29" s="319">
        <v>2688842</v>
      </c>
      <c r="C29" s="319">
        <v>1064525</v>
      </c>
      <c r="D29" s="319">
        <v>1624317</v>
      </c>
      <c r="E29" s="320">
        <v>184491</v>
      </c>
      <c r="F29" s="320">
        <v>96331</v>
      </c>
      <c r="G29" s="320">
        <v>88160</v>
      </c>
      <c r="H29" s="319">
        <v>2504351</v>
      </c>
      <c r="I29" s="319">
        <v>968194</v>
      </c>
      <c r="J29" s="321">
        <v>1536157</v>
      </c>
    </row>
    <row r="30" spans="1:10" x14ac:dyDescent="0.3">
      <c r="A30" s="461" t="s">
        <v>189</v>
      </c>
      <c r="B30" s="319">
        <v>2677874</v>
      </c>
      <c r="C30" s="319">
        <v>1059390</v>
      </c>
      <c r="D30" s="319">
        <v>1618484</v>
      </c>
      <c r="E30" s="320">
        <v>184038</v>
      </c>
      <c r="F30" s="320">
        <v>95092</v>
      </c>
      <c r="G30" s="320">
        <v>88946</v>
      </c>
      <c r="H30" s="319">
        <v>2493836</v>
      </c>
      <c r="I30" s="319">
        <v>964298</v>
      </c>
      <c r="J30" s="321">
        <v>1529538</v>
      </c>
    </row>
    <row r="31" spans="1:10" x14ac:dyDescent="0.3">
      <c r="A31" s="461" t="s">
        <v>190</v>
      </c>
      <c r="B31" s="319">
        <v>2702700</v>
      </c>
      <c r="C31" s="319">
        <v>1073259</v>
      </c>
      <c r="D31" s="319">
        <v>1629441</v>
      </c>
      <c r="E31" s="320">
        <v>187957</v>
      </c>
      <c r="F31" s="320">
        <v>96719</v>
      </c>
      <c r="G31" s="320">
        <v>91238</v>
      </c>
      <c r="H31" s="319">
        <v>2514743</v>
      </c>
      <c r="I31" s="319">
        <v>976540</v>
      </c>
      <c r="J31" s="321">
        <v>1538203</v>
      </c>
    </row>
    <row r="32" spans="1:10" x14ac:dyDescent="0.3">
      <c r="A32" s="461" t="s">
        <v>191</v>
      </c>
      <c r="B32" s="319">
        <v>2722468</v>
      </c>
      <c r="C32" s="319">
        <v>1081605</v>
      </c>
      <c r="D32" s="319">
        <v>1640863</v>
      </c>
      <c r="E32" s="320">
        <v>205000</v>
      </c>
      <c r="F32" s="320">
        <v>105262</v>
      </c>
      <c r="G32" s="320">
        <v>99738</v>
      </c>
      <c r="H32" s="319">
        <v>2517468</v>
      </c>
      <c r="I32" s="319">
        <v>976343</v>
      </c>
      <c r="J32" s="321">
        <v>1541125</v>
      </c>
    </row>
    <row r="33" spans="1:10" x14ac:dyDescent="0.3">
      <c r="A33" s="462" t="s">
        <v>192</v>
      </c>
      <c r="B33" s="319">
        <v>2759404</v>
      </c>
      <c r="C33" s="319">
        <v>1098349</v>
      </c>
      <c r="D33" s="319">
        <v>1661055</v>
      </c>
      <c r="E33" s="320">
        <v>211567</v>
      </c>
      <c r="F33" s="320">
        <v>109205</v>
      </c>
      <c r="G33" s="320">
        <v>102362</v>
      </c>
      <c r="H33" s="319">
        <v>2547837</v>
      </c>
      <c r="I33" s="319">
        <v>989144</v>
      </c>
      <c r="J33" s="321">
        <v>1558693</v>
      </c>
    </row>
    <row r="34" spans="1:10" x14ac:dyDescent="0.3">
      <c r="A34" s="462" t="s">
        <v>193</v>
      </c>
      <c r="B34" s="319">
        <v>2734831</v>
      </c>
      <c r="C34" s="319">
        <v>1089738</v>
      </c>
      <c r="D34" s="319">
        <v>1645093</v>
      </c>
      <c r="E34" s="320">
        <v>205979</v>
      </c>
      <c r="F34" s="320">
        <v>106416</v>
      </c>
      <c r="G34" s="320">
        <v>99563</v>
      </c>
      <c r="H34" s="319">
        <v>2528852</v>
      </c>
      <c r="I34" s="319">
        <v>983322</v>
      </c>
      <c r="J34" s="321">
        <v>1545530</v>
      </c>
    </row>
    <row r="35" spans="1:10" x14ac:dyDescent="0.3">
      <c r="A35" s="463" t="s">
        <v>194</v>
      </c>
      <c r="B35" s="406">
        <v>2707456</v>
      </c>
      <c r="C35" s="406">
        <v>1090483</v>
      </c>
      <c r="D35" s="406">
        <v>1616973</v>
      </c>
      <c r="E35" s="407">
        <v>193965</v>
      </c>
      <c r="F35" s="407">
        <v>101060</v>
      </c>
      <c r="G35" s="407">
        <v>92905</v>
      </c>
      <c r="H35" s="406">
        <v>2513491</v>
      </c>
      <c r="I35" s="406">
        <v>989423</v>
      </c>
      <c r="J35" s="408">
        <v>1524068</v>
      </c>
    </row>
    <row r="36" spans="1:10" ht="6" customHeight="1" x14ac:dyDescent="0.3">
      <c r="A36" s="322">
        <v>0</v>
      </c>
      <c r="B36" s="323">
        <v>0</v>
      </c>
      <c r="C36" s="323">
        <v>0</v>
      </c>
      <c r="D36" s="323">
        <v>0</v>
      </c>
      <c r="E36" s="324">
        <v>0</v>
      </c>
      <c r="F36" s="324">
        <v>0</v>
      </c>
      <c r="G36" s="324">
        <v>0</v>
      </c>
      <c r="H36" s="323">
        <v>0</v>
      </c>
      <c r="I36" s="323">
        <v>0</v>
      </c>
      <c r="J36" s="323">
        <v>0</v>
      </c>
    </row>
    <row r="37" spans="1:10" x14ac:dyDescent="0.3">
      <c r="A37" s="460" t="s">
        <v>195</v>
      </c>
      <c r="B37" s="316">
        <v>2767860</v>
      </c>
      <c r="C37" s="316">
        <v>1108983</v>
      </c>
      <c r="D37" s="316">
        <v>1658877</v>
      </c>
      <c r="E37" s="317">
        <v>201154</v>
      </c>
      <c r="F37" s="317">
        <v>104223</v>
      </c>
      <c r="G37" s="317">
        <v>96931</v>
      </c>
      <c r="H37" s="316">
        <v>2566706</v>
      </c>
      <c r="I37" s="316">
        <v>1004760</v>
      </c>
      <c r="J37" s="318">
        <v>1561946</v>
      </c>
    </row>
    <row r="38" spans="1:10" x14ac:dyDescent="0.3">
      <c r="A38" s="461" t="s">
        <v>196</v>
      </c>
      <c r="B38" s="319">
        <v>2760408</v>
      </c>
      <c r="C38" s="319">
        <v>1104842</v>
      </c>
      <c r="D38" s="319">
        <v>1655566</v>
      </c>
      <c r="E38" s="320">
        <v>207755</v>
      </c>
      <c r="F38" s="320">
        <v>107580</v>
      </c>
      <c r="G38" s="320">
        <v>100175</v>
      </c>
      <c r="H38" s="319">
        <v>2552653</v>
      </c>
      <c r="I38" s="319">
        <v>997262</v>
      </c>
      <c r="J38" s="321">
        <v>1555391</v>
      </c>
    </row>
    <row r="39" spans="1:10" x14ac:dyDescent="0.3">
      <c r="A39" s="461" t="s">
        <v>197</v>
      </c>
      <c r="B39" s="319">
        <v>2727003</v>
      </c>
      <c r="C39" s="319">
        <v>1094446</v>
      </c>
      <c r="D39" s="319">
        <v>1632557</v>
      </c>
      <c r="E39" s="320">
        <v>205007</v>
      </c>
      <c r="F39" s="320">
        <v>106458</v>
      </c>
      <c r="G39" s="320">
        <v>98549</v>
      </c>
      <c r="H39" s="319">
        <v>2521996</v>
      </c>
      <c r="I39" s="319">
        <v>987988</v>
      </c>
      <c r="J39" s="321">
        <v>1534008</v>
      </c>
    </row>
    <row r="40" spans="1:10" x14ac:dyDescent="0.3">
      <c r="A40" s="461" t="s">
        <v>198</v>
      </c>
      <c r="B40" s="319">
        <v>2666500</v>
      </c>
      <c r="C40" s="319">
        <v>1063662</v>
      </c>
      <c r="D40" s="319">
        <v>1602838</v>
      </c>
      <c r="E40" s="320">
        <v>188082</v>
      </c>
      <c r="F40" s="320">
        <v>98522</v>
      </c>
      <c r="G40" s="320">
        <v>89560</v>
      </c>
      <c r="H40" s="319">
        <v>2478418</v>
      </c>
      <c r="I40" s="319">
        <v>965140</v>
      </c>
      <c r="J40" s="321">
        <v>1513278</v>
      </c>
    </row>
    <row r="41" spans="1:10" x14ac:dyDescent="0.3">
      <c r="A41" s="461" t="s">
        <v>199</v>
      </c>
      <c r="B41" s="319">
        <v>2607850</v>
      </c>
      <c r="C41" s="319">
        <v>1036966</v>
      </c>
      <c r="D41" s="319">
        <v>1570884</v>
      </c>
      <c r="E41" s="320">
        <v>179075</v>
      </c>
      <c r="F41" s="320">
        <v>93857</v>
      </c>
      <c r="G41" s="320">
        <v>85218</v>
      </c>
      <c r="H41" s="319">
        <v>2428775</v>
      </c>
      <c r="I41" s="319">
        <v>943109</v>
      </c>
      <c r="J41" s="321">
        <v>1485666</v>
      </c>
    </row>
    <row r="42" spans="1:10" x14ac:dyDescent="0.3">
      <c r="A42" s="461" t="s">
        <v>200</v>
      </c>
      <c r="B42" s="319">
        <v>2561067</v>
      </c>
      <c r="C42" s="319">
        <v>1014863</v>
      </c>
      <c r="D42" s="319">
        <v>1546204</v>
      </c>
      <c r="E42" s="320">
        <v>175136</v>
      </c>
      <c r="F42" s="320">
        <v>91590</v>
      </c>
      <c r="G42" s="320">
        <v>83546</v>
      </c>
      <c r="H42" s="319">
        <v>2385931</v>
      </c>
      <c r="I42" s="319">
        <v>923273</v>
      </c>
      <c r="J42" s="321">
        <v>1462658</v>
      </c>
    </row>
    <row r="43" spans="1:10" x14ac:dyDescent="0.3">
      <c r="A43" s="461" t="s">
        <v>201</v>
      </c>
      <c r="B43" s="319">
        <v>2550237</v>
      </c>
      <c r="C43" s="319">
        <v>1010492</v>
      </c>
      <c r="D43" s="319">
        <v>1539745</v>
      </c>
      <c r="E43" s="320">
        <v>174926</v>
      </c>
      <c r="F43" s="320">
        <v>90617</v>
      </c>
      <c r="G43" s="320">
        <v>84309</v>
      </c>
      <c r="H43" s="319">
        <v>2375311</v>
      </c>
      <c r="I43" s="319">
        <v>919875</v>
      </c>
      <c r="J43" s="321">
        <v>1455436</v>
      </c>
    </row>
    <row r="44" spans="1:10" x14ac:dyDescent="0.3">
      <c r="A44" s="461" t="s">
        <v>202</v>
      </c>
      <c r="B44" s="319">
        <v>2572121</v>
      </c>
      <c r="C44" s="319">
        <v>1021463</v>
      </c>
      <c r="D44" s="319">
        <v>1550658</v>
      </c>
      <c r="E44" s="320">
        <v>177112</v>
      </c>
      <c r="F44" s="320">
        <v>91331</v>
      </c>
      <c r="G44" s="320">
        <v>85781</v>
      </c>
      <c r="H44" s="319">
        <v>2395009</v>
      </c>
      <c r="I44" s="319">
        <v>930132</v>
      </c>
      <c r="J44" s="321">
        <v>1464877</v>
      </c>
    </row>
    <row r="45" spans="1:10" x14ac:dyDescent="0.3">
      <c r="A45" s="461" t="s">
        <v>203</v>
      </c>
      <c r="B45" s="319">
        <v>2575285</v>
      </c>
      <c r="C45" s="319">
        <v>1021547</v>
      </c>
      <c r="D45" s="319">
        <v>1553738</v>
      </c>
      <c r="E45" s="320">
        <v>192139</v>
      </c>
      <c r="F45" s="320">
        <v>99267</v>
      </c>
      <c r="G45" s="320">
        <v>92872</v>
      </c>
      <c r="H45" s="319">
        <v>2383146</v>
      </c>
      <c r="I45" s="319">
        <v>922280</v>
      </c>
      <c r="J45" s="321">
        <v>1460866</v>
      </c>
    </row>
    <row r="46" spans="1:10" x14ac:dyDescent="0.3">
      <c r="A46" s="462" t="s">
        <v>204</v>
      </c>
      <c r="B46" s="319">
        <v>2602054</v>
      </c>
      <c r="C46" s="319">
        <v>1034443</v>
      </c>
      <c r="D46" s="319">
        <v>1567611</v>
      </c>
      <c r="E46" s="320">
        <v>200500</v>
      </c>
      <c r="F46" s="320">
        <v>103944</v>
      </c>
      <c r="G46" s="320">
        <v>96556</v>
      </c>
      <c r="H46" s="319">
        <v>2401554</v>
      </c>
      <c r="I46" s="319">
        <v>930499</v>
      </c>
      <c r="J46" s="321">
        <v>1471055</v>
      </c>
    </row>
    <row r="47" spans="1:10" x14ac:dyDescent="0.3">
      <c r="A47" s="462" t="s">
        <v>205</v>
      </c>
      <c r="B47" s="319">
        <v>2586018</v>
      </c>
      <c r="C47" s="319">
        <v>1029218</v>
      </c>
      <c r="D47" s="319">
        <v>1556800</v>
      </c>
      <c r="E47" s="320">
        <v>196704</v>
      </c>
      <c r="F47" s="320">
        <v>102386</v>
      </c>
      <c r="G47" s="320">
        <v>94318</v>
      </c>
      <c r="H47" s="319">
        <v>2389314</v>
      </c>
      <c r="I47" s="319">
        <v>926832</v>
      </c>
      <c r="J47" s="321">
        <v>1462482</v>
      </c>
    </row>
    <row r="48" spans="1:10" x14ac:dyDescent="0.3">
      <c r="A48" s="463" t="s">
        <v>206</v>
      </c>
      <c r="B48" s="406">
        <v>2560718</v>
      </c>
      <c r="C48" s="406">
        <v>1029156</v>
      </c>
      <c r="D48" s="406">
        <v>1531562</v>
      </c>
      <c r="E48" s="407">
        <v>185801</v>
      </c>
      <c r="F48" s="407">
        <v>97582</v>
      </c>
      <c r="G48" s="407">
        <v>88219</v>
      </c>
      <c r="H48" s="406">
        <v>2374917</v>
      </c>
      <c r="I48" s="406">
        <v>931574</v>
      </c>
      <c r="J48" s="408">
        <v>1443343</v>
      </c>
    </row>
    <row r="49" spans="1:10" ht="6" customHeight="1" x14ac:dyDescent="0.3">
      <c r="A49" s="322">
        <v>0</v>
      </c>
      <c r="B49" s="323">
        <v>0</v>
      </c>
      <c r="C49" s="323">
        <v>0</v>
      </c>
      <c r="D49" s="323">
        <v>0</v>
      </c>
      <c r="E49" s="324">
        <v>0</v>
      </c>
      <c r="F49" s="324">
        <v>0</v>
      </c>
      <c r="G49" s="324">
        <v>0</v>
      </c>
      <c r="H49" s="323">
        <v>0</v>
      </c>
      <c r="I49" s="323">
        <v>0</v>
      </c>
      <c r="J49" s="323">
        <v>0</v>
      </c>
    </row>
    <row r="50" spans="1:10" x14ac:dyDescent="0.3">
      <c r="A50" s="460" t="s">
        <v>207</v>
      </c>
      <c r="B50" s="316">
        <v>2599443</v>
      </c>
      <c r="C50" s="316">
        <v>1036012</v>
      </c>
      <c r="D50" s="316">
        <v>1563431</v>
      </c>
      <c r="E50" s="317">
        <v>188364</v>
      </c>
      <c r="F50" s="317">
        <v>98273</v>
      </c>
      <c r="G50" s="317">
        <v>90091</v>
      </c>
      <c r="H50" s="316">
        <v>2411079</v>
      </c>
      <c r="I50" s="316">
        <v>937739</v>
      </c>
      <c r="J50" s="318">
        <v>1473340</v>
      </c>
    </row>
    <row r="51" spans="1:10" x14ac:dyDescent="0.3">
      <c r="A51" s="461" t="s">
        <v>208</v>
      </c>
      <c r="B51" s="319">
        <v>2593449</v>
      </c>
      <c r="C51" s="319">
        <v>1030495</v>
      </c>
      <c r="D51" s="319">
        <v>1562954</v>
      </c>
      <c r="E51" s="320">
        <v>194886</v>
      </c>
      <c r="F51" s="320">
        <v>101351</v>
      </c>
      <c r="G51" s="320">
        <v>93535</v>
      </c>
      <c r="H51" s="319">
        <v>2398563</v>
      </c>
      <c r="I51" s="319">
        <v>929144</v>
      </c>
      <c r="J51" s="321">
        <v>1469419</v>
      </c>
    </row>
    <row r="52" spans="1:10" x14ac:dyDescent="0.3">
      <c r="A52" s="461" t="s">
        <v>209</v>
      </c>
      <c r="B52" s="319">
        <v>2580138</v>
      </c>
      <c r="C52" s="319">
        <v>1026360</v>
      </c>
      <c r="D52" s="319">
        <v>1553778</v>
      </c>
      <c r="E52" s="320">
        <v>197524</v>
      </c>
      <c r="F52" s="320">
        <v>103119</v>
      </c>
      <c r="G52" s="320">
        <v>94405</v>
      </c>
      <c r="H52" s="319">
        <v>2382614</v>
      </c>
      <c r="I52" s="319">
        <v>923241</v>
      </c>
      <c r="J52" s="321">
        <v>1459373</v>
      </c>
    </row>
    <row r="53" spans="1:10" x14ac:dyDescent="0.3">
      <c r="A53" s="461" t="s">
        <v>210</v>
      </c>
      <c r="B53" s="319">
        <v>2512718</v>
      </c>
      <c r="C53" s="319">
        <v>997231</v>
      </c>
      <c r="D53" s="319">
        <v>1515487</v>
      </c>
      <c r="E53" s="320">
        <v>177429</v>
      </c>
      <c r="F53" s="320">
        <v>93984</v>
      </c>
      <c r="G53" s="320">
        <v>83445</v>
      </c>
      <c r="H53" s="319">
        <v>2335289</v>
      </c>
      <c r="I53" s="319">
        <v>903247</v>
      </c>
      <c r="J53" s="321">
        <v>1432042</v>
      </c>
    </row>
    <row r="54" spans="1:10" x14ac:dyDescent="0.3">
      <c r="A54" s="461" t="s">
        <v>211</v>
      </c>
      <c r="B54" s="319">
        <v>2454883</v>
      </c>
      <c r="C54" s="319">
        <v>968462</v>
      </c>
      <c r="D54" s="319">
        <v>1486421</v>
      </c>
      <c r="E54" s="320">
        <v>171003</v>
      </c>
      <c r="F54" s="320">
        <v>90317</v>
      </c>
      <c r="G54" s="320">
        <v>80686</v>
      </c>
      <c r="H54" s="319">
        <v>2283880</v>
      </c>
      <c r="I54" s="319">
        <v>878145</v>
      </c>
      <c r="J54" s="321">
        <v>1405735</v>
      </c>
    </row>
    <row r="55" spans="1:10" x14ac:dyDescent="0.3">
      <c r="A55" s="461" t="s">
        <v>212</v>
      </c>
      <c r="B55" s="319">
        <v>2405963</v>
      </c>
      <c r="C55" s="319">
        <v>945079</v>
      </c>
      <c r="D55" s="319">
        <v>1460884</v>
      </c>
      <c r="E55" s="320">
        <v>166707</v>
      </c>
      <c r="F55" s="320">
        <v>88072</v>
      </c>
      <c r="G55" s="320">
        <v>78635</v>
      </c>
      <c r="H55" s="319">
        <v>2239256</v>
      </c>
      <c r="I55" s="319">
        <v>857007</v>
      </c>
      <c r="J55" s="321">
        <v>1382249</v>
      </c>
    </row>
    <row r="56" spans="1:10" x14ac:dyDescent="0.3">
      <c r="A56" s="461" t="s">
        <v>213</v>
      </c>
      <c r="B56" s="319">
        <v>2404606</v>
      </c>
      <c r="C56" s="319">
        <v>944623</v>
      </c>
      <c r="D56" s="319">
        <v>1459983</v>
      </c>
      <c r="E56" s="320">
        <v>164146</v>
      </c>
      <c r="F56" s="320">
        <v>86413</v>
      </c>
      <c r="G56" s="320">
        <v>77733</v>
      </c>
      <c r="H56" s="319">
        <v>2240460</v>
      </c>
      <c r="I56" s="319">
        <v>858210</v>
      </c>
      <c r="J56" s="321">
        <v>1382250</v>
      </c>
    </row>
    <row r="57" spans="1:10" x14ac:dyDescent="0.3">
      <c r="A57" s="461" t="s">
        <v>214</v>
      </c>
      <c r="B57" s="319">
        <v>2426511</v>
      </c>
      <c r="C57" s="319">
        <v>954780</v>
      </c>
      <c r="D57" s="319">
        <v>1471731</v>
      </c>
      <c r="E57" s="320">
        <v>167631</v>
      </c>
      <c r="F57" s="320">
        <v>87643</v>
      </c>
      <c r="G57" s="320">
        <v>79988</v>
      </c>
      <c r="H57" s="319">
        <v>2258880</v>
      </c>
      <c r="I57" s="319">
        <v>867137</v>
      </c>
      <c r="J57" s="321">
        <v>1391743</v>
      </c>
    </row>
    <row r="58" spans="1:10" x14ac:dyDescent="0.3">
      <c r="A58" s="461" t="s">
        <v>215</v>
      </c>
      <c r="B58" s="319">
        <v>2421665</v>
      </c>
      <c r="C58" s="319">
        <v>952761</v>
      </c>
      <c r="D58" s="319">
        <v>1468904</v>
      </c>
      <c r="E58" s="320">
        <v>183716</v>
      </c>
      <c r="F58" s="320">
        <v>95525</v>
      </c>
      <c r="G58" s="320">
        <v>88191</v>
      </c>
      <c r="H58" s="319">
        <v>2237949</v>
      </c>
      <c r="I58" s="319">
        <v>857236</v>
      </c>
      <c r="J58" s="321">
        <v>1380713</v>
      </c>
    </row>
    <row r="59" spans="1:10" x14ac:dyDescent="0.3">
      <c r="A59" s="462" t="s">
        <v>216</v>
      </c>
      <c r="B59" s="319">
        <v>2443766</v>
      </c>
      <c r="C59" s="319">
        <v>963301</v>
      </c>
      <c r="D59" s="319">
        <v>1480465</v>
      </c>
      <c r="E59" s="320">
        <v>193798</v>
      </c>
      <c r="F59" s="320">
        <v>101222</v>
      </c>
      <c r="G59" s="320">
        <v>92576</v>
      </c>
      <c r="H59" s="319">
        <v>2249968</v>
      </c>
      <c r="I59" s="319">
        <v>862079</v>
      </c>
      <c r="J59" s="321">
        <v>1387889</v>
      </c>
    </row>
    <row r="60" spans="1:10" x14ac:dyDescent="0.3">
      <c r="A60" s="462" t="s">
        <v>217</v>
      </c>
      <c r="B60" s="319">
        <v>2424961</v>
      </c>
      <c r="C60" s="319">
        <v>958866</v>
      </c>
      <c r="D60" s="319">
        <v>1466095</v>
      </c>
      <c r="E60" s="320">
        <v>188322</v>
      </c>
      <c r="F60" s="320">
        <v>98833</v>
      </c>
      <c r="G60" s="320">
        <v>89489</v>
      </c>
      <c r="H60" s="319">
        <v>2236639</v>
      </c>
      <c r="I60" s="319">
        <v>860033</v>
      </c>
      <c r="J60" s="321">
        <v>1376606</v>
      </c>
    </row>
    <row r="61" spans="1:10" x14ac:dyDescent="0.3">
      <c r="A61" s="463" t="s">
        <v>218</v>
      </c>
      <c r="B61" s="406">
        <v>2408670</v>
      </c>
      <c r="C61" s="406">
        <v>964671</v>
      </c>
      <c r="D61" s="406">
        <v>1443999</v>
      </c>
      <c r="E61" s="407">
        <v>176852</v>
      </c>
      <c r="F61" s="407">
        <v>94021</v>
      </c>
      <c r="G61" s="407">
        <v>82831</v>
      </c>
      <c r="H61" s="406">
        <v>2231818</v>
      </c>
      <c r="I61" s="406">
        <v>870650</v>
      </c>
      <c r="J61" s="408">
        <v>1361168</v>
      </c>
    </row>
    <row r="62" spans="1:10" ht="6" customHeight="1" x14ac:dyDescent="0.3">
      <c r="A62" s="313"/>
      <c r="B62" s="314"/>
      <c r="C62" s="314"/>
      <c r="D62" s="314"/>
      <c r="E62" s="315"/>
      <c r="F62" s="315"/>
      <c r="G62" s="315"/>
      <c r="H62" s="314"/>
      <c r="I62" s="314"/>
      <c r="J62" s="314"/>
    </row>
    <row r="63" spans="1:10" x14ac:dyDescent="0.3">
      <c r="A63" s="460" t="s">
        <v>219</v>
      </c>
      <c r="B63" s="316">
        <v>2439062</v>
      </c>
      <c r="C63" s="316">
        <v>969779</v>
      </c>
      <c r="D63" s="316">
        <v>1469283</v>
      </c>
      <c r="E63" s="317">
        <v>180892</v>
      </c>
      <c r="F63" s="317">
        <v>95698</v>
      </c>
      <c r="G63" s="317">
        <v>85194</v>
      </c>
      <c r="H63" s="316">
        <v>2258170</v>
      </c>
      <c r="I63" s="316">
        <v>874081</v>
      </c>
      <c r="J63" s="318">
        <v>1384089</v>
      </c>
    </row>
    <row r="64" spans="1:10" x14ac:dyDescent="0.3">
      <c r="A64" s="461" t="s">
        <v>220</v>
      </c>
      <c r="B64" s="319">
        <v>2442646</v>
      </c>
      <c r="C64" s="319">
        <v>969233</v>
      </c>
      <c r="D64" s="319">
        <v>1473413</v>
      </c>
      <c r="E64" s="320">
        <v>189408</v>
      </c>
      <c r="F64" s="320">
        <v>99759</v>
      </c>
      <c r="G64" s="320">
        <v>89649</v>
      </c>
      <c r="H64" s="319">
        <v>2253238</v>
      </c>
      <c r="I64" s="319">
        <v>869474</v>
      </c>
      <c r="J64" s="321">
        <v>1383764</v>
      </c>
    </row>
    <row r="65" spans="1:10" x14ac:dyDescent="0.3">
      <c r="A65" s="461" t="s">
        <v>221</v>
      </c>
      <c r="B65" s="319">
        <v>2419712</v>
      </c>
      <c r="C65" s="319">
        <v>961140</v>
      </c>
      <c r="D65" s="319">
        <v>1458572</v>
      </c>
      <c r="E65" s="320">
        <v>188977</v>
      </c>
      <c r="F65" s="320">
        <v>99590</v>
      </c>
      <c r="G65" s="320">
        <v>89387</v>
      </c>
      <c r="H65" s="319">
        <v>2230735</v>
      </c>
      <c r="I65" s="319">
        <v>861550</v>
      </c>
      <c r="J65" s="321">
        <v>1369185</v>
      </c>
    </row>
    <row r="66" spans="1:10" x14ac:dyDescent="0.3">
      <c r="A66" s="461" t="s">
        <v>222</v>
      </c>
      <c r="B66" s="319">
        <v>2357044</v>
      </c>
      <c r="C66" s="319">
        <v>932618</v>
      </c>
      <c r="D66" s="319">
        <v>1424426</v>
      </c>
      <c r="E66" s="320">
        <v>169693</v>
      </c>
      <c r="F66" s="320">
        <v>90637</v>
      </c>
      <c r="G66" s="320">
        <v>79056</v>
      </c>
      <c r="H66" s="319">
        <v>2187351</v>
      </c>
      <c r="I66" s="319">
        <v>841981</v>
      </c>
      <c r="J66" s="321">
        <v>1345370</v>
      </c>
    </row>
    <row r="67" spans="1:10" x14ac:dyDescent="0.3">
      <c r="A67" s="461" t="s">
        <v>223</v>
      </c>
      <c r="B67" s="319">
        <v>2320721</v>
      </c>
      <c r="C67" s="319">
        <v>916611</v>
      </c>
      <c r="D67" s="319">
        <v>1404110</v>
      </c>
      <c r="E67" s="320">
        <v>164955</v>
      </c>
      <c r="F67" s="320">
        <v>88150</v>
      </c>
      <c r="G67" s="320">
        <v>76805</v>
      </c>
      <c r="H67" s="319">
        <v>2155766</v>
      </c>
      <c r="I67" s="319">
        <v>828461</v>
      </c>
      <c r="J67" s="321">
        <v>1327305</v>
      </c>
    </row>
    <row r="68" spans="1:10" x14ac:dyDescent="0.3">
      <c r="A68" s="461" t="s">
        <v>224</v>
      </c>
      <c r="B68" s="319">
        <v>0</v>
      </c>
      <c r="C68" s="319">
        <v>0</v>
      </c>
      <c r="D68" s="319">
        <v>0</v>
      </c>
      <c r="E68" s="320">
        <v>0</v>
      </c>
      <c r="F68" s="320">
        <v>0</v>
      </c>
      <c r="G68" s="320">
        <v>0</v>
      </c>
      <c r="H68" s="319">
        <v>0</v>
      </c>
      <c r="I68" s="319">
        <v>0</v>
      </c>
      <c r="J68" s="321">
        <v>0</v>
      </c>
    </row>
    <row r="69" spans="1:10" x14ac:dyDescent="0.3">
      <c r="A69" s="461" t="s">
        <v>225</v>
      </c>
      <c r="B69" s="319">
        <v>0</v>
      </c>
      <c r="C69" s="319">
        <v>0</v>
      </c>
      <c r="D69" s="319">
        <v>0</v>
      </c>
      <c r="E69" s="320">
        <v>0</v>
      </c>
      <c r="F69" s="320">
        <v>0</v>
      </c>
      <c r="G69" s="320">
        <v>0</v>
      </c>
      <c r="H69" s="319">
        <v>0</v>
      </c>
      <c r="I69" s="319">
        <v>0</v>
      </c>
      <c r="J69" s="321">
        <v>0</v>
      </c>
    </row>
    <row r="70" spans="1:10" x14ac:dyDescent="0.3">
      <c r="A70" s="461" t="s">
        <v>226</v>
      </c>
      <c r="B70" s="319">
        <v>0</v>
      </c>
      <c r="C70" s="319">
        <v>0</v>
      </c>
      <c r="D70" s="319">
        <v>0</v>
      </c>
      <c r="E70" s="320">
        <v>0</v>
      </c>
      <c r="F70" s="320">
        <v>0</v>
      </c>
      <c r="G70" s="320">
        <v>0</v>
      </c>
      <c r="H70" s="319">
        <v>0</v>
      </c>
      <c r="I70" s="319">
        <v>0</v>
      </c>
      <c r="J70" s="321">
        <v>0</v>
      </c>
    </row>
    <row r="71" spans="1:10" x14ac:dyDescent="0.3">
      <c r="A71" s="461" t="s">
        <v>227</v>
      </c>
      <c r="B71" s="319">
        <v>0</v>
      </c>
      <c r="C71" s="319">
        <v>0</v>
      </c>
      <c r="D71" s="319">
        <v>0</v>
      </c>
      <c r="E71" s="320">
        <v>0</v>
      </c>
      <c r="F71" s="320">
        <v>0</v>
      </c>
      <c r="G71" s="320">
        <v>0</v>
      </c>
      <c r="H71" s="319">
        <v>0</v>
      </c>
      <c r="I71" s="319">
        <v>0</v>
      </c>
      <c r="J71" s="321">
        <v>0</v>
      </c>
    </row>
    <row r="72" spans="1:10" x14ac:dyDescent="0.3">
      <c r="A72" s="462" t="s">
        <v>228</v>
      </c>
      <c r="B72" s="319">
        <v>0</v>
      </c>
      <c r="C72" s="319">
        <v>0</v>
      </c>
      <c r="D72" s="319">
        <v>0</v>
      </c>
      <c r="E72" s="320">
        <v>0</v>
      </c>
      <c r="F72" s="320">
        <v>0</v>
      </c>
      <c r="G72" s="320">
        <v>0</v>
      </c>
      <c r="H72" s="319">
        <v>0</v>
      </c>
      <c r="I72" s="319">
        <v>0</v>
      </c>
      <c r="J72" s="321">
        <v>0</v>
      </c>
    </row>
    <row r="73" spans="1:10" x14ac:dyDescent="0.3">
      <c r="A73" s="462" t="s">
        <v>229</v>
      </c>
      <c r="B73" s="319">
        <v>0</v>
      </c>
      <c r="C73" s="319">
        <v>0</v>
      </c>
      <c r="D73" s="319">
        <v>0</v>
      </c>
      <c r="E73" s="320">
        <v>0</v>
      </c>
      <c r="F73" s="320">
        <v>0</v>
      </c>
      <c r="G73" s="320">
        <v>0</v>
      </c>
      <c r="H73" s="319">
        <v>0</v>
      </c>
      <c r="I73" s="319">
        <v>0</v>
      </c>
      <c r="J73" s="321">
        <v>0</v>
      </c>
    </row>
    <row r="74" spans="1:10" x14ac:dyDescent="0.3">
      <c r="A74" s="463" t="s">
        <v>230</v>
      </c>
      <c r="B74" s="406">
        <v>0</v>
      </c>
      <c r="C74" s="406">
        <v>0</v>
      </c>
      <c r="D74" s="406">
        <v>0</v>
      </c>
      <c r="E74" s="407">
        <v>0</v>
      </c>
      <c r="F74" s="407">
        <v>0</v>
      </c>
      <c r="G74" s="407">
        <v>0</v>
      </c>
      <c r="H74" s="406">
        <v>0</v>
      </c>
      <c r="I74" s="406">
        <v>0</v>
      </c>
      <c r="J74" s="408">
        <v>0</v>
      </c>
    </row>
    <row r="75" spans="1:10" x14ac:dyDescent="0.3">
      <c r="A75" s="67" t="s">
        <v>16</v>
      </c>
    </row>
    <row r="76" spans="1:10" x14ac:dyDescent="0.3">
      <c r="A76" s="68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6"/>
  <sheetViews>
    <sheetView showGridLines="0" showZeros="0" view="pageBreakPreview" zoomScale="110" zoomScaleNormal="130" zoomScaleSheetLayoutView="110" workbookViewId="0">
      <selection activeCell="N29" sqref="N29"/>
    </sheetView>
  </sheetViews>
  <sheetFormatPr baseColWidth="10" defaultColWidth="11.42578125" defaultRowHeight="15" x14ac:dyDescent="0.3"/>
  <cols>
    <col min="1" max="1" width="17.28515625" style="325" customWidth="1"/>
    <col min="2" max="10" width="9.7109375" style="312" customWidth="1"/>
    <col min="11" max="16384" width="11.42578125" style="312"/>
  </cols>
  <sheetData>
    <row r="1" spans="1:10" x14ac:dyDescent="0.3">
      <c r="A1" s="392"/>
      <c r="B1" s="393"/>
      <c r="C1" s="393"/>
      <c r="D1" s="393"/>
      <c r="E1" s="393"/>
      <c r="F1" s="393"/>
      <c r="G1" s="393"/>
      <c r="H1" s="393"/>
      <c r="I1" s="393"/>
      <c r="J1" s="393"/>
    </row>
    <row r="2" spans="1:10" x14ac:dyDescent="0.3">
      <c r="A2" s="392"/>
      <c r="B2" s="393"/>
      <c r="C2" s="393"/>
      <c r="D2" s="393"/>
      <c r="E2" s="393"/>
      <c r="F2" s="393"/>
      <c r="G2" s="393"/>
      <c r="H2" s="393"/>
      <c r="I2" s="393"/>
      <c r="J2" s="393"/>
    </row>
    <row r="3" spans="1:10" x14ac:dyDescent="0.3">
      <c r="A3" s="394"/>
      <c r="B3" s="395"/>
      <c r="C3" s="395"/>
      <c r="D3" s="395"/>
      <c r="E3" s="395"/>
      <c r="F3" s="395"/>
      <c r="G3" s="395"/>
      <c r="H3" s="395"/>
      <c r="I3" s="395"/>
      <c r="J3" s="395"/>
    </row>
    <row r="4" spans="1:10" x14ac:dyDescent="0.3">
      <c r="A4" s="394"/>
      <c r="B4" s="395"/>
      <c r="C4" s="395"/>
      <c r="D4" s="395"/>
      <c r="E4" s="395"/>
      <c r="F4" s="395"/>
      <c r="G4" s="395"/>
      <c r="H4" s="395"/>
      <c r="I4" s="395"/>
      <c r="J4" s="395"/>
    </row>
    <row r="5" spans="1:10" ht="18.75" x14ac:dyDescent="0.3">
      <c r="A5" s="396" t="s">
        <v>119</v>
      </c>
      <c r="B5" s="409"/>
      <c r="C5" s="396"/>
      <c r="D5" s="396"/>
      <c r="E5" s="396"/>
      <c r="F5" s="396"/>
      <c r="G5" s="396"/>
      <c r="H5" s="396"/>
      <c r="I5" s="396"/>
      <c r="J5" s="396"/>
    </row>
    <row r="6" spans="1:10" ht="18.75" x14ac:dyDescent="0.3">
      <c r="A6" s="396" t="s">
        <v>116</v>
      </c>
      <c r="B6" s="396"/>
      <c r="C6" s="396"/>
      <c r="D6" s="396"/>
      <c r="E6" s="396"/>
      <c r="F6" s="396"/>
      <c r="G6" s="396"/>
      <c r="H6" s="396"/>
      <c r="I6" s="396"/>
      <c r="J6" s="396"/>
    </row>
    <row r="7" spans="1:10" ht="6" customHeight="1" x14ac:dyDescent="0.3">
      <c r="A7" s="394"/>
      <c r="B7" s="395"/>
      <c r="C7" s="395"/>
      <c r="D7" s="395"/>
      <c r="E7" s="395"/>
      <c r="F7" s="395"/>
      <c r="G7" s="395"/>
      <c r="H7" s="395"/>
      <c r="I7" s="395"/>
      <c r="J7" s="395"/>
    </row>
    <row r="8" spans="1:10" ht="14.45" customHeight="1" x14ac:dyDescent="0.3">
      <c r="A8" s="398"/>
      <c r="B8" s="399"/>
      <c r="C8" s="400" t="s">
        <v>31</v>
      </c>
      <c r="D8" s="401"/>
      <c r="E8" s="399"/>
      <c r="F8" s="402" t="s">
        <v>117</v>
      </c>
      <c r="G8" s="401"/>
      <c r="H8" s="399"/>
      <c r="I8" s="400" t="s">
        <v>26</v>
      </c>
      <c r="J8" s="403"/>
    </row>
    <row r="9" spans="1:10" ht="15.75" customHeight="1" x14ac:dyDescent="0.3">
      <c r="A9" s="404"/>
      <c r="B9" s="405" t="s">
        <v>118</v>
      </c>
      <c r="C9" s="405" t="s">
        <v>10</v>
      </c>
      <c r="D9" s="405" t="s">
        <v>11</v>
      </c>
      <c r="E9" s="405" t="s">
        <v>34</v>
      </c>
      <c r="F9" s="405" t="s">
        <v>10</v>
      </c>
      <c r="G9" s="405" t="s">
        <v>11</v>
      </c>
      <c r="H9" s="405" t="s">
        <v>34</v>
      </c>
      <c r="I9" s="405" t="s">
        <v>10</v>
      </c>
      <c r="J9" s="402" t="s">
        <v>11</v>
      </c>
    </row>
    <row r="10" spans="1:10" ht="6" customHeight="1" x14ac:dyDescent="0.3">
      <c r="A10" s="322">
        <v>0</v>
      </c>
      <c r="B10" s="332">
        <v>0</v>
      </c>
      <c r="C10" s="332">
        <v>0</v>
      </c>
      <c r="D10" s="332">
        <v>0</v>
      </c>
      <c r="E10" s="333">
        <v>0</v>
      </c>
      <c r="F10" s="333">
        <v>0</v>
      </c>
      <c r="G10" s="333">
        <v>0</v>
      </c>
      <c r="H10" s="332">
        <v>0</v>
      </c>
      <c r="I10" s="332">
        <v>0</v>
      </c>
      <c r="J10" s="332">
        <v>0</v>
      </c>
    </row>
    <row r="11" spans="1:10" x14ac:dyDescent="0.3">
      <c r="A11" s="460" t="s">
        <v>171</v>
      </c>
      <c r="B11" s="326">
        <v>-21.220991168041799</v>
      </c>
      <c r="C11" s="326">
        <v>-24.208653217250607</v>
      </c>
      <c r="D11" s="326">
        <v>-18.998713366690492</v>
      </c>
      <c r="E11" s="327">
        <v>-38.543583023216087</v>
      </c>
      <c r="F11" s="327">
        <v>-39.006669196985307</v>
      </c>
      <c r="G11" s="327">
        <v>-38.04902341148744</v>
      </c>
      <c r="H11" s="326">
        <v>-19.50601985456985</v>
      </c>
      <c r="I11" s="326">
        <v>-22.397095877462917</v>
      </c>
      <c r="J11" s="328">
        <v>-17.432624262025382</v>
      </c>
    </row>
    <row r="12" spans="1:10" x14ac:dyDescent="0.3">
      <c r="A12" s="461" t="s">
        <v>172</v>
      </c>
      <c r="B12" s="329">
        <v>-22.378453942075772</v>
      </c>
      <c r="C12" s="329">
        <v>-25.409064500795182</v>
      </c>
      <c r="D12" s="329">
        <v>-20.137809308397898</v>
      </c>
      <c r="E12" s="330">
        <v>-38.46120255565593</v>
      </c>
      <c r="F12" s="330">
        <v>-38.785691540176202</v>
      </c>
      <c r="G12" s="330">
        <v>-38.117685396919931</v>
      </c>
      <c r="H12" s="329">
        <v>-20.760622295385499</v>
      </c>
      <c r="I12" s="329">
        <v>-23.746065888531859</v>
      </c>
      <c r="J12" s="331">
        <v>-18.63314582122592</v>
      </c>
    </row>
    <row r="13" spans="1:10" x14ac:dyDescent="0.3">
      <c r="A13" s="461" t="s">
        <v>173</v>
      </c>
      <c r="B13" s="329">
        <v>-21.289965667757059</v>
      </c>
      <c r="C13" s="329">
        <v>-23.583388023386803</v>
      </c>
      <c r="D13" s="329">
        <v>-19.607181250683137</v>
      </c>
      <c r="E13" s="330">
        <v>-34.921868231072153</v>
      </c>
      <c r="F13" s="330">
        <v>-34.929702659049767</v>
      </c>
      <c r="G13" s="330">
        <v>-34.9135269575454</v>
      </c>
      <c r="H13" s="329">
        <v>-19.932057239631867</v>
      </c>
      <c r="I13" s="329">
        <v>-22.17561207204384</v>
      </c>
      <c r="J13" s="331">
        <v>-18.34699412012877</v>
      </c>
    </row>
    <row r="14" spans="1:10" x14ac:dyDescent="0.3">
      <c r="A14" s="462" t="s">
        <v>174</v>
      </c>
      <c r="B14" s="329">
        <v>-22.71054674594464</v>
      </c>
      <c r="C14" s="329">
        <v>-25.091608330910475</v>
      </c>
      <c r="D14" s="329">
        <v>-20.977188621927645</v>
      </c>
      <c r="E14" s="330">
        <v>-37.650189387553247</v>
      </c>
      <c r="F14" s="330">
        <v>-37.704220279605799</v>
      </c>
      <c r="G14" s="330">
        <v>-37.592830743920381</v>
      </c>
      <c r="H14" s="329">
        <v>-21.214861042032844</v>
      </c>
      <c r="I14" s="329">
        <v>-23.51307329033051</v>
      </c>
      <c r="J14" s="331">
        <v>-19.605127770929336</v>
      </c>
    </row>
    <row r="15" spans="1:10" x14ac:dyDescent="0.3">
      <c r="A15" s="462" t="s">
        <v>175</v>
      </c>
      <c r="B15" s="329">
        <v>-22.69775867768595</v>
      </c>
      <c r="C15" s="329">
        <v>-25.178838305864303</v>
      </c>
      <c r="D15" s="329">
        <v>-20.917332092950577</v>
      </c>
      <c r="E15" s="330">
        <v>-38.084944285121431</v>
      </c>
      <c r="F15" s="330">
        <v>-38.724182202211558</v>
      </c>
      <c r="G15" s="330">
        <v>-37.382776705464899</v>
      </c>
      <c r="H15" s="329">
        <v>-21.261113662098406</v>
      </c>
      <c r="I15" s="329">
        <v>-23.555989049858304</v>
      </c>
      <c r="J15" s="331">
        <v>-19.679986012879482</v>
      </c>
    </row>
    <row r="16" spans="1:10" x14ac:dyDescent="0.3">
      <c r="A16" s="461" t="s">
        <v>176</v>
      </c>
      <c r="B16" s="329">
        <v>-20.30127777167554</v>
      </c>
      <c r="C16" s="329">
        <v>-22.454614745707833</v>
      </c>
      <c r="D16" s="329">
        <v>-18.787954452301648</v>
      </c>
      <c r="E16" s="330">
        <v>-32.781781069496922</v>
      </c>
      <c r="F16" s="330">
        <v>-33.462183789365</v>
      </c>
      <c r="G16" s="330">
        <v>-32.051504048428761</v>
      </c>
      <c r="H16" s="329">
        <v>-19.174317240230927</v>
      </c>
      <c r="I16" s="329">
        <v>-21.178603034630516</v>
      </c>
      <c r="J16" s="331">
        <v>-17.819943353487684</v>
      </c>
    </row>
    <row r="17" spans="1:10" x14ac:dyDescent="0.3">
      <c r="A17" s="462" t="s">
        <v>177</v>
      </c>
      <c r="B17" s="329">
        <v>-15.591579447726883</v>
      </c>
      <c r="C17" s="329">
        <v>-17.39767325646153</v>
      </c>
      <c r="D17" s="329">
        <v>-14.339509118960569</v>
      </c>
      <c r="E17" s="330">
        <v>-28.126107518358605</v>
      </c>
      <c r="F17" s="330">
        <v>-27.586796902315825</v>
      </c>
      <c r="G17" s="330">
        <v>-28.692533675032035</v>
      </c>
      <c r="H17" s="329">
        <v>-14.548742631385881</v>
      </c>
      <c r="I17" s="329">
        <v>-16.314392465413221</v>
      </c>
      <c r="J17" s="331">
        <v>-13.367405202116068</v>
      </c>
    </row>
    <row r="18" spans="1:10" x14ac:dyDescent="0.3">
      <c r="A18" s="462" t="s">
        <v>178</v>
      </c>
      <c r="B18" s="329">
        <v>-12.28810572555089</v>
      </c>
      <c r="C18" s="329">
        <v>-13.840063038894792</v>
      </c>
      <c r="D18" s="329">
        <v>-11.216570598757945</v>
      </c>
      <c r="E18" s="330">
        <v>-19.48909662400985</v>
      </c>
      <c r="F18" s="330">
        <v>-19.147443701774613</v>
      </c>
      <c r="G18" s="330">
        <v>-19.83853410740203</v>
      </c>
      <c r="H18" s="329">
        <v>-11.716220556467864</v>
      </c>
      <c r="I18" s="329">
        <v>-13.308210899171993</v>
      </c>
      <c r="J18" s="331">
        <v>-10.651707877892026</v>
      </c>
    </row>
    <row r="19" spans="1:10" x14ac:dyDescent="0.3">
      <c r="A19" s="462" t="s">
        <v>179</v>
      </c>
      <c r="B19" s="329">
        <v>-9.6962000760021638</v>
      </c>
      <c r="C19" s="329">
        <v>-10.75241237119624</v>
      </c>
      <c r="D19" s="329">
        <v>-8.9716127249268851</v>
      </c>
      <c r="E19" s="330">
        <v>-16.26892951431336</v>
      </c>
      <c r="F19" s="330">
        <v>-14.38944884251403</v>
      </c>
      <c r="G19" s="330">
        <v>-18.182621833611933</v>
      </c>
      <c r="H19" s="329">
        <v>-9.1472201998687588</v>
      </c>
      <c r="I19" s="329">
        <v>-10.368047805175891</v>
      </c>
      <c r="J19" s="331">
        <v>-8.3376156857452148</v>
      </c>
    </row>
    <row r="20" spans="1:10" x14ac:dyDescent="0.3">
      <c r="A20" s="462" t="s">
        <v>180</v>
      </c>
      <c r="B20" s="329">
        <v>-10.505644954296319</v>
      </c>
      <c r="C20" s="329">
        <v>-12.070480071720578</v>
      </c>
      <c r="D20" s="329">
        <v>-9.4277185430309061</v>
      </c>
      <c r="E20" s="330">
        <v>-17.462528599666921</v>
      </c>
      <c r="F20" s="330">
        <v>-16.683673860837676</v>
      </c>
      <c r="G20" s="330">
        <v>-18.264000189485152</v>
      </c>
      <c r="H20" s="329">
        <v>-9.9096955006413179</v>
      </c>
      <c r="I20" s="329">
        <v>-11.568649052874761</v>
      </c>
      <c r="J20" s="331">
        <v>-8.8066062866275967</v>
      </c>
    </row>
    <row r="21" spans="1:10" x14ac:dyDescent="0.3">
      <c r="A21" s="462" t="s">
        <v>181</v>
      </c>
      <c r="B21" s="329">
        <v>-9.4670635221119763</v>
      </c>
      <c r="C21" s="329">
        <v>-10.862619067852259</v>
      </c>
      <c r="D21" s="329">
        <v>-8.5103881516128368</v>
      </c>
      <c r="E21" s="330">
        <v>-15.281003251277287</v>
      </c>
      <c r="F21" s="330">
        <v>-14.746347728367315</v>
      </c>
      <c r="G21" s="330">
        <v>-15.832106038291604</v>
      </c>
      <c r="H21" s="329">
        <v>-8.9812392224686732</v>
      </c>
      <c r="I21" s="329">
        <v>-10.44903192717015</v>
      </c>
      <c r="J21" s="331">
        <v>-8.0096978887006021</v>
      </c>
    </row>
    <row r="22" spans="1:10" x14ac:dyDescent="0.3">
      <c r="A22" s="463" t="s">
        <v>182</v>
      </c>
      <c r="B22" s="410">
        <v>-8.6368385382038415</v>
      </c>
      <c r="C22" s="410">
        <v>-10.482161649398966</v>
      </c>
      <c r="D22" s="410">
        <v>-7.3400028069682985</v>
      </c>
      <c r="E22" s="411">
        <v>-12.059175000224624</v>
      </c>
      <c r="F22" s="411">
        <v>-11.701316124054117</v>
      </c>
      <c r="G22" s="411">
        <v>-12.435166333477664</v>
      </c>
      <c r="H22" s="410">
        <v>-8.3726313255836775</v>
      </c>
      <c r="I22" s="410">
        <v>-10.36310203746106</v>
      </c>
      <c r="J22" s="412">
        <v>-7.0176072655837851</v>
      </c>
    </row>
    <row r="23" spans="1:10" ht="6" customHeight="1" x14ac:dyDescent="0.3">
      <c r="A23" s="322">
        <v>0</v>
      </c>
      <c r="B23" s="332">
        <v>0</v>
      </c>
      <c r="C23" s="332">
        <v>0</v>
      </c>
      <c r="D23" s="332">
        <v>0</v>
      </c>
      <c r="E23" s="333">
        <v>0</v>
      </c>
      <c r="F23" s="333">
        <v>0</v>
      </c>
      <c r="G23" s="333">
        <v>0</v>
      </c>
      <c r="H23" s="332">
        <v>0</v>
      </c>
      <c r="I23" s="332">
        <v>0</v>
      </c>
      <c r="J23" s="332">
        <v>0</v>
      </c>
    </row>
    <row r="24" spans="1:10" x14ac:dyDescent="0.3">
      <c r="A24" s="464" t="s">
        <v>183</v>
      </c>
      <c r="B24" s="326">
        <v>-6.8740197971360297</v>
      </c>
      <c r="C24" s="326">
        <v>-8.8406424706327567</v>
      </c>
      <c r="D24" s="326">
        <v>-5.5052966038416198</v>
      </c>
      <c r="E24" s="327">
        <v>-7.276910809887231</v>
      </c>
      <c r="F24" s="327">
        <v>-6.6983731887278868</v>
      </c>
      <c r="G24" s="327">
        <v>-7.8852175538626907</v>
      </c>
      <c r="H24" s="326">
        <v>-6.8435664241977987</v>
      </c>
      <c r="I24" s="326">
        <v>-9.046765743611676</v>
      </c>
      <c r="J24" s="328">
        <v>-5.3584997907151317</v>
      </c>
    </row>
    <row r="25" spans="1:10" x14ac:dyDescent="0.3">
      <c r="A25" s="462" t="s">
        <v>184</v>
      </c>
      <c r="B25" s="329">
        <v>-6.448887483433408</v>
      </c>
      <c r="C25" s="329">
        <v>-8.201334815587586</v>
      </c>
      <c r="D25" s="329">
        <v>-5.2387557201353658</v>
      </c>
      <c r="E25" s="330">
        <v>-4.4855419549405706</v>
      </c>
      <c r="F25" s="330">
        <v>-4.147737125021675</v>
      </c>
      <c r="G25" s="330">
        <v>-4.8392954421645182</v>
      </c>
      <c r="H25" s="329">
        <v>-6.6022706641664968</v>
      </c>
      <c r="I25" s="329">
        <v>-8.6058889137896877</v>
      </c>
      <c r="J25" s="331">
        <v>-5.2641798039534082</v>
      </c>
    </row>
    <row r="26" spans="1:10" x14ac:dyDescent="0.3">
      <c r="A26" s="462" t="s">
        <v>185</v>
      </c>
      <c r="B26" s="329">
        <v>-7.9292953499510901</v>
      </c>
      <c r="C26" s="329">
        <v>-10.443462365002134</v>
      </c>
      <c r="D26" s="329">
        <v>-6.1757819581222959</v>
      </c>
      <c r="E26" s="330">
        <v>-7.6213790289677688</v>
      </c>
      <c r="F26" s="330">
        <v>-7.7380555740654362</v>
      </c>
      <c r="G26" s="330">
        <v>-7.4971850091764267</v>
      </c>
      <c r="H26" s="329">
        <v>-7.9542253986379308</v>
      </c>
      <c r="I26" s="329">
        <v>-10.724120976877659</v>
      </c>
      <c r="J26" s="331">
        <v>-6.0890623336256189</v>
      </c>
    </row>
    <row r="27" spans="1:10" x14ac:dyDescent="0.3">
      <c r="A27" s="462" t="s">
        <v>186</v>
      </c>
      <c r="B27" s="329">
        <v>-7.7463281260597592</v>
      </c>
      <c r="C27" s="329">
        <v>-10.154215399175767</v>
      </c>
      <c r="D27" s="329">
        <v>-6.0847077111472085</v>
      </c>
      <c r="E27" s="330">
        <v>-12.006687908135904</v>
      </c>
      <c r="F27" s="330">
        <v>-10.888912247507927</v>
      </c>
      <c r="G27" s="330">
        <v>-13.191189165606929</v>
      </c>
      <c r="H27" s="329">
        <v>-7.4087788017610441</v>
      </c>
      <c r="I27" s="329">
        <v>-10.079324544892836</v>
      </c>
      <c r="J27" s="331">
        <v>-5.6291776891614811</v>
      </c>
    </row>
    <row r="28" spans="1:10" x14ac:dyDescent="0.3">
      <c r="A28" s="462" t="s">
        <v>187</v>
      </c>
      <c r="B28" s="329">
        <v>-6.2908507073747399</v>
      </c>
      <c r="C28" s="329">
        <v>-8.2847084920673186</v>
      </c>
      <c r="D28" s="329">
        <v>-4.937156156697772</v>
      </c>
      <c r="E28" s="330">
        <v>-5.9408763505402158</v>
      </c>
      <c r="F28" s="330">
        <v>-5.8569649219361004</v>
      </c>
      <c r="G28" s="330">
        <v>-6.0310738861039326</v>
      </c>
      <c r="H28" s="329">
        <v>-6.3165448128234631</v>
      </c>
      <c r="I28" s="329">
        <v>-8.5178591298542337</v>
      </c>
      <c r="J28" s="331">
        <v>-4.8730687917228854</v>
      </c>
    </row>
    <row r="29" spans="1:10" x14ac:dyDescent="0.3">
      <c r="A29" s="462" t="s">
        <v>188</v>
      </c>
      <c r="B29" s="329">
        <v>-6.6562937628576444</v>
      </c>
      <c r="C29" s="329">
        <v>-7.9741209768259296</v>
      </c>
      <c r="D29" s="329">
        <v>-5.7719650890611813</v>
      </c>
      <c r="E29" s="330">
        <v>-8.3087734644076559</v>
      </c>
      <c r="F29" s="330">
        <v>-6.5718137468843043</v>
      </c>
      <c r="G29" s="330">
        <v>-10.134349962284153</v>
      </c>
      <c r="H29" s="329">
        <v>-6.5321998840773565</v>
      </c>
      <c r="I29" s="329">
        <v>-8.1113452157242367</v>
      </c>
      <c r="J29" s="331">
        <v>-5.5087214040854686</v>
      </c>
    </row>
    <row r="30" spans="1:10" x14ac:dyDescent="0.3">
      <c r="A30" s="462" t="s">
        <v>189</v>
      </c>
      <c r="B30" s="329">
        <v>-7.141172864250513</v>
      </c>
      <c r="C30" s="329">
        <v>-8.3115808568975549</v>
      </c>
      <c r="D30" s="329">
        <v>-6.3587574086374126</v>
      </c>
      <c r="E30" s="330">
        <v>-2.4214628456297556</v>
      </c>
      <c r="F30" s="330">
        <v>-2.3094308608999383</v>
      </c>
      <c r="G30" s="330">
        <v>-2.5409521722456581</v>
      </c>
      <c r="H30" s="329">
        <v>-7.471448389678419</v>
      </c>
      <c r="I30" s="329">
        <v>-8.8637575088556293</v>
      </c>
      <c r="J30" s="331">
        <v>-6.5715893063624424</v>
      </c>
    </row>
    <row r="31" spans="1:10" x14ac:dyDescent="0.3">
      <c r="A31" s="462" t="s">
        <v>190</v>
      </c>
      <c r="B31" s="329">
        <v>-7.5759855552211857</v>
      </c>
      <c r="C31" s="329">
        <v>-8.5217078532166077</v>
      </c>
      <c r="D31" s="329">
        <v>-6.9423147102714395</v>
      </c>
      <c r="E31" s="330">
        <v>-4.8251521626849501</v>
      </c>
      <c r="F31" s="330">
        <v>-3.5500952342963132</v>
      </c>
      <c r="G31" s="330">
        <v>-6.1405042846708575</v>
      </c>
      <c r="H31" s="329">
        <v>-7.7752155126571747</v>
      </c>
      <c r="I31" s="329">
        <v>-8.9863555025350426</v>
      </c>
      <c r="J31" s="331">
        <v>-6.9894436671072704</v>
      </c>
    </row>
    <row r="32" spans="1:10" x14ac:dyDescent="0.3">
      <c r="A32" s="462" t="s">
        <v>191</v>
      </c>
      <c r="B32" s="329">
        <v>-7.4594507870543003</v>
      </c>
      <c r="C32" s="329">
        <v>-8.5735562744234528</v>
      </c>
      <c r="D32" s="329">
        <v>-6.7100994606813629</v>
      </c>
      <c r="E32" s="330">
        <v>-2.5076923808572666</v>
      </c>
      <c r="F32" s="330">
        <v>-2.9539210443825716</v>
      </c>
      <c r="G32" s="330">
        <v>-2.0322767589654935</v>
      </c>
      <c r="H32" s="329">
        <v>-7.8406206367882216</v>
      </c>
      <c r="I32" s="329">
        <v>-9.1407981075167957</v>
      </c>
      <c r="J32" s="331">
        <v>-6.9974937827345585</v>
      </c>
    </row>
    <row r="33" spans="1:10" x14ac:dyDescent="0.3">
      <c r="A33" s="462" t="s">
        <v>192</v>
      </c>
      <c r="B33" s="329">
        <v>-5.3342628131676921</v>
      </c>
      <c r="C33" s="329">
        <v>-5.9740577707694493</v>
      </c>
      <c r="D33" s="329">
        <v>-4.9064037491169357</v>
      </c>
      <c r="E33" s="330">
        <v>-0.25976107638201379</v>
      </c>
      <c r="F33" s="330">
        <v>0.56449830558420511</v>
      </c>
      <c r="G33" s="330">
        <v>-1.1243552344338621</v>
      </c>
      <c r="H33" s="329">
        <v>-5.732517776181064</v>
      </c>
      <c r="I33" s="329">
        <v>-6.6441915469136665</v>
      </c>
      <c r="J33" s="331">
        <v>-5.1446782925356853</v>
      </c>
    </row>
    <row r="34" spans="1:10" x14ac:dyDescent="0.3">
      <c r="A34" s="462" t="s">
        <v>193</v>
      </c>
      <c r="B34" s="329">
        <v>-5.0860698692987389</v>
      </c>
      <c r="C34" s="329">
        <v>-5.5539810767874735</v>
      </c>
      <c r="D34" s="329">
        <v>-4.7735562142884849</v>
      </c>
      <c r="E34" s="330">
        <v>-0.94115497076023391</v>
      </c>
      <c r="F34" s="330">
        <v>0.194898737395136</v>
      </c>
      <c r="G34" s="330">
        <v>-2.1272621821148761</v>
      </c>
      <c r="H34" s="329">
        <v>-5.4084544131090828</v>
      </c>
      <c r="I34" s="329">
        <v>-6.1368140112942582</v>
      </c>
      <c r="J34" s="331">
        <v>-4.9391327025178491</v>
      </c>
    </row>
    <row r="35" spans="1:10" x14ac:dyDescent="0.3">
      <c r="A35" s="463" t="s">
        <v>194</v>
      </c>
      <c r="B35" s="410">
        <v>-4.5881931300268217</v>
      </c>
      <c r="C35" s="410">
        <v>-4.9692158204103682</v>
      </c>
      <c r="D35" s="410">
        <v>-4.3295025051060616</v>
      </c>
      <c r="E35" s="411">
        <v>-0.91238358935586539</v>
      </c>
      <c r="F35" s="411">
        <v>0.35550435939703279</v>
      </c>
      <c r="G35" s="411">
        <v>-2.2556786499594943</v>
      </c>
      <c r="H35" s="410">
        <v>-4.8605512240802273</v>
      </c>
      <c r="I35" s="410">
        <v>-5.4814516198367791</v>
      </c>
      <c r="J35" s="412">
        <v>-4.4530778340403945</v>
      </c>
    </row>
    <row r="36" spans="1:10" ht="6" customHeight="1" x14ac:dyDescent="0.3">
      <c r="A36" s="322">
        <v>0</v>
      </c>
      <c r="B36" s="332">
        <v>0</v>
      </c>
      <c r="C36" s="332">
        <v>0</v>
      </c>
      <c r="D36" s="332">
        <v>0</v>
      </c>
      <c r="E36" s="333">
        <v>0</v>
      </c>
      <c r="F36" s="333">
        <v>0</v>
      </c>
      <c r="G36" s="333">
        <v>0</v>
      </c>
      <c r="H36" s="332">
        <v>0</v>
      </c>
      <c r="I36" s="332">
        <v>0</v>
      </c>
      <c r="J36" s="332">
        <v>0</v>
      </c>
    </row>
    <row r="37" spans="1:10" x14ac:dyDescent="0.3">
      <c r="A37" s="464" t="s">
        <v>195</v>
      </c>
      <c r="B37" s="326">
        <v>-4.8321119847118528</v>
      </c>
      <c r="C37" s="326">
        <v>-5.0781811707831466</v>
      </c>
      <c r="D37" s="326">
        <v>-4.6668984561099025</v>
      </c>
      <c r="E37" s="327">
        <v>-1.154768456639673</v>
      </c>
      <c r="F37" s="327">
        <v>-0.69744176075460906</v>
      </c>
      <c r="G37" s="327">
        <v>-1.641822849546926</v>
      </c>
      <c r="H37" s="326">
        <v>-5.1087787945770868</v>
      </c>
      <c r="I37" s="326">
        <v>-5.5105670061888903</v>
      </c>
      <c r="J37" s="328">
        <v>-4.8485077390931419</v>
      </c>
    </row>
    <row r="38" spans="1:10" x14ac:dyDescent="0.3">
      <c r="A38" s="462" t="s">
        <v>196</v>
      </c>
      <c r="B38" s="329">
        <v>-5.1736937116435326</v>
      </c>
      <c r="C38" s="329">
        <v>-5.3096730788184727</v>
      </c>
      <c r="D38" s="329">
        <v>-5.0827303895150839</v>
      </c>
      <c r="E38" s="330">
        <v>-3.5339840086178875</v>
      </c>
      <c r="F38" s="330">
        <v>-2.691848474981005</v>
      </c>
      <c r="G38" s="330">
        <v>-4.4222879496231275</v>
      </c>
      <c r="H38" s="329">
        <v>-5.3046965684330569</v>
      </c>
      <c r="I38" s="329">
        <v>-5.5836794513362982</v>
      </c>
      <c r="J38" s="331">
        <v>-5.1249534893650761</v>
      </c>
    </row>
    <row r="39" spans="1:10" x14ac:dyDescent="0.3">
      <c r="A39" s="462" t="s">
        <v>197</v>
      </c>
      <c r="B39" s="329">
        <v>-4.7255315729528418</v>
      </c>
      <c r="C39" s="329">
        <v>-4.3263746167839665</v>
      </c>
      <c r="D39" s="329">
        <v>-4.9912618291206012</v>
      </c>
      <c r="E39" s="330">
        <v>-4.6917930813253435</v>
      </c>
      <c r="F39" s="330">
        <v>-3.8892801040030331</v>
      </c>
      <c r="G39" s="330">
        <v>-5.5437876798328425</v>
      </c>
      <c r="H39" s="329">
        <v>-4.7282730442160492</v>
      </c>
      <c r="I39" s="329">
        <v>-4.3732354082722029</v>
      </c>
      <c r="J39" s="331">
        <v>-4.9555449538101222</v>
      </c>
    </row>
    <row r="40" spans="1:10" x14ac:dyDescent="0.3">
      <c r="A40" s="462" t="s">
        <v>198</v>
      </c>
      <c r="B40" s="329">
        <v>-4.3706538228427361</v>
      </c>
      <c r="C40" s="329">
        <v>-4.0711469936499087</v>
      </c>
      <c r="D40" s="329">
        <v>-4.5683798264671793</v>
      </c>
      <c r="E40" s="330">
        <v>-3.6716841399019722</v>
      </c>
      <c r="F40" s="330">
        <v>-3.1543973813291917</v>
      </c>
      <c r="G40" s="330">
        <v>-4.2343883661248931</v>
      </c>
      <c r="H40" s="329">
        <v>-4.4232833124897084</v>
      </c>
      <c r="I40" s="329">
        <v>-4.1637539321915416</v>
      </c>
      <c r="J40" s="331">
        <v>-4.5880733673087875</v>
      </c>
    </row>
    <row r="41" spans="1:10" x14ac:dyDescent="0.3">
      <c r="A41" s="462" t="s">
        <v>199</v>
      </c>
      <c r="B41" s="329">
        <v>-4.7920674963765606</v>
      </c>
      <c r="C41" s="329">
        <v>-4.3462539307414652</v>
      </c>
      <c r="D41" s="329">
        <v>-5.0840862414933419</v>
      </c>
      <c r="E41" s="330">
        <v>-4.7691219561483278</v>
      </c>
      <c r="F41" s="330">
        <v>-3.7393721218834295</v>
      </c>
      <c r="G41" s="330">
        <v>-5.8780649436713048</v>
      </c>
      <c r="H41" s="329">
        <v>-4.793758846788422</v>
      </c>
      <c r="I41" s="329">
        <v>-4.4062316284538507</v>
      </c>
      <c r="J41" s="331">
        <v>-5.0381371018103698</v>
      </c>
    </row>
    <row r="42" spans="1:10" x14ac:dyDescent="0.3">
      <c r="A42" s="462" t="s">
        <v>200</v>
      </c>
      <c r="B42" s="329">
        <v>-4.752045676168402</v>
      </c>
      <c r="C42" s="329">
        <v>-4.6651793053239707</v>
      </c>
      <c r="D42" s="329">
        <v>-4.8089750953785497</v>
      </c>
      <c r="E42" s="330">
        <v>-5.0707080562195443</v>
      </c>
      <c r="F42" s="330">
        <v>-4.9215724948355151</v>
      </c>
      <c r="G42" s="330">
        <v>-5.2336660617059891</v>
      </c>
      <c r="H42" s="329">
        <v>-4.7285703960826577</v>
      </c>
      <c r="I42" s="329">
        <v>-4.6396693224704961</v>
      </c>
      <c r="J42" s="331">
        <v>-4.7846020947077674</v>
      </c>
    </row>
    <row r="43" spans="1:10" x14ac:dyDescent="0.3">
      <c r="A43" s="462" t="s">
        <v>201</v>
      </c>
      <c r="B43" s="329">
        <v>-4.7663556985877609</v>
      </c>
      <c r="C43" s="329">
        <v>-4.61567505828826</v>
      </c>
      <c r="D43" s="329">
        <v>-4.8649847635194412</v>
      </c>
      <c r="E43" s="330">
        <v>-4.9511513926471702</v>
      </c>
      <c r="F43" s="330">
        <v>-4.7059689563790856</v>
      </c>
      <c r="G43" s="330">
        <v>-5.2132754705101974</v>
      </c>
      <c r="H43" s="329">
        <v>-4.7527183022460182</v>
      </c>
      <c r="I43" s="329">
        <v>-4.6067709359554829</v>
      </c>
      <c r="J43" s="331">
        <v>-4.8447308925963268</v>
      </c>
    </row>
    <row r="44" spans="1:10" x14ac:dyDescent="0.3">
      <c r="A44" s="462" t="s">
        <v>202</v>
      </c>
      <c r="B44" s="329">
        <v>-4.8314278314278312</v>
      </c>
      <c r="C44" s="329">
        <v>-4.8260485120553378</v>
      </c>
      <c r="D44" s="329">
        <v>-4.8349710115309481</v>
      </c>
      <c r="E44" s="330">
        <v>-5.7699367408503015</v>
      </c>
      <c r="F44" s="330">
        <v>-5.5707771999296929</v>
      </c>
      <c r="G44" s="330">
        <v>-5.9810605230276854</v>
      </c>
      <c r="H44" s="329">
        <v>-4.7612817691509628</v>
      </c>
      <c r="I44" s="329">
        <v>-4.7522886927314811</v>
      </c>
      <c r="J44" s="331">
        <v>-4.7669910928531536</v>
      </c>
    </row>
    <row r="45" spans="1:10" x14ac:dyDescent="0.3">
      <c r="A45" s="462" t="s">
        <v>203</v>
      </c>
      <c r="B45" s="329">
        <v>-5.4062343432503157</v>
      </c>
      <c r="C45" s="329">
        <v>-5.5526740353456203</v>
      </c>
      <c r="D45" s="329">
        <v>-5.3097059291360704</v>
      </c>
      <c r="E45" s="330">
        <v>-6.2736585365853665</v>
      </c>
      <c r="F45" s="330">
        <v>-5.695312648439133</v>
      </c>
      <c r="G45" s="330">
        <v>-6.8840361747779175</v>
      </c>
      <c r="H45" s="329">
        <v>-5.3355991019548217</v>
      </c>
      <c r="I45" s="329">
        <v>-5.5372958069039262</v>
      </c>
      <c r="J45" s="331">
        <v>-5.2078189634195793</v>
      </c>
    </row>
    <row r="46" spans="1:10" x14ac:dyDescent="0.3">
      <c r="A46" s="462" t="s">
        <v>204</v>
      </c>
      <c r="B46" s="329">
        <v>-5.7023183267111301</v>
      </c>
      <c r="C46" s="329">
        <v>-5.8183692068732249</v>
      </c>
      <c r="D46" s="329">
        <v>-5.6255813323460089</v>
      </c>
      <c r="E46" s="330">
        <v>-5.230967022267178</v>
      </c>
      <c r="F46" s="330">
        <v>-4.8175449842040194</v>
      </c>
      <c r="G46" s="330">
        <v>-5.6720267286688424</v>
      </c>
      <c r="H46" s="329">
        <v>-5.7414583429002723</v>
      </c>
      <c r="I46" s="329">
        <v>-5.9288637448136976</v>
      </c>
      <c r="J46" s="331">
        <v>-5.6225311847810957</v>
      </c>
    </row>
    <row r="47" spans="1:10" x14ac:dyDescent="0.3">
      <c r="A47" s="462" t="s">
        <v>205</v>
      </c>
      <c r="B47" s="329">
        <v>-5.4413965616156901</v>
      </c>
      <c r="C47" s="329">
        <v>-5.5536284868472974</v>
      </c>
      <c r="D47" s="329">
        <v>-5.3670521970490421</v>
      </c>
      <c r="E47" s="330">
        <v>-4.5028862165560568</v>
      </c>
      <c r="F47" s="330">
        <v>-3.7870245075928435</v>
      </c>
      <c r="G47" s="330">
        <v>-5.2680212528750641</v>
      </c>
      <c r="H47" s="329">
        <v>-5.5178397154123688</v>
      </c>
      <c r="I47" s="329">
        <v>-5.7448119741041079</v>
      </c>
      <c r="J47" s="331">
        <v>-5.3734317677431047</v>
      </c>
    </row>
    <row r="48" spans="1:10" x14ac:dyDescent="0.3">
      <c r="A48" s="463" t="s">
        <v>206</v>
      </c>
      <c r="B48" s="410">
        <v>-5.4197741348335855</v>
      </c>
      <c r="C48" s="410">
        <v>-5.6238382441541956</v>
      </c>
      <c r="D48" s="410">
        <v>-5.2821537527219071</v>
      </c>
      <c r="E48" s="411">
        <v>-4.2090067795736346</v>
      </c>
      <c r="F48" s="411">
        <v>-3.4415198891747476</v>
      </c>
      <c r="G48" s="411">
        <v>-5.0438620095796782</v>
      </c>
      <c r="H48" s="410">
        <v>-5.5132085215343922</v>
      </c>
      <c r="I48" s="410">
        <v>-5.8467409793384624</v>
      </c>
      <c r="J48" s="412">
        <v>-5.2966796757100072</v>
      </c>
    </row>
    <row r="49" spans="1:10" ht="6" customHeight="1" x14ac:dyDescent="0.3">
      <c r="A49" s="322">
        <v>0</v>
      </c>
      <c r="B49" s="332">
        <v>0</v>
      </c>
      <c r="C49" s="332">
        <v>0</v>
      </c>
      <c r="D49" s="332">
        <v>0</v>
      </c>
      <c r="E49" s="333">
        <v>0</v>
      </c>
      <c r="F49" s="333">
        <v>0</v>
      </c>
      <c r="G49" s="333">
        <v>0</v>
      </c>
      <c r="H49" s="332">
        <v>0</v>
      </c>
      <c r="I49" s="332">
        <v>0</v>
      </c>
      <c r="J49" s="332">
        <v>0</v>
      </c>
    </row>
    <row r="50" spans="1:10" x14ac:dyDescent="0.3">
      <c r="A50" s="464" t="s">
        <v>207</v>
      </c>
      <c r="B50" s="326">
        <v>-6.0847369447876698</v>
      </c>
      <c r="C50" s="326">
        <v>-6.5799926599415857</v>
      </c>
      <c r="D50" s="326">
        <v>-5.7536514159880445</v>
      </c>
      <c r="E50" s="327">
        <v>-6.3583125366634521</v>
      </c>
      <c r="F50" s="327">
        <v>-5.7089126200550737</v>
      </c>
      <c r="G50" s="327">
        <v>-7.0565660108737145</v>
      </c>
      <c r="H50" s="326">
        <v>-6.0632966923364036</v>
      </c>
      <c r="I50" s="326">
        <v>-6.6703491381026314</v>
      </c>
      <c r="J50" s="328">
        <v>-5.6727953463179901</v>
      </c>
    </row>
    <row r="51" spans="1:10" x14ac:dyDescent="0.3">
      <c r="A51" s="462" t="s">
        <v>208</v>
      </c>
      <c r="B51" s="329">
        <v>-6.0483450272568398</v>
      </c>
      <c r="C51" s="329">
        <v>-6.7291974780104304</v>
      </c>
      <c r="D51" s="329">
        <v>-5.5939781319500401</v>
      </c>
      <c r="E51" s="330">
        <v>-6.1943154196048225</v>
      </c>
      <c r="F51" s="330">
        <v>-5.7901096858152075</v>
      </c>
      <c r="G51" s="330">
        <v>-6.628400299475917</v>
      </c>
      <c r="H51" s="329">
        <v>-6.0364648073984197</v>
      </c>
      <c r="I51" s="329">
        <v>-6.830501914241192</v>
      </c>
      <c r="J51" s="331">
        <v>-5.5273561438892216</v>
      </c>
    </row>
    <row r="52" spans="1:10" x14ac:dyDescent="0.3">
      <c r="A52" s="462" t="s">
        <v>209</v>
      </c>
      <c r="B52" s="329">
        <v>-5.3855826341225148</v>
      </c>
      <c r="C52" s="329">
        <v>-6.2210469954661995</v>
      </c>
      <c r="D52" s="329">
        <v>-4.8254976702191712</v>
      </c>
      <c r="E52" s="330">
        <v>-3.6501192642202458</v>
      </c>
      <c r="F52" s="330">
        <v>-3.136448176745759</v>
      </c>
      <c r="G52" s="330">
        <v>-4.2050147642289621</v>
      </c>
      <c r="H52" s="329">
        <v>-5.5266542849393892</v>
      </c>
      <c r="I52" s="329">
        <v>-6.5534196771620712</v>
      </c>
      <c r="J52" s="331">
        <v>-4.8653592419335494</v>
      </c>
    </row>
    <row r="53" spans="1:10" x14ac:dyDescent="0.3">
      <c r="A53" s="462" t="s">
        <v>210</v>
      </c>
      <c r="B53" s="329">
        <v>-5.7671854490905679</v>
      </c>
      <c r="C53" s="329">
        <v>-6.2454990401086059</v>
      </c>
      <c r="D53" s="329">
        <v>-5.4497709687441898</v>
      </c>
      <c r="E53" s="330">
        <v>-5.6640188853797815</v>
      </c>
      <c r="F53" s="330">
        <v>-4.6060778303323113</v>
      </c>
      <c r="G53" s="330">
        <v>-6.827824921840107</v>
      </c>
      <c r="H53" s="329">
        <v>-5.7750145455689879</v>
      </c>
      <c r="I53" s="329">
        <v>-6.412852021468388</v>
      </c>
      <c r="J53" s="331">
        <v>-5.3682139038563967</v>
      </c>
    </row>
    <row r="54" spans="1:10" x14ac:dyDescent="0.3">
      <c r="A54" s="462" t="s">
        <v>211</v>
      </c>
      <c r="B54" s="329">
        <v>-5.8656364438138695</v>
      </c>
      <c r="C54" s="329">
        <v>-6.6061953815264918</v>
      </c>
      <c r="D54" s="329">
        <v>-5.3767814810005063</v>
      </c>
      <c r="E54" s="330">
        <v>-4.5076085439061844</v>
      </c>
      <c r="F54" s="330">
        <v>-3.7716952385011244</v>
      </c>
      <c r="G54" s="330">
        <v>-5.3181252786969893</v>
      </c>
      <c r="H54" s="329">
        <v>-5.9657646344350548</v>
      </c>
      <c r="I54" s="329">
        <v>-6.8882812060960088</v>
      </c>
      <c r="J54" s="331">
        <v>-5.3801460085914332</v>
      </c>
    </row>
    <row r="55" spans="1:10" x14ac:dyDescent="0.3">
      <c r="A55" s="462" t="s">
        <v>212</v>
      </c>
      <c r="B55" s="329">
        <v>-6.0562257840189266</v>
      </c>
      <c r="C55" s="329">
        <v>-6.8761990534682997</v>
      </c>
      <c r="D55" s="329">
        <v>-5.5180299624111697</v>
      </c>
      <c r="E55" s="330">
        <v>-4.8128311712040928</v>
      </c>
      <c r="F55" s="330">
        <v>-3.8410306802052623</v>
      </c>
      <c r="G55" s="330">
        <v>-5.8781988365690756</v>
      </c>
      <c r="H55" s="329">
        <v>-6.1474954640347939</v>
      </c>
      <c r="I55" s="329">
        <v>-7.1772920902051727</v>
      </c>
      <c r="J55" s="331">
        <v>-5.4974573687082007</v>
      </c>
    </row>
    <row r="56" spans="1:10" x14ac:dyDescent="0.3">
      <c r="A56" s="462" t="s">
        <v>213</v>
      </c>
      <c r="B56" s="329">
        <v>-5.7104888682894961</v>
      </c>
      <c r="C56" s="329">
        <v>-6.5185078159945844</v>
      </c>
      <c r="D56" s="329">
        <v>-5.1802084111330124</v>
      </c>
      <c r="E56" s="330">
        <v>-6.1626059019242421</v>
      </c>
      <c r="F56" s="330">
        <v>-4.6393060904686756</v>
      </c>
      <c r="G56" s="330">
        <v>-7.7998790164751099</v>
      </c>
      <c r="H56" s="329">
        <v>-5.6771934285657748</v>
      </c>
      <c r="I56" s="329">
        <v>-6.7036282103546672</v>
      </c>
      <c r="J56" s="331">
        <v>-5.02845882608373</v>
      </c>
    </row>
    <row r="57" spans="1:10" x14ac:dyDescent="0.3">
      <c r="A57" s="462" t="s">
        <v>214</v>
      </c>
      <c r="B57" s="329">
        <v>-5.661086706263041</v>
      </c>
      <c r="C57" s="329">
        <v>-6.5281855534659599</v>
      </c>
      <c r="D57" s="329">
        <v>-5.0899037698834952</v>
      </c>
      <c r="E57" s="330">
        <v>-5.3531098965626276</v>
      </c>
      <c r="F57" s="330">
        <v>-4.0380593664801658</v>
      </c>
      <c r="G57" s="330">
        <v>-6.7532437253004742</v>
      </c>
      <c r="H57" s="329">
        <v>-5.6838617307909907</v>
      </c>
      <c r="I57" s="329">
        <v>-6.7726946282893179</v>
      </c>
      <c r="J57" s="331">
        <v>-4.9925010768822231</v>
      </c>
    </row>
    <row r="58" spans="1:10" x14ac:dyDescent="0.3">
      <c r="A58" s="462" t="s">
        <v>215</v>
      </c>
      <c r="B58" s="329">
        <v>-5.9651650205705389</v>
      </c>
      <c r="C58" s="329">
        <v>-6.7335129954862571</v>
      </c>
      <c r="D58" s="329">
        <v>-5.4599938985852186</v>
      </c>
      <c r="E58" s="330">
        <v>-4.3838054741619352</v>
      </c>
      <c r="F58" s="330">
        <v>-3.769631398148428</v>
      </c>
      <c r="G58" s="330">
        <v>-5.0402704798001556</v>
      </c>
      <c r="H58" s="329">
        <v>-6.0926607098348153</v>
      </c>
      <c r="I58" s="329">
        <v>-7.052522010669211</v>
      </c>
      <c r="J58" s="331">
        <v>-5.4866770805809706</v>
      </c>
    </row>
    <row r="59" spans="1:10" x14ac:dyDescent="0.3">
      <c r="A59" s="462" t="s">
        <v>216</v>
      </c>
      <c r="B59" s="329">
        <v>-6.0831942765215485</v>
      </c>
      <c r="C59" s="329">
        <v>-6.8773243184979735</v>
      </c>
      <c r="D59" s="329">
        <v>-5.5591597660388956</v>
      </c>
      <c r="E59" s="330">
        <v>-3.3426433915211966</v>
      </c>
      <c r="F59" s="330">
        <v>-2.6187177711075194</v>
      </c>
      <c r="G59" s="330">
        <v>-4.12196031318613</v>
      </c>
      <c r="H59" s="329">
        <v>-6.3119963157189058</v>
      </c>
      <c r="I59" s="329">
        <v>-7.3530439043996827</v>
      </c>
      <c r="J59" s="331">
        <v>-5.6534935811373472</v>
      </c>
    </row>
    <row r="60" spans="1:10" x14ac:dyDescent="0.3">
      <c r="A60" s="462" t="s">
        <v>217</v>
      </c>
      <c r="B60" s="329">
        <v>-6.2279922258855116</v>
      </c>
      <c r="C60" s="329">
        <v>-6.835480918522606</v>
      </c>
      <c r="D60" s="329">
        <v>-5.8263746145940392</v>
      </c>
      <c r="E60" s="330">
        <v>-4.2612249877989266</v>
      </c>
      <c r="F60" s="330">
        <v>-3.4702010040435214</v>
      </c>
      <c r="G60" s="330">
        <v>-5.1199134841705716</v>
      </c>
      <c r="H60" s="329">
        <v>-6.3899094049589129</v>
      </c>
      <c r="I60" s="329">
        <v>-7.2072392839263211</v>
      </c>
      <c r="J60" s="331">
        <v>-5.8719355178388524</v>
      </c>
    </row>
    <row r="61" spans="1:10" x14ac:dyDescent="0.3">
      <c r="A61" s="463" t="s">
        <v>218</v>
      </c>
      <c r="B61" s="410">
        <v>-5.9377096579943593</v>
      </c>
      <c r="C61" s="410">
        <v>-6.2658139290836372</v>
      </c>
      <c r="D61" s="410">
        <v>-5.7172350841820307</v>
      </c>
      <c r="E61" s="411">
        <v>-4.8164433991205646</v>
      </c>
      <c r="F61" s="411">
        <v>-3.6492385890840522</v>
      </c>
      <c r="G61" s="411">
        <v>-6.1075278568108908</v>
      </c>
      <c r="H61" s="410">
        <v>-6.0254316256104952</v>
      </c>
      <c r="I61" s="410">
        <v>-6.539899138447403</v>
      </c>
      <c r="J61" s="412">
        <v>-5.6933798826751509</v>
      </c>
    </row>
    <row r="62" spans="1:10" ht="6" customHeight="1" x14ac:dyDescent="0.3">
      <c r="B62" s="334"/>
      <c r="C62" s="334"/>
      <c r="D62" s="334"/>
      <c r="E62" s="334"/>
      <c r="F62" s="334"/>
      <c r="G62" s="334"/>
      <c r="H62" s="334"/>
      <c r="I62" s="334"/>
      <c r="J62" s="334"/>
    </row>
    <row r="63" spans="1:10" x14ac:dyDescent="0.3">
      <c r="A63" s="464" t="s">
        <v>219</v>
      </c>
      <c r="B63" s="326">
        <v>-6.1698217656628742</v>
      </c>
      <c r="C63" s="326">
        <v>-6.393072667111964</v>
      </c>
      <c r="D63" s="326">
        <v>-6.021883920684699</v>
      </c>
      <c r="E63" s="327">
        <v>-3.9667877089040369</v>
      </c>
      <c r="F63" s="327">
        <v>-2.6202517476824765</v>
      </c>
      <c r="G63" s="327">
        <v>-5.4356151002874871</v>
      </c>
      <c r="H63" s="326">
        <v>-6.3419323879474714</v>
      </c>
      <c r="I63" s="326">
        <v>-6.7884560629343564</v>
      </c>
      <c r="J63" s="328">
        <v>-6.0577327704399524</v>
      </c>
    </row>
    <row r="64" spans="1:10" x14ac:dyDescent="0.3">
      <c r="A64" s="462" t="s">
        <v>220</v>
      </c>
      <c r="B64" s="329">
        <v>-5.8147663593924541</v>
      </c>
      <c r="C64" s="329">
        <v>-5.9449099704510937</v>
      </c>
      <c r="D64" s="329">
        <v>-5.7289593935586076</v>
      </c>
      <c r="E64" s="330">
        <v>-2.8108740494442905</v>
      </c>
      <c r="F64" s="330">
        <v>-1.5707787786997662</v>
      </c>
      <c r="G64" s="330">
        <v>-4.1545945368044048</v>
      </c>
      <c r="H64" s="329">
        <v>-6.0588360614251116</v>
      </c>
      <c r="I64" s="329">
        <v>-6.4220400712914252</v>
      </c>
      <c r="J64" s="331">
        <v>-5.8291746601888228</v>
      </c>
    </row>
    <row r="65" spans="1:10" x14ac:dyDescent="0.3">
      <c r="A65" s="462" t="s">
        <v>221</v>
      </c>
      <c r="B65" s="329">
        <v>-6.2177294392780542</v>
      </c>
      <c r="C65" s="329">
        <v>-6.3544954986554423</v>
      </c>
      <c r="D65" s="329">
        <v>-6.1273875675933116</v>
      </c>
      <c r="E65" s="330">
        <v>-4.3270691156517689</v>
      </c>
      <c r="F65" s="330">
        <v>-3.4222597193533684</v>
      </c>
      <c r="G65" s="330">
        <v>-5.3153964302738199</v>
      </c>
      <c r="H65" s="329">
        <v>-6.3744693853053827</v>
      </c>
      <c r="I65" s="329">
        <v>-6.6820039404662479</v>
      </c>
      <c r="J65" s="331">
        <v>-6.1799142508460827</v>
      </c>
    </row>
    <row r="66" spans="1:10" x14ac:dyDescent="0.3">
      <c r="A66" s="462" t="s">
        <v>222</v>
      </c>
      <c r="B66" s="329">
        <v>-6.1954425446866699</v>
      </c>
      <c r="C66" s="329">
        <v>-6.4792410183798941</v>
      </c>
      <c r="D66" s="329">
        <v>-6.008695554630294</v>
      </c>
      <c r="E66" s="330">
        <v>-4.3600538807072127</v>
      </c>
      <c r="F66" s="330">
        <v>-3.5612444671433439</v>
      </c>
      <c r="G66" s="330">
        <v>-5.2597519324105697</v>
      </c>
      <c r="H66" s="329">
        <v>-6.3348904568128406</v>
      </c>
      <c r="I66" s="329">
        <v>-6.7828622735530804</v>
      </c>
      <c r="J66" s="331">
        <v>-6.052336453819092</v>
      </c>
    </row>
    <row r="67" spans="1:10" x14ac:dyDescent="0.3">
      <c r="A67" s="462" t="s">
        <v>223</v>
      </c>
      <c r="B67" s="329">
        <v>-5.4651077057440212</v>
      </c>
      <c r="C67" s="329">
        <v>-5.3539529687277359</v>
      </c>
      <c r="D67" s="329">
        <v>-5.5375294078864599</v>
      </c>
      <c r="E67" s="330">
        <v>-3.5367800564902372</v>
      </c>
      <c r="F67" s="330">
        <v>-2.3993268155496748</v>
      </c>
      <c r="G67" s="330">
        <v>-4.8100042138660983</v>
      </c>
      <c r="H67" s="329">
        <v>-5.6094891150147994</v>
      </c>
      <c r="I67" s="329">
        <v>-5.6578355510764169</v>
      </c>
      <c r="J67" s="331">
        <v>-5.5792877035856687</v>
      </c>
    </row>
    <row r="68" spans="1:10" x14ac:dyDescent="0.3">
      <c r="A68" s="462" t="s">
        <v>224</v>
      </c>
      <c r="B68" s="329">
        <v>0</v>
      </c>
      <c r="C68" s="329">
        <v>0</v>
      </c>
      <c r="D68" s="329">
        <v>0</v>
      </c>
      <c r="E68" s="330">
        <v>0</v>
      </c>
      <c r="F68" s="330">
        <v>0</v>
      </c>
      <c r="G68" s="330">
        <v>0</v>
      </c>
      <c r="H68" s="329">
        <v>0</v>
      </c>
      <c r="I68" s="329">
        <v>0</v>
      </c>
      <c r="J68" s="331">
        <v>0</v>
      </c>
    </row>
    <row r="69" spans="1:10" x14ac:dyDescent="0.3">
      <c r="A69" s="462" t="s">
        <v>225</v>
      </c>
      <c r="B69" s="329">
        <v>0</v>
      </c>
      <c r="C69" s="329">
        <v>0</v>
      </c>
      <c r="D69" s="329">
        <v>0</v>
      </c>
      <c r="E69" s="330">
        <v>0</v>
      </c>
      <c r="F69" s="330">
        <v>0</v>
      </c>
      <c r="G69" s="330">
        <v>0</v>
      </c>
      <c r="H69" s="329">
        <v>0</v>
      </c>
      <c r="I69" s="329">
        <v>0</v>
      </c>
      <c r="J69" s="331">
        <v>0</v>
      </c>
    </row>
    <row r="70" spans="1:10" x14ac:dyDescent="0.3">
      <c r="A70" s="462" t="s">
        <v>226</v>
      </c>
      <c r="B70" s="329">
        <v>0</v>
      </c>
      <c r="C70" s="329">
        <v>0</v>
      </c>
      <c r="D70" s="329">
        <v>0</v>
      </c>
      <c r="E70" s="330">
        <v>0</v>
      </c>
      <c r="F70" s="330">
        <v>0</v>
      </c>
      <c r="G70" s="330">
        <v>0</v>
      </c>
      <c r="H70" s="329">
        <v>0</v>
      </c>
      <c r="I70" s="329">
        <v>0</v>
      </c>
      <c r="J70" s="331">
        <v>0</v>
      </c>
    </row>
    <row r="71" spans="1:10" x14ac:dyDescent="0.3">
      <c r="A71" s="462" t="s">
        <v>227</v>
      </c>
      <c r="B71" s="329">
        <v>0</v>
      </c>
      <c r="C71" s="329">
        <v>0</v>
      </c>
      <c r="D71" s="329">
        <v>0</v>
      </c>
      <c r="E71" s="330">
        <v>0</v>
      </c>
      <c r="F71" s="330">
        <v>0</v>
      </c>
      <c r="G71" s="330">
        <v>0</v>
      </c>
      <c r="H71" s="329">
        <v>0</v>
      </c>
      <c r="I71" s="329">
        <v>0</v>
      </c>
      <c r="J71" s="331">
        <v>0</v>
      </c>
    </row>
    <row r="72" spans="1:10" x14ac:dyDescent="0.3">
      <c r="A72" s="462" t="s">
        <v>228</v>
      </c>
      <c r="B72" s="329">
        <v>0</v>
      </c>
      <c r="C72" s="329">
        <v>0</v>
      </c>
      <c r="D72" s="329">
        <v>0</v>
      </c>
      <c r="E72" s="330">
        <v>0</v>
      </c>
      <c r="F72" s="330">
        <v>0</v>
      </c>
      <c r="G72" s="330">
        <v>0</v>
      </c>
      <c r="H72" s="329">
        <v>0</v>
      </c>
      <c r="I72" s="329">
        <v>0</v>
      </c>
      <c r="J72" s="331">
        <v>0</v>
      </c>
    </row>
    <row r="73" spans="1:10" x14ac:dyDescent="0.3">
      <c r="A73" s="462" t="s">
        <v>229</v>
      </c>
      <c r="B73" s="329">
        <v>0</v>
      </c>
      <c r="C73" s="329">
        <v>0</v>
      </c>
      <c r="D73" s="329">
        <v>0</v>
      </c>
      <c r="E73" s="330">
        <v>0</v>
      </c>
      <c r="F73" s="330">
        <v>0</v>
      </c>
      <c r="G73" s="330">
        <v>0</v>
      </c>
      <c r="H73" s="329">
        <v>0</v>
      </c>
      <c r="I73" s="329">
        <v>0</v>
      </c>
      <c r="J73" s="331">
        <v>0</v>
      </c>
    </row>
    <row r="74" spans="1:10" x14ac:dyDescent="0.3">
      <c r="A74" s="463" t="s">
        <v>230</v>
      </c>
      <c r="B74" s="410">
        <v>0</v>
      </c>
      <c r="C74" s="410">
        <v>0</v>
      </c>
      <c r="D74" s="410">
        <v>0</v>
      </c>
      <c r="E74" s="411">
        <v>0</v>
      </c>
      <c r="F74" s="411">
        <v>0</v>
      </c>
      <c r="G74" s="411">
        <v>0</v>
      </c>
      <c r="H74" s="410">
        <v>0</v>
      </c>
      <c r="I74" s="410">
        <v>0</v>
      </c>
      <c r="J74" s="412">
        <v>0</v>
      </c>
    </row>
    <row r="75" spans="1:10" x14ac:dyDescent="0.3">
      <c r="A75" s="67" t="s">
        <v>16</v>
      </c>
    </row>
    <row r="76" spans="1:10" x14ac:dyDescent="0.3">
      <c r="A76" s="68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0"/>
  <sheetViews>
    <sheetView showGridLines="0" view="pageBreakPreview" zoomScale="110" zoomScaleNormal="130" zoomScaleSheetLayoutView="110" workbookViewId="0">
      <selection activeCell="N29" sqref="N29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9" width="7.7109375" style="279" customWidth="1"/>
    <col min="10" max="16384" width="11.42578125" style="279"/>
  </cols>
  <sheetData>
    <row r="1" spans="1:8" s="271" customFormat="1" x14ac:dyDescent="0.3">
      <c r="B1" s="272"/>
    </row>
    <row r="2" spans="1:8" s="271" customFormat="1" x14ac:dyDescent="0.3">
      <c r="B2" s="272"/>
    </row>
    <row r="3" spans="1:8" s="271" customFormat="1" x14ac:dyDescent="0.3">
      <c r="B3" s="272"/>
    </row>
    <row r="4" spans="1:8" s="271" customFormat="1" x14ac:dyDescent="0.3">
      <c r="B4" s="272"/>
    </row>
    <row r="5" spans="1:8" s="271" customFormat="1" ht="18" customHeight="1" x14ac:dyDescent="0.3">
      <c r="A5" s="335"/>
      <c r="B5" s="433" t="str">
        <f>'Pag1'!$B$5</f>
        <v>mayo 2026</v>
      </c>
      <c r="C5" s="335"/>
      <c r="D5" s="335"/>
      <c r="E5" s="335"/>
      <c r="F5" s="335"/>
      <c r="G5" s="335"/>
      <c r="H5" s="335"/>
    </row>
    <row r="6" spans="1:8" s="271" customFormat="1" ht="18.95" customHeight="1" x14ac:dyDescent="0.3">
      <c r="A6" s="273"/>
      <c r="B6" s="336" t="s">
        <v>120</v>
      </c>
      <c r="C6" s="274"/>
      <c r="D6" s="274"/>
      <c r="E6" s="274"/>
      <c r="F6" s="274"/>
      <c r="G6" s="274"/>
      <c r="H6" s="337"/>
    </row>
    <row r="7" spans="1:8" ht="18.95" customHeight="1" x14ac:dyDescent="0.35">
      <c r="A7" s="277"/>
      <c r="B7" s="336" t="s">
        <v>121</v>
      </c>
      <c r="C7" s="338"/>
      <c r="D7" s="338"/>
      <c r="E7" s="338"/>
      <c r="F7" s="338"/>
      <c r="G7" s="338"/>
      <c r="H7" s="339"/>
    </row>
    <row r="8" spans="1:8" ht="19.5" x14ac:dyDescent="0.35">
      <c r="A8" s="277"/>
      <c r="B8" s="340" t="s">
        <v>106</v>
      </c>
      <c r="C8" s="338"/>
      <c r="D8" s="338"/>
      <c r="E8" s="338"/>
      <c r="F8" s="338"/>
      <c r="G8" s="338"/>
      <c r="H8" s="339"/>
    </row>
    <row r="9" spans="1:8" ht="6" customHeight="1" x14ac:dyDescent="0.35">
      <c r="A9" s="277"/>
      <c r="B9" s="277"/>
      <c r="C9" s="277"/>
      <c r="D9" s="277"/>
      <c r="E9" s="277"/>
      <c r="F9" s="277"/>
      <c r="G9" s="277"/>
      <c r="H9" s="277"/>
    </row>
    <row r="10" spans="1:8" ht="15" customHeight="1" x14ac:dyDescent="0.35">
      <c r="A10" s="277"/>
      <c r="B10" s="281"/>
      <c r="C10" s="341"/>
      <c r="D10" s="342"/>
      <c r="E10" s="342" t="s">
        <v>9</v>
      </c>
      <c r="F10" s="342"/>
      <c r="G10" s="342"/>
      <c r="H10" s="277"/>
    </row>
    <row r="11" spans="1:8" ht="15" customHeight="1" x14ac:dyDescent="0.35">
      <c r="A11" s="277"/>
      <c r="B11" s="282" t="s">
        <v>107</v>
      </c>
      <c r="C11" s="343" t="s">
        <v>34</v>
      </c>
      <c r="D11" s="344" t="s">
        <v>34</v>
      </c>
      <c r="E11" s="345" t="s">
        <v>122</v>
      </c>
      <c r="F11" s="345" t="s">
        <v>123</v>
      </c>
      <c r="G11" s="346" t="s">
        <v>124</v>
      </c>
      <c r="H11" s="277"/>
    </row>
    <row r="12" spans="1:8" ht="15" customHeight="1" x14ac:dyDescent="0.35">
      <c r="A12" s="277"/>
      <c r="B12" s="283" t="s">
        <v>108</v>
      </c>
      <c r="C12" s="347" t="s">
        <v>125</v>
      </c>
      <c r="D12" s="348" t="s">
        <v>126</v>
      </c>
      <c r="E12" s="348" t="s">
        <v>127</v>
      </c>
      <c r="F12" s="348" t="s">
        <v>128</v>
      </c>
      <c r="G12" s="349" t="s">
        <v>129</v>
      </c>
      <c r="H12" s="277"/>
    </row>
    <row r="13" spans="1:8" ht="6" customHeight="1" x14ac:dyDescent="0.35">
      <c r="B13" s="284"/>
      <c r="C13" s="285"/>
      <c r="D13" s="285"/>
      <c r="E13" s="285"/>
      <c r="F13" s="285"/>
    </row>
    <row r="14" spans="1:8" s="286" customFormat="1" ht="12.95" customHeight="1" x14ac:dyDescent="0.2">
      <c r="B14" s="350" t="s">
        <v>37</v>
      </c>
      <c r="C14" s="351">
        <v>40621</v>
      </c>
      <c r="D14" s="352">
        <v>3569</v>
      </c>
      <c r="E14" s="353">
        <v>8.7860958617463875E-2</v>
      </c>
      <c r="F14" s="354">
        <v>2.1636203813161167E-2</v>
      </c>
      <c r="G14" s="355">
        <v>8.0542516699765296E-2</v>
      </c>
    </row>
    <row r="15" spans="1:8" s="286" customFormat="1" ht="12.95" customHeight="1" x14ac:dyDescent="0.2">
      <c r="B15" s="356" t="s">
        <v>38</v>
      </c>
      <c r="C15" s="357">
        <v>102987</v>
      </c>
      <c r="D15" s="358">
        <v>7575</v>
      </c>
      <c r="E15" s="359">
        <v>7.3552972705292902E-2</v>
      </c>
      <c r="F15" s="360">
        <v>4.5921614985905246E-2</v>
      </c>
      <c r="G15" s="361">
        <v>0.1709469218270446</v>
      </c>
    </row>
    <row r="16" spans="1:8" s="286" customFormat="1" ht="12.95" customHeight="1" x14ac:dyDescent="0.2">
      <c r="B16" s="356" t="s">
        <v>39</v>
      </c>
      <c r="C16" s="357">
        <v>46742</v>
      </c>
      <c r="D16" s="358">
        <v>3712</v>
      </c>
      <c r="E16" s="359">
        <v>7.941465919301699E-2</v>
      </c>
      <c r="F16" s="360">
        <v>2.2503106907944589E-2</v>
      </c>
      <c r="G16" s="361">
        <v>8.3769633507853408E-2</v>
      </c>
    </row>
    <row r="17" spans="2:7" s="286" customFormat="1" ht="12.95" customHeight="1" x14ac:dyDescent="0.2">
      <c r="B17" s="356" t="s">
        <v>40</v>
      </c>
      <c r="C17" s="357">
        <v>62190</v>
      </c>
      <c r="D17" s="358">
        <v>5581</v>
      </c>
      <c r="E17" s="359">
        <v>8.9741115935037793E-2</v>
      </c>
      <c r="F17" s="360">
        <v>3.3833469734169924E-2</v>
      </c>
      <c r="G17" s="361">
        <v>0.12594782451706085</v>
      </c>
    </row>
    <row r="18" spans="2:7" s="286" customFormat="1" ht="12.95" customHeight="1" x14ac:dyDescent="0.2">
      <c r="B18" s="356" t="s">
        <v>41</v>
      </c>
      <c r="C18" s="357">
        <v>26908</v>
      </c>
      <c r="D18" s="358">
        <v>2404</v>
      </c>
      <c r="E18" s="359">
        <v>8.9341459788910366E-2</v>
      </c>
      <c r="F18" s="360">
        <v>1.457367160740808E-2</v>
      </c>
      <c r="G18" s="361">
        <v>5.4251669976530061E-2</v>
      </c>
    </row>
    <row r="19" spans="2:7" s="286" customFormat="1" ht="12.95" customHeight="1" x14ac:dyDescent="0.2">
      <c r="B19" s="356" t="s">
        <v>42</v>
      </c>
      <c r="C19" s="357">
        <v>31627</v>
      </c>
      <c r="D19" s="358">
        <v>3109</v>
      </c>
      <c r="E19" s="359">
        <v>9.8302083662693274E-2</v>
      </c>
      <c r="F19" s="360">
        <v>1.8847564487284411E-2</v>
      </c>
      <c r="G19" s="361">
        <v>7.0161581512908466E-2</v>
      </c>
    </row>
    <row r="20" spans="2:7" s="286" customFormat="1" ht="12.95" customHeight="1" x14ac:dyDescent="0.2">
      <c r="B20" s="356" t="s">
        <v>43</v>
      </c>
      <c r="C20" s="357">
        <v>102207</v>
      </c>
      <c r="D20" s="358">
        <v>7465</v>
      </c>
      <c r="E20" s="359">
        <v>7.3038050231393148E-2</v>
      </c>
      <c r="F20" s="360">
        <v>4.5254766451456457E-2</v>
      </c>
      <c r="G20" s="361">
        <v>0.16846452428236144</v>
      </c>
    </row>
    <row r="21" spans="2:7" s="286" customFormat="1" ht="12.95" customHeight="1" x14ac:dyDescent="0.2">
      <c r="B21" s="356" t="s">
        <v>44</v>
      </c>
      <c r="C21" s="357">
        <v>134838</v>
      </c>
      <c r="D21" s="358">
        <v>10897</v>
      </c>
      <c r="E21" s="359">
        <v>8.0815497115056589E-2</v>
      </c>
      <c r="F21" s="360">
        <v>6.6060440726258676E-2</v>
      </c>
      <c r="G21" s="362">
        <v>0.24591532767647589</v>
      </c>
    </row>
    <row r="22" spans="2:7" s="286" customFormat="1" ht="12.95" customHeight="1" x14ac:dyDescent="0.2">
      <c r="B22" s="363" t="s">
        <v>45</v>
      </c>
      <c r="C22" s="364">
        <v>548120</v>
      </c>
      <c r="D22" s="365">
        <v>44312</v>
      </c>
      <c r="E22" s="366">
        <v>8.0843610888126693E-2</v>
      </c>
      <c r="F22" s="367">
        <v>0.26863083871358856</v>
      </c>
      <c r="G22" s="368">
        <v>1</v>
      </c>
    </row>
    <row r="23" spans="2:7" s="286" customFormat="1" ht="6" customHeight="1" x14ac:dyDescent="0.2">
      <c r="B23" s="295"/>
      <c r="C23" s="369"/>
      <c r="D23" s="370"/>
      <c r="E23" s="370"/>
      <c r="F23" s="370"/>
      <c r="G23" s="389"/>
    </row>
    <row r="24" spans="2:7" s="286" customFormat="1" ht="12.95" customHeight="1" x14ac:dyDescent="0.2">
      <c r="B24" s="350" t="s">
        <v>46</v>
      </c>
      <c r="C24" s="351">
        <v>6422</v>
      </c>
      <c r="D24" s="352">
        <v>669</v>
      </c>
      <c r="E24" s="371">
        <v>0.10417315478044223</v>
      </c>
      <c r="F24" s="372">
        <v>4.0556515413294539E-3</v>
      </c>
      <c r="G24" s="373">
        <v>0.15344036697247707</v>
      </c>
    </row>
    <row r="25" spans="2:7" s="286" customFormat="1" ht="12.95" customHeight="1" x14ac:dyDescent="0.2">
      <c r="B25" s="356" t="s">
        <v>47</v>
      </c>
      <c r="C25" s="357">
        <v>4046</v>
      </c>
      <c r="D25" s="358">
        <v>500</v>
      </c>
      <c r="E25" s="359">
        <v>0.12357884330202669</v>
      </c>
      <c r="F25" s="360">
        <v>3.0311297020399501E-3</v>
      </c>
      <c r="G25" s="361">
        <v>0.11467889908256881</v>
      </c>
    </row>
    <row r="26" spans="2:7" s="286" customFormat="1" ht="12.95" customHeight="1" x14ac:dyDescent="0.2">
      <c r="B26" s="356" t="s">
        <v>48</v>
      </c>
      <c r="C26" s="357">
        <v>37330</v>
      </c>
      <c r="D26" s="358">
        <v>3191</v>
      </c>
      <c r="E26" s="359">
        <v>8.548084650415215E-2</v>
      </c>
      <c r="F26" s="360">
        <v>1.9344669758418961E-2</v>
      </c>
      <c r="G26" s="362">
        <v>0.73188073394495412</v>
      </c>
    </row>
    <row r="27" spans="2:7" s="286" customFormat="1" ht="12.95" customHeight="1" x14ac:dyDescent="0.2">
      <c r="B27" s="363" t="s">
        <v>49</v>
      </c>
      <c r="C27" s="364">
        <v>47798</v>
      </c>
      <c r="D27" s="365">
        <v>4360</v>
      </c>
      <c r="E27" s="366">
        <v>9.121720574082598E-2</v>
      </c>
      <c r="F27" s="367">
        <v>2.6431451001788366E-2</v>
      </c>
      <c r="G27" s="368">
        <v>1</v>
      </c>
    </row>
    <row r="28" spans="2:7" s="286" customFormat="1" ht="6" customHeight="1" x14ac:dyDescent="0.2">
      <c r="B28" s="295"/>
      <c r="C28" s="369"/>
      <c r="D28" s="370"/>
      <c r="E28" s="370"/>
      <c r="F28" s="370"/>
      <c r="G28" s="389"/>
    </row>
    <row r="29" spans="2:7" s="286" customFormat="1" ht="12.95" customHeight="1" x14ac:dyDescent="0.2">
      <c r="B29" s="374" t="s">
        <v>50</v>
      </c>
      <c r="C29" s="375">
        <v>49320</v>
      </c>
      <c r="D29" s="376">
        <v>3477</v>
      </c>
      <c r="E29" s="377">
        <v>7.0498783454987834E-2</v>
      </c>
      <c r="F29" s="378">
        <v>2.1078475947985814E-2</v>
      </c>
      <c r="G29" s="379"/>
    </row>
    <row r="30" spans="2:7" s="286" customFormat="1" ht="6" customHeight="1" x14ac:dyDescent="0.2">
      <c r="B30" s="295"/>
      <c r="C30" s="369"/>
      <c r="D30" s="370"/>
      <c r="E30" s="370"/>
      <c r="F30" s="370"/>
      <c r="G30" s="389"/>
    </row>
    <row r="31" spans="2:7" s="286" customFormat="1" ht="12.95" customHeight="1" x14ac:dyDescent="0.2">
      <c r="B31" s="374" t="s">
        <v>51</v>
      </c>
      <c r="C31" s="375">
        <v>23607</v>
      </c>
      <c r="D31" s="376">
        <v>2450</v>
      </c>
      <c r="E31" s="377">
        <v>0.10378277629516669</v>
      </c>
      <c r="F31" s="378">
        <v>1.4852535539995756E-2</v>
      </c>
      <c r="G31" s="379"/>
    </row>
    <row r="32" spans="2:7" s="286" customFormat="1" ht="6" customHeight="1" x14ac:dyDescent="0.2">
      <c r="B32" s="295"/>
      <c r="C32" s="369"/>
      <c r="D32" s="370"/>
      <c r="E32" s="370"/>
      <c r="F32" s="370"/>
      <c r="G32" s="389"/>
    </row>
    <row r="33" spans="2:7" s="286" customFormat="1" ht="12.95" customHeight="1" x14ac:dyDescent="0.2">
      <c r="B33" s="350" t="s">
        <v>52</v>
      </c>
      <c r="C33" s="351">
        <v>74448</v>
      </c>
      <c r="D33" s="352">
        <v>4014</v>
      </c>
      <c r="E33" s="371">
        <v>5.3916827852998069E-2</v>
      </c>
      <c r="F33" s="372">
        <v>2.433390924797672E-2</v>
      </c>
      <c r="G33" s="373">
        <v>0.52008292303705628</v>
      </c>
    </row>
    <row r="34" spans="2:7" s="286" customFormat="1" ht="12.95" customHeight="1" x14ac:dyDescent="0.2">
      <c r="B34" s="380" t="s">
        <v>53</v>
      </c>
      <c r="C34" s="357">
        <v>70150</v>
      </c>
      <c r="D34" s="358">
        <v>3704</v>
      </c>
      <c r="E34" s="359">
        <v>5.2801140413399859E-2</v>
      </c>
      <c r="F34" s="360">
        <v>2.2454608832711952E-2</v>
      </c>
      <c r="G34" s="362">
        <v>0.47991707696294378</v>
      </c>
    </row>
    <row r="35" spans="2:7" s="286" customFormat="1" ht="12.95" customHeight="1" x14ac:dyDescent="0.2">
      <c r="B35" s="363" t="s">
        <v>54</v>
      </c>
      <c r="C35" s="364">
        <v>144598</v>
      </c>
      <c r="D35" s="365">
        <v>7718</v>
      </c>
      <c r="E35" s="366">
        <v>5.3375565360516741E-2</v>
      </c>
      <c r="F35" s="367">
        <v>4.6788518080688672E-2</v>
      </c>
      <c r="G35" s="368">
        <v>1</v>
      </c>
    </row>
    <row r="36" spans="2:7" s="286" customFormat="1" ht="6" customHeight="1" x14ac:dyDescent="0.2">
      <c r="B36" s="295"/>
      <c r="C36" s="369"/>
      <c r="D36" s="370"/>
      <c r="E36" s="370"/>
      <c r="F36" s="381"/>
      <c r="G36" s="389"/>
    </row>
    <row r="37" spans="2:7" s="286" customFormat="1" ht="12.95" customHeight="1" x14ac:dyDescent="0.2">
      <c r="B37" s="374" t="s">
        <v>55</v>
      </c>
      <c r="C37" s="375">
        <v>27272</v>
      </c>
      <c r="D37" s="376">
        <v>1891</v>
      </c>
      <c r="E37" s="377">
        <v>6.9338515693751837E-2</v>
      </c>
      <c r="F37" s="378">
        <v>1.1463732533115093E-2</v>
      </c>
      <c r="G37" s="379"/>
    </row>
    <row r="38" spans="2:7" s="286" customFormat="1" ht="6" customHeight="1" x14ac:dyDescent="0.2">
      <c r="B38" s="295"/>
      <c r="C38" s="369"/>
      <c r="D38" s="370"/>
      <c r="E38" s="370"/>
      <c r="F38" s="370"/>
      <c r="G38" s="389"/>
    </row>
    <row r="39" spans="2:7" s="286" customFormat="1" ht="12.95" customHeight="1" x14ac:dyDescent="0.2">
      <c r="B39" s="350" t="s">
        <v>56</v>
      </c>
      <c r="C39" s="351">
        <v>20562</v>
      </c>
      <c r="D39" s="352">
        <v>1531</v>
      </c>
      <c r="E39" s="371">
        <v>7.4457737574165933E-2</v>
      </c>
      <c r="F39" s="372">
        <v>9.2813191476463271E-3</v>
      </c>
      <c r="G39" s="373">
        <v>0.17417519908987486</v>
      </c>
    </row>
    <row r="40" spans="2:7" s="286" customFormat="1" ht="12.95" customHeight="1" x14ac:dyDescent="0.2">
      <c r="B40" s="356" t="s">
        <v>57</v>
      </c>
      <c r="C40" s="357">
        <v>30484</v>
      </c>
      <c r="D40" s="358">
        <v>2493</v>
      </c>
      <c r="E40" s="359">
        <v>8.1780606219656216E-2</v>
      </c>
      <c r="F40" s="360">
        <v>1.5113212694371192E-2</v>
      </c>
      <c r="G40" s="361">
        <v>0.28361774744027302</v>
      </c>
    </row>
    <row r="41" spans="2:7" s="286" customFormat="1" ht="12.95" customHeight="1" x14ac:dyDescent="0.2">
      <c r="B41" s="356" t="s">
        <v>58</v>
      </c>
      <c r="C41" s="357">
        <v>8880</v>
      </c>
      <c r="D41" s="358">
        <v>717</v>
      </c>
      <c r="E41" s="359">
        <v>8.0743243243243237E-2</v>
      </c>
      <c r="F41" s="360">
        <v>4.3466399927252885E-3</v>
      </c>
      <c r="G41" s="361">
        <v>8.1569965870307168E-2</v>
      </c>
    </row>
    <row r="42" spans="2:7" s="286" customFormat="1" ht="12.95" customHeight="1" x14ac:dyDescent="0.2">
      <c r="B42" s="356" t="s">
        <v>59</v>
      </c>
      <c r="C42" s="357">
        <v>12002</v>
      </c>
      <c r="D42" s="358">
        <v>872</v>
      </c>
      <c r="E42" s="359">
        <v>7.2654557573737705E-2</v>
      </c>
      <c r="F42" s="360">
        <v>5.2862902003576731E-3</v>
      </c>
      <c r="G42" s="361">
        <v>9.9203640500568832E-2</v>
      </c>
    </row>
    <row r="43" spans="2:7" s="286" customFormat="1" ht="12.95" customHeight="1" x14ac:dyDescent="0.2">
      <c r="B43" s="356" t="s">
        <v>60</v>
      </c>
      <c r="C43" s="357">
        <v>43527</v>
      </c>
      <c r="D43" s="358">
        <v>3177</v>
      </c>
      <c r="E43" s="359">
        <v>7.298917913019505E-2</v>
      </c>
      <c r="F43" s="360">
        <v>1.9259798126761846E-2</v>
      </c>
      <c r="G43" s="362">
        <v>0.36143344709897612</v>
      </c>
    </row>
    <row r="44" spans="2:7" s="286" customFormat="1" ht="12.95" customHeight="1" x14ac:dyDescent="0.2">
      <c r="B44" s="363" t="s">
        <v>61</v>
      </c>
      <c r="C44" s="364">
        <v>115455</v>
      </c>
      <c r="D44" s="365">
        <v>8790</v>
      </c>
      <c r="E44" s="366">
        <v>7.6133558529297124E-2</v>
      </c>
      <c r="F44" s="367">
        <v>5.3287260161862325E-2</v>
      </c>
      <c r="G44" s="368">
        <v>1</v>
      </c>
    </row>
    <row r="45" spans="2:7" s="286" customFormat="1" ht="6" customHeight="1" x14ac:dyDescent="0.2">
      <c r="B45" s="295"/>
      <c r="C45" s="369"/>
      <c r="D45" s="370"/>
      <c r="E45" s="370"/>
      <c r="F45" s="370"/>
      <c r="G45" s="389"/>
    </row>
    <row r="46" spans="2:7" s="286" customFormat="1" ht="12.95" customHeight="1" x14ac:dyDescent="0.2">
      <c r="B46" s="350" t="s">
        <v>62</v>
      </c>
      <c r="C46" s="351">
        <v>7952</v>
      </c>
      <c r="D46" s="352">
        <v>544</v>
      </c>
      <c r="E46" s="371">
        <v>6.8410462776659964E-2</v>
      </c>
      <c r="F46" s="372">
        <v>3.2978691158194657E-3</v>
      </c>
      <c r="G46" s="373">
        <v>7.4276351720371378E-2</v>
      </c>
    </row>
    <row r="47" spans="2:7" s="286" customFormat="1" ht="12.95" customHeight="1" x14ac:dyDescent="0.2">
      <c r="B47" s="356" t="s">
        <v>63</v>
      </c>
      <c r="C47" s="357">
        <v>12372</v>
      </c>
      <c r="D47" s="358">
        <v>854</v>
      </c>
      <c r="E47" s="359">
        <v>6.9026834788231489E-2</v>
      </c>
      <c r="F47" s="360">
        <v>5.1771695310842353E-3</v>
      </c>
      <c r="G47" s="361">
        <v>0.11660294920808302</v>
      </c>
    </row>
    <row r="48" spans="2:7" s="286" customFormat="1" ht="12.95" customHeight="1" x14ac:dyDescent="0.2">
      <c r="B48" s="356" t="s">
        <v>64</v>
      </c>
      <c r="C48" s="357">
        <v>19827</v>
      </c>
      <c r="D48" s="358">
        <v>1372</v>
      </c>
      <c r="E48" s="359">
        <v>6.9198567609824985E-2</v>
      </c>
      <c r="F48" s="360">
        <v>8.3174199023976231E-3</v>
      </c>
      <c r="G48" s="361">
        <v>0.18732932823593665</v>
      </c>
    </row>
    <row r="49" spans="2:7" s="286" customFormat="1" ht="12.95" customHeight="1" x14ac:dyDescent="0.2">
      <c r="B49" s="356" t="s">
        <v>65</v>
      </c>
      <c r="C49" s="357">
        <v>5871</v>
      </c>
      <c r="D49" s="358">
        <v>495</v>
      </c>
      <c r="E49" s="359">
        <v>8.4312723556463978E-2</v>
      </c>
      <c r="F49" s="360">
        <v>3.0008184050195506E-3</v>
      </c>
      <c r="G49" s="361">
        <v>6.7586018569087927E-2</v>
      </c>
    </row>
    <row r="50" spans="2:7" s="286" customFormat="1" ht="12.95" customHeight="1" x14ac:dyDescent="0.2">
      <c r="B50" s="356" t="s">
        <v>66</v>
      </c>
      <c r="C50" s="357">
        <v>15309</v>
      </c>
      <c r="D50" s="358">
        <v>1227</v>
      </c>
      <c r="E50" s="359">
        <v>8.0148932000783851E-2</v>
      </c>
      <c r="F50" s="360">
        <v>7.4383922888060384E-3</v>
      </c>
      <c r="G50" s="361">
        <v>0.16753140360458765</v>
      </c>
    </row>
    <row r="51" spans="2:7" s="286" customFormat="1" ht="12.95" customHeight="1" x14ac:dyDescent="0.2">
      <c r="B51" s="356" t="s">
        <v>67</v>
      </c>
      <c r="C51" s="357">
        <v>4421</v>
      </c>
      <c r="D51" s="358">
        <v>327</v>
      </c>
      <c r="E51" s="359">
        <v>7.3965166251979186E-2</v>
      </c>
      <c r="F51" s="360">
        <v>1.9823588251341273E-3</v>
      </c>
      <c r="G51" s="361">
        <v>4.4647733478973238E-2</v>
      </c>
    </row>
    <row r="52" spans="2:7" s="286" customFormat="1" ht="12.95" customHeight="1" x14ac:dyDescent="0.2">
      <c r="B52" s="356" t="s">
        <v>68</v>
      </c>
      <c r="C52" s="357">
        <v>2633</v>
      </c>
      <c r="D52" s="358">
        <v>262</v>
      </c>
      <c r="E52" s="359">
        <v>9.950626661602735E-2</v>
      </c>
      <c r="F52" s="360">
        <v>1.5883119638689339E-3</v>
      </c>
      <c r="G52" s="361">
        <v>3.5772801747678863E-2</v>
      </c>
    </row>
    <row r="53" spans="2:7" s="286" customFormat="1" ht="12.95" customHeight="1" x14ac:dyDescent="0.2">
      <c r="B53" s="356" t="s">
        <v>69</v>
      </c>
      <c r="C53" s="357">
        <v>20720</v>
      </c>
      <c r="D53" s="358">
        <v>1653</v>
      </c>
      <c r="E53" s="359">
        <v>7.9777992277992274E-2</v>
      </c>
      <c r="F53" s="360">
        <v>1.0020914794944076E-2</v>
      </c>
      <c r="G53" s="361">
        <v>0.22569634079737849</v>
      </c>
    </row>
    <row r="54" spans="2:7" s="286" customFormat="1" ht="12.95" customHeight="1" x14ac:dyDescent="0.2">
      <c r="B54" s="356" t="s">
        <v>70</v>
      </c>
      <c r="C54" s="357">
        <v>8050</v>
      </c>
      <c r="D54" s="358">
        <v>590</v>
      </c>
      <c r="E54" s="359">
        <v>7.3291925465838514E-2</v>
      </c>
      <c r="F54" s="360">
        <v>3.5767330484071415E-3</v>
      </c>
      <c r="G54" s="362">
        <v>8.055707263790278E-2</v>
      </c>
    </row>
    <row r="55" spans="2:7" s="286" customFormat="1" ht="12.95" customHeight="1" x14ac:dyDescent="0.2">
      <c r="B55" s="363" t="s">
        <v>71</v>
      </c>
      <c r="C55" s="364">
        <v>97155</v>
      </c>
      <c r="D55" s="365">
        <v>7324</v>
      </c>
      <c r="E55" s="366">
        <v>7.5384694560238788E-2</v>
      </c>
      <c r="F55" s="367">
        <v>4.4399987875481189E-2</v>
      </c>
      <c r="G55" s="368">
        <v>1</v>
      </c>
    </row>
    <row r="56" spans="2:7" s="286" customFormat="1" ht="6" customHeight="1" x14ac:dyDescent="0.2">
      <c r="B56" s="295"/>
      <c r="C56" s="369"/>
      <c r="D56" s="370"/>
      <c r="E56" s="370"/>
      <c r="F56" s="370"/>
      <c r="G56" s="389"/>
    </row>
    <row r="57" spans="2:7" s="286" customFormat="1" ht="12.95" customHeight="1" x14ac:dyDescent="0.2">
      <c r="B57" s="350" t="s">
        <v>72</v>
      </c>
      <c r="C57" s="351">
        <v>231025</v>
      </c>
      <c r="D57" s="352">
        <v>13137</v>
      </c>
      <c r="E57" s="371">
        <v>5.6863975760199116E-2</v>
      </c>
      <c r="F57" s="372">
        <v>7.9639901791397655E-2</v>
      </c>
      <c r="G57" s="373">
        <v>0.70636627594364987</v>
      </c>
    </row>
    <row r="58" spans="2:7" s="286" customFormat="1" ht="12.95" customHeight="1" x14ac:dyDescent="0.2">
      <c r="B58" s="356" t="s">
        <v>73</v>
      </c>
      <c r="C58" s="357">
        <v>26143</v>
      </c>
      <c r="D58" s="358">
        <v>1749</v>
      </c>
      <c r="E58" s="359">
        <v>6.6901273763531346E-2</v>
      </c>
      <c r="F58" s="360">
        <v>1.0602891697735746E-2</v>
      </c>
      <c r="G58" s="361">
        <v>9.4042370147327664E-2</v>
      </c>
    </row>
    <row r="59" spans="2:7" s="286" customFormat="1" ht="12.95" customHeight="1" x14ac:dyDescent="0.2">
      <c r="B59" s="356" t="s">
        <v>74</v>
      </c>
      <c r="C59" s="357">
        <v>14900</v>
      </c>
      <c r="D59" s="358">
        <v>1360</v>
      </c>
      <c r="E59" s="359">
        <v>9.1275167785234895E-2</v>
      </c>
      <c r="F59" s="360">
        <v>8.2446727895486641E-3</v>
      </c>
      <c r="G59" s="361">
        <v>7.3126142595978064E-2</v>
      </c>
    </row>
    <row r="60" spans="2:7" s="286" customFormat="1" ht="12.95" customHeight="1" x14ac:dyDescent="0.2">
      <c r="B60" s="356" t="s">
        <v>75</v>
      </c>
      <c r="C60" s="357">
        <v>35559</v>
      </c>
      <c r="D60" s="358">
        <v>2352</v>
      </c>
      <c r="E60" s="359">
        <v>6.6143592339492116E-2</v>
      </c>
      <c r="F60" s="360">
        <v>1.4258434118395925E-2</v>
      </c>
      <c r="G60" s="362">
        <v>0.12646521131304442</v>
      </c>
    </row>
    <row r="61" spans="2:7" s="286" customFormat="1" ht="12.95" customHeight="1" x14ac:dyDescent="0.2">
      <c r="B61" s="363" t="s">
        <v>76</v>
      </c>
      <c r="C61" s="364">
        <v>307627</v>
      </c>
      <c r="D61" s="365">
        <v>18598</v>
      </c>
      <c r="E61" s="366">
        <v>6.0456331856436528E-2</v>
      </c>
      <c r="F61" s="367">
        <v>0.11274590039707799</v>
      </c>
      <c r="G61" s="368">
        <v>1</v>
      </c>
    </row>
    <row r="62" spans="2:7" s="286" customFormat="1" ht="6" customHeight="1" x14ac:dyDescent="0.2">
      <c r="B62" s="295"/>
      <c r="C62" s="369"/>
      <c r="D62" s="370"/>
      <c r="E62" s="370"/>
      <c r="F62" s="370"/>
      <c r="G62" s="389"/>
    </row>
    <row r="63" spans="2:7" s="286" customFormat="1" ht="12.95" customHeight="1" x14ac:dyDescent="0.2">
      <c r="B63" s="350" t="s">
        <v>77</v>
      </c>
      <c r="C63" s="351">
        <v>114491</v>
      </c>
      <c r="D63" s="352">
        <v>6354</v>
      </c>
      <c r="E63" s="371">
        <v>5.5497812055096032E-2</v>
      </c>
      <c r="F63" s="372">
        <v>3.8519596253523691E-2</v>
      </c>
      <c r="G63" s="373">
        <v>0.36614037109600095</v>
      </c>
    </row>
    <row r="64" spans="2:7" s="286" customFormat="1" ht="12.95" customHeight="1" x14ac:dyDescent="0.2">
      <c r="B64" s="356" t="s">
        <v>78</v>
      </c>
      <c r="C64" s="357">
        <v>31542</v>
      </c>
      <c r="D64" s="358">
        <v>2231</v>
      </c>
      <c r="E64" s="359">
        <v>7.0731088707120665E-2</v>
      </c>
      <c r="F64" s="360">
        <v>1.3524900730502259E-2</v>
      </c>
      <c r="G64" s="361">
        <v>0.12855825746225655</v>
      </c>
    </row>
    <row r="65" spans="2:7" s="286" customFormat="1" ht="12.95" customHeight="1" x14ac:dyDescent="0.2">
      <c r="B65" s="356" t="s">
        <v>79</v>
      </c>
      <c r="C65" s="357">
        <v>138063</v>
      </c>
      <c r="D65" s="358">
        <v>8769</v>
      </c>
      <c r="E65" s="359">
        <v>6.3514482518850085E-2</v>
      </c>
      <c r="F65" s="360">
        <v>5.3159952714376651E-2</v>
      </c>
      <c r="G65" s="362">
        <v>0.50530137144174259</v>
      </c>
    </row>
    <row r="66" spans="2:7" s="286" customFormat="1" ht="12.95" customHeight="1" x14ac:dyDescent="0.2">
      <c r="B66" s="363" t="s">
        <v>80</v>
      </c>
      <c r="C66" s="364">
        <v>284096</v>
      </c>
      <c r="D66" s="365">
        <v>17354</v>
      </c>
      <c r="E66" s="366">
        <v>6.1084985357062402E-2</v>
      </c>
      <c r="F66" s="367">
        <v>0.10520444969840259</v>
      </c>
      <c r="G66" s="368">
        <v>1</v>
      </c>
    </row>
    <row r="67" spans="2:7" s="286" customFormat="1" ht="6" customHeight="1" x14ac:dyDescent="0.2">
      <c r="B67" s="295"/>
      <c r="C67" s="369"/>
      <c r="D67" s="370"/>
      <c r="E67" s="370"/>
      <c r="F67" s="370"/>
      <c r="G67" s="389"/>
    </row>
    <row r="68" spans="2:7" s="286" customFormat="1" ht="12.95" customHeight="1" x14ac:dyDescent="0.2">
      <c r="B68" s="350" t="s">
        <v>81</v>
      </c>
      <c r="C68" s="351">
        <v>40238</v>
      </c>
      <c r="D68" s="352">
        <v>3215</v>
      </c>
      <c r="E68" s="371">
        <v>7.9899597395496791E-2</v>
      </c>
      <c r="F68" s="372">
        <v>1.949016398411688E-2</v>
      </c>
      <c r="G68" s="373">
        <v>0.64031069508066119</v>
      </c>
    </row>
    <row r="69" spans="2:7" s="286" customFormat="1" ht="12.95" customHeight="1" x14ac:dyDescent="0.2">
      <c r="B69" s="356" t="s">
        <v>82</v>
      </c>
      <c r="C69" s="357">
        <v>21302</v>
      </c>
      <c r="D69" s="358">
        <v>1806</v>
      </c>
      <c r="E69" s="359">
        <v>8.4780771758520321E-2</v>
      </c>
      <c r="F69" s="360">
        <v>1.09484404837683E-2</v>
      </c>
      <c r="G69" s="362">
        <v>0.35968930491933876</v>
      </c>
    </row>
    <row r="70" spans="2:7" s="286" customFormat="1" ht="12.95" customHeight="1" x14ac:dyDescent="0.2">
      <c r="B70" s="363" t="s">
        <v>83</v>
      </c>
      <c r="C70" s="364">
        <v>61540</v>
      </c>
      <c r="D70" s="365">
        <v>5021</v>
      </c>
      <c r="E70" s="366">
        <v>8.1589210269743251E-2</v>
      </c>
      <c r="F70" s="367">
        <v>3.043860446788518E-2</v>
      </c>
      <c r="G70" s="368">
        <v>1</v>
      </c>
    </row>
    <row r="71" spans="2:7" s="286" customFormat="1" ht="6" customHeight="1" x14ac:dyDescent="0.2">
      <c r="B71" s="295"/>
      <c r="C71" s="369"/>
      <c r="D71" s="370"/>
      <c r="E71" s="370"/>
      <c r="F71" s="370"/>
      <c r="G71" s="389"/>
    </row>
    <row r="72" spans="2:7" s="286" customFormat="1" ht="12.95" customHeight="1" x14ac:dyDescent="0.2">
      <c r="B72" s="350" t="s">
        <v>84</v>
      </c>
      <c r="C72" s="351">
        <v>43396</v>
      </c>
      <c r="D72" s="352">
        <v>1799</v>
      </c>
      <c r="E72" s="371">
        <v>4.1455433680523547E-2</v>
      </c>
      <c r="F72" s="372">
        <v>1.090600466793974E-2</v>
      </c>
      <c r="G72" s="373">
        <v>0.37857744107744107</v>
      </c>
    </row>
    <row r="73" spans="2:7" s="286" customFormat="1" ht="12.95" customHeight="1" x14ac:dyDescent="0.2">
      <c r="B73" s="356" t="s">
        <v>85</v>
      </c>
      <c r="C73" s="357">
        <v>11129</v>
      </c>
      <c r="D73" s="358">
        <v>557</v>
      </c>
      <c r="E73" s="359">
        <v>5.0049420433102704E-2</v>
      </c>
      <c r="F73" s="360">
        <v>3.3766784880725044E-3</v>
      </c>
      <c r="G73" s="361">
        <v>0.11721380471380471</v>
      </c>
    </row>
    <row r="74" spans="2:7" s="286" customFormat="1" ht="12.95" customHeight="1" x14ac:dyDescent="0.2">
      <c r="B74" s="356" t="s">
        <v>86</v>
      </c>
      <c r="C74" s="357">
        <v>13453</v>
      </c>
      <c r="D74" s="358">
        <v>689</v>
      </c>
      <c r="E74" s="359">
        <v>5.1215342302832083E-2</v>
      </c>
      <c r="F74" s="360">
        <v>4.1768967294110518E-3</v>
      </c>
      <c r="G74" s="361">
        <v>0.1449915824915825</v>
      </c>
    </row>
    <row r="75" spans="2:7" s="286" customFormat="1" ht="12.95" customHeight="1" x14ac:dyDescent="0.2">
      <c r="B75" s="356" t="s">
        <v>87</v>
      </c>
      <c r="C75" s="357">
        <v>41377</v>
      </c>
      <c r="D75" s="358">
        <v>1707</v>
      </c>
      <c r="E75" s="359">
        <v>4.1254803393189453E-2</v>
      </c>
      <c r="F75" s="360">
        <v>1.034827680276439E-2</v>
      </c>
      <c r="G75" s="362">
        <v>0.35921717171717171</v>
      </c>
    </row>
    <row r="76" spans="2:7" s="286" customFormat="1" ht="12.95" customHeight="1" x14ac:dyDescent="0.2">
      <c r="B76" s="363" t="s">
        <v>88</v>
      </c>
      <c r="C76" s="364">
        <v>109355</v>
      </c>
      <c r="D76" s="365">
        <v>4752</v>
      </c>
      <c r="E76" s="366">
        <v>4.3454803164007134E-2</v>
      </c>
      <c r="F76" s="367">
        <v>2.8807856688187687E-2</v>
      </c>
      <c r="G76" s="368">
        <v>1</v>
      </c>
    </row>
    <row r="77" spans="2:7" s="286" customFormat="1" ht="6" customHeight="1" x14ac:dyDescent="0.2">
      <c r="B77" s="295"/>
      <c r="C77" s="369"/>
      <c r="D77" s="370"/>
      <c r="E77" s="370"/>
      <c r="F77" s="370"/>
      <c r="G77" s="389"/>
    </row>
    <row r="78" spans="2:7" s="286" customFormat="1" ht="12.95" customHeight="1" x14ac:dyDescent="0.2">
      <c r="B78" s="374" t="s">
        <v>89</v>
      </c>
      <c r="C78" s="375">
        <v>272542</v>
      </c>
      <c r="D78" s="382">
        <v>17746</v>
      </c>
      <c r="E78" s="383">
        <v>6.5112900030087101E-2</v>
      </c>
      <c r="F78" s="378">
        <v>0.10758085538480192</v>
      </c>
      <c r="G78" s="379"/>
    </row>
    <row r="79" spans="2:7" s="286" customFormat="1" ht="6" customHeight="1" x14ac:dyDescent="0.2">
      <c r="B79" s="295"/>
      <c r="C79" s="369"/>
      <c r="D79" s="370"/>
      <c r="E79" s="370"/>
      <c r="F79" s="370"/>
      <c r="G79" s="389"/>
    </row>
    <row r="80" spans="2:7" s="286" customFormat="1" ht="12.95" customHeight="1" x14ac:dyDescent="0.2">
      <c r="B80" s="374" t="s">
        <v>90</v>
      </c>
      <c r="C80" s="375">
        <v>72501</v>
      </c>
      <c r="D80" s="376">
        <v>7024</v>
      </c>
      <c r="E80" s="377">
        <v>9.6881422325209313E-2</v>
      </c>
      <c r="F80" s="378">
        <v>4.2581310054257221E-2</v>
      </c>
      <c r="G80" s="379"/>
    </row>
    <row r="81" spans="2:8" s="286" customFormat="1" ht="6" customHeight="1" x14ac:dyDescent="0.2">
      <c r="B81" s="295"/>
      <c r="C81" s="369"/>
      <c r="D81" s="370"/>
      <c r="E81" s="370"/>
      <c r="F81" s="370"/>
      <c r="G81" s="389"/>
    </row>
    <row r="82" spans="2:8" s="286" customFormat="1" ht="12.95" customHeight="1" x14ac:dyDescent="0.2">
      <c r="B82" s="374" t="s">
        <v>91</v>
      </c>
      <c r="C82" s="375">
        <v>28285</v>
      </c>
      <c r="D82" s="376">
        <v>2702</v>
      </c>
      <c r="E82" s="377">
        <v>9.5527664840021217E-2</v>
      </c>
      <c r="F82" s="378">
        <v>1.6380224909823892E-2</v>
      </c>
      <c r="G82" s="379"/>
    </row>
    <row r="83" spans="2:8" s="286" customFormat="1" ht="6" customHeight="1" x14ac:dyDescent="0.2">
      <c r="B83" s="295"/>
      <c r="C83" s="369"/>
      <c r="D83" s="370"/>
      <c r="E83" s="370"/>
      <c r="F83" s="370"/>
      <c r="G83" s="389"/>
    </row>
    <row r="84" spans="2:8" s="286" customFormat="1" ht="12.95" customHeight="1" x14ac:dyDescent="0.2">
      <c r="B84" s="350" t="s">
        <v>92</v>
      </c>
      <c r="C84" s="351">
        <v>17561</v>
      </c>
      <c r="D84" s="352">
        <v>1386</v>
      </c>
      <c r="E84" s="371">
        <v>7.8924890382096685E-2</v>
      </c>
      <c r="F84" s="372">
        <v>8.4022915340547424E-3</v>
      </c>
      <c r="G84" s="373">
        <v>0.15602836879432624</v>
      </c>
    </row>
    <row r="85" spans="2:8" s="286" customFormat="1" ht="12.95" customHeight="1" x14ac:dyDescent="0.2">
      <c r="B85" s="356" t="s">
        <v>93</v>
      </c>
      <c r="C85" s="357">
        <v>58709</v>
      </c>
      <c r="D85" s="358">
        <v>5105</v>
      </c>
      <c r="E85" s="359">
        <v>8.6954300022143119E-2</v>
      </c>
      <c r="F85" s="360">
        <v>3.0947834257827891E-2</v>
      </c>
      <c r="G85" s="361">
        <v>0.57469323426770236</v>
      </c>
      <c r="H85" s="298"/>
    </row>
    <row r="86" spans="2:8" s="286" customFormat="1" ht="12.95" customHeight="1" x14ac:dyDescent="0.2">
      <c r="B86" s="356" t="s">
        <v>94</v>
      </c>
      <c r="C86" s="357">
        <v>27463</v>
      </c>
      <c r="D86" s="358">
        <v>2392</v>
      </c>
      <c r="E86" s="359">
        <v>8.709900593525835E-2</v>
      </c>
      <c r="F86" s="360">
        <v>1.4500924494559123E-2</v>
      </c>
      <c r="G86" s="362">
        <v>0.2692783969379714</v>
      </c>
    </row>
    <row r="87" spans="2:8" s="286" customFormat="1" ht="12.95" customHeight="1" x14ac:dyDescent="0.2">
      <c r="B87" s="363" t="s">
        <v>95</v>
      </c>
      <c r="C87" s="364">
        <v>103733</v>
      </c>
      <c r="D87" s="365">
        <v>8883</v>
      </c>
      <c r="E87" s="366">
        <v>8.563330859032324E-2</v>
      </c>
      <c r="F87" s="367">
        <v>5.3851050286441757E-2</v>
      </c>
      <c r="G87" s="368">
        <v>1</v>
      </c>
    </row>
    <row r="88" spans="2:8" s="286" customFormat="1" ht="6" customHeight="1" x14ac:dyDescent="0.2">
      <c r="B88" s="295"/>
      <c r="C88" s="369"/>
      <c r="D88" s="370"/>
      <c r="E88" s="370"/>
      <c r="F88" s="370"/>
      <c r="G88" s="390"/>
    </row>
    <row r="89" spans="2:8" s="286" customFormat="1" ht="12.95" customHeight="1" x14ac:dyDescent="0.2">
      <c r="B89" s="374" t="s">
        <v>96</v>
      </c>
      <c r="C89" s="375">
        <v>11980</v>
      </c>
      <c r="D89" s="376">
        <v>877</v>
      </c>
      <c r="E89" s="377">
        <v>7.3205342237061766E-2</v>
      </c>
      <c r="F89" s="378">
        <v>5.3166014973780725E-3</v>
      </c>
      <c r="G89" s="384"/>
    </row>
    <row r="90" spans="2:8" s="286" customFormat="1" ht="6" customHeight="1" x14ac:dyDescent="0.2">
      <c r="B90" s="295"/>
      <c r="C90" s="369"/>
      <c r="D90" s="370"/>
      <c r="E90" s="370"/>
      <c r="F90" s="370"/>
      <c r="G90" s="390"/>
    </row>
    <row r="91" spans="2:8" s="286" customFormat="1" ht="12.95" customHeight="1" x14ac:dyDescent="0.2">
      <c r="B91" s="374" t="s">
        <v>97</v>
      </c>
      <c r="C91" s="375">
        <v>8495</v>
      </c>
      <c r="D91" s="376">
        <v>888</v>
      </c>
      <c r="E91" s="377">
        <v>0.10453207769276045</v>
      </c>
      <c r="F91" s="378">
        <v>5.3832863508229516E-3</v>
      </c>
      <c r="G91" s="384"/>
    </row>
    <row r="92" spans="2:8" s="286" customFormat="1" ht="6" customHeight="1" x14ac:dyDescent="0.2">
      <c r="B92" s="295"/>
      <c r="C92" s="369"/>
      <c r="D92" s="370"/>
      <c r="E92" s="370"/>
      <c r="F92" s="370"/>
      <c r="G92" s="390"/>
    </row>
    <row r="93" spans="2:8" s="286" customFormat="1" ht="12.95" customHeight="1" x14ac:dyDescent="0.2">
      <c r="B93" s="374" t="s">
        <v>98</v>
      </c>
      <c r="C93" s="375">
        <v>7242</v>
      </c>
      <c r="D93" s="376">
        <v>788</v>
      </c>
      <c r="E93" s="377">
        <v>0.1088097210715272</v>
      </c>
      <c r="F93" s="378">
        <v>4.7770604104149621E-3</v>
      </c>
      <c r="G93" s="384"/>
    </row>
    <row r="94" spans="2:8" s="286" customFormat="1" ht="6" customHeight="1" x14ac:dyDescent="0.2">
      <c r="B94" s="295"/>
      <c r="C94" s="369"/>
      <c r="D94" s="370"/>
      <c r="E94" s="370"/>
      <c r="F94" s="370"/>
      <c r="G94" s="390"/>
    </row>
    <row r="95" spans="2:8" s="286" customFormat="1" ht="15" customHeight="1" x14ac:dyDescent="0.2">
      <c r="B95" s="374" t="s">
        <v>99</v>
      </c>
      <c r="C95" s="375">
        <v>2320721</v>
      </c>
      <c r="D95" s="376">
        <v>164955</v>
      </c>
      <c r="E95" s="377">
        <v>7.1079203402735616E-2</v>
      </c>
      <c r="F95" s="378">
        <v>1</v>
      </c>
      <c r="G95" s="384"/>
    </row>
    <row r="96" spans="2:8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00"/>
  <sheetViews>
    <sheetView showGridLines="0" view="pageBreakPreview" zoomScale="110" zoomScaleNormal="130" zoomScaleSheetLayoutView="110" workbookViewId="0">
      <selection activeCell="N29" sqref="N29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10" width="7.7109375" style="279" customWidth="1"/>
    <col min="11" max="16384" width="11.42578125" style="279"/>
  </cols>
  <sheetData>
    <row r="1" spans="1:9" s="271" customFormat="1" x14ac:dyDescent="0.3">
      <c r="B1" s="272"/>
    </row>
    <row r="2" spans="1:9" s="271" customFormat="1" x14ac:dyDescent="0.3">
      <c r="B2" s="272"/>
    </row>
    <row r="3" spans="1:9" s="271" customFormat="1" x14ac:dyDescent="0.3">
      <c r="B3" s="272"/>
    </row>
    <row r="4" spans="1:9" s="271" customFormat="1" x14ac:dyDescent="0.3">
      <c r="B4" s="272"/>
    </row>
    <row r="5" spans="1:9" s="271" customFormat="1" ht="18" customHeight="1" x14ac:dyDescent="0.3">
      <c r="A5" s="335"/>
      <c r="B5" s="433" t="str">
        <f>'Pag1'!$B$5</f>
        <v>mayo 2026</v>
      </c>
      <c r="C5" s="335"/>
      <c r="D5" s="335"/>
      <c r="E5" s="335"/>
      <c r="F5" s="335"/>
      <c r="G5" s="335"/>
      <c r="H5" s="335"/>
      <c r="I5" s="335"/>
    </row>
    <row r="6" spans="1:9" s="271" customFormat="1" ht="18.95" customHeight="1" x14ac:dyDescent="0.3">
      <c r="A6" s="273"/>
      <c r="B6" s="336" t="s">
        <v>120</v>
      </c>
      <c r="C6" s="274"/>
      <c r="D6" s="274"/>
      <c r="E6" s="274"/>
      <c r="F6" s="274"/>
      <c r="G6" s="274"/>
      <c r="H6" s="274"/>
      <c r="I6" s="337"/>
    </row>
    <row r="7" spans="1:9" ht="18.95" customHeight="1" x14ac:dyDescent="0.35">
      <c r="A7" s="277"/>
      <c r="B7" s="336" t="s">
        <v>121</v>
      </c>
      <c r="C7" s="338"/>
      <c r="D7" s="338"/>
      <c r="E7" s="338"/>
      <c r="F7" s="338"/>
      <c r="G7" s="338"/>
      <c r="H7" s="338"/>
      <c r="I7" s="339"/>
    </row>
    <row r="8" spans="1:9" ht="18.95" customHeight="1" x14ac:dyDescent="0.35">
      <c r="A8" s="277"/>
      <c r="B8" s="340" t="s">
        <v>110</v>
      </c>
      <c r="C8" s="338"/>
      <c r="D8" s="338"/>
      <c r="E8" s="338"/>
      <c r="F8" s="338"/>
      <c r="G8" s="338"/>
      <c r="H8" s="338"/>
      <c r="I8" s="339"/>
    </row>
    <row r="9" spans="1:9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</row>
    <row r="10" spans="1:9" ht="15" customHeight="1" x14ac:dyDescent="0.35">
      <c r="A10" s="277"/>
      <c r="B10" s="281"/>
      <c r="C10" s="341"/>
      <c r="D10" s="342"/>
      <c r="E10" s="342" t="s">
        <v>9</v>
      </c>
      <c r="F10" s="342"/>
      <c r="G10" s="342"/>
      <c r="H10" s="342"/>
      <c r="I10" s="277"/>
    </row>
    <row r="11" spans="1:9" ht="15" customHeight="1" x14ac:dyDescent="0.35">
      <c r="A11" s="277"/>
      <c r="B11" s="282" t="s">
        <v>107</v>
      </c>
      <c r="C11" s="343" t="s">
        <v>34</v>
      </c>
      <c r="D11" s="344" t="s">
        <v>34</v>
      </c>
      <c r="E11" s="345" t="s">
        <v>122</v>
      </c>
      <c r="F11" s="345" t="s">
        <v>123</v>
      </c>
      <c r="G11" s="345" t="s">
        <v>123</v>
      </c>
      <c r="H11" s="346" t="s">
        <v>124</v>
      </c>
      <c r="I11" s="277"/>
    </row>
    <row r="12" spans="1:9" ht="15" customHeight="1" x14ac:dyDescent="0.35">
      <c r="A12" s="277"/>
      <c r="B12" s="283" t="s">
        <v>108</v>
      </c>
      <c r="C12" s="347" t="s">
        <v>125</v>
      </c>
      <c r="D12" s="348" t="s">
        <v>126</v>
      </c>
      <c r="E12" s="348" t="s">
        <v>127</v>
      </c>
      <c r="F12" s="348" t="s">
        <v>128</v>
      </c>
      <c r="G12" s="385" t="s">
        <v>130</v>
      </c>
      <c r="H12" s="349" t="s">
        <v>129</v>
      </c>
      <c r="I12" s="277"/>
    </row>
    <row r="13" spans="1:9" ht="6" customHeight="1" x14ac:dyDescent="0.35">
      <c r="B13" s="284"/>
      <c r="C13" s="285"/>
      <c r="D13" s="285"/>
      <c r="E13" s="285"/>
      <c r="F13" s="285"/>
      <c r="G13" s="285"/>
    </row>
    <row r="14" spans="1:9" s="286" customFormat="1" ht="12.95" customHeight="1" x14ac:dyDescent="0.2">
      <c r="B14" s="350" t="s">
        <v>37</v>
      </c>
      <c r="C14" s="351">
        <v>23903</v>
      </c>
      <c r="D14" s="352">
        <v>1651</v>
      </c>
      <c r="E14" s="353">
        <v>6.9070827929548592E-2</v>
      </c>
      <c r="F14" s="354">
        <v>2.1495996354404009E-2</v>
      </c>
      <c r="G14" s="354">
        <v>0.46259456430372653</v>
      </c>
      <c r="H14" s="355">
        <v>7.7719719436991005E-2</v>
      </c>
    </row>
    <row r="15" spans="1:9" s="286" customFormat="1" ht="12.95" customHeight="1" x14ac:dyDescent="0.2">
      <c r="B15" s="356" t="s">
        <v>38</v>
      </c>
      <c r="C15" s="357">
        <v>65034</v>
      </c>
      <c r="D15" s="358">
        <v>3661</v>
      </c>
      <c r="E15" s="359">
        <v>5.6293631023772182E-2</v>
      </c>
      <c r="F15" s="360">
        <v>4.7666167567215673E-2</v>
      </c>
      <c r="G15" s="360">
        <v>0.48330033003300332</v>
      </c>
      <c r="H15" s="361">
        <v>0.17233912347596855</v>
      </c>
    </row>
    <row r="16" spans="1:9" s="286" customFormat="1" ht="12.95" customHeight="1" x14ac:dyDescent="0.2">
      <c r="B16" s="356" t="s">
        <v>39</v>
      </c>
      <c r="C16" s="357">
        <v>29230</v>
      </c>
      <c r="D16" s="358">
        <v>1826</v>
      </c>
      <c r="E16" s="359">
        <v>6.2470065001710574E-2</v>
      </c>
      <c r="F16" s="360">
        <v>2.3774493848056768E-2</v>
      </c>
      <c r="G16" s="360">
        <v>0.49191810344827586</v>
      </c>
      <c r="H16" s="361">
        <v>8.5957727251329843E-2</v>
      </c>
    </row>
    <row r="17" spans="2:8" s="286" customFormat="1" ht="12.95" customHeight="1" x14ac:dyDescent="0.2">
      <c r="B17" s="356" t="s">
        <v>40</v>
      </c>
      <c r="C17" s="357">
        <v>36668</v>
      </c>
      <c r="D17" s="358">
        <v>2779</v>
      </c>
      <c r="E17" s="359">
        <v>7.5788153158066973E-2</v>
      </c>
      <c r="F17" s="360">
        <v>3.6182540199205783E-2</v>
      </c>
      <c r="G17" s="360">
        <v>0.49793943737681418</v>
      </c>
      <c r="H17" s="361">
        <v>0.13081956409170079</v>
      </c>
    </row>
    <row r="18" spans="2:8" s="286" customFormat="1" ht="12.95" customHeight="1" x14ac:dyDescent="0.2">
      <c r="B18" s="356" t="s">
        <v>41</v>
      </c>
      <c r="C18" s="357">
        <v>15944</v>
      </c>
      <c r="D18" s="358">
        <v>1072</v>
      </c>
      <c r="E18" s="359">
        <v>6.7235323632714505E-2</v>
      </c>
      <c r="F18" s="360">
        <v>1.3957424646832889E-2</v>
      </c>
      <c r="G18" s="360">
        <v>0.44592346089850249</v>
      </c>
      <c r="H18" s="361">
        <v>5.0463682154121357E-2</v>
      </c>
    </row>
    <row r="19" spans="2:8" s="286" customFormat="1" ht="12.95" customHeight="1" x14ac:dyDescent="0.2">
      <c r="B19" s="356" t="s">
        <v>42</v>
      </c>
      <c r="C19" s="357">
        <v>21063</v>
      </c>
      <c r="D19" s="358">
        <v>1635</v>
      </c>
      <c r="E19" s="359">
        <v>7.7624270047001856E-2</v>
      </c>
      <c r="F19" s="360">
        <v>2.1287676583555758E-2</v>
      </c>
      <c r="G19" s="360">
        <v>0.5258925699581859</v>
      </c>
      <c r="H19" s="361">
        <v>7.6966530151108603E-2</v>
      </c>
    </row>
    <row r="20" spans="2:8" s="286" customFormat="1" ht="12.95" customHeight="1" x14ac:dyDescent="0.2">
      <c r="B20" s="356" t="s">
        <v>43</v>
      </c>
      <c r="C20" s="357">
        <v>61750</v>
      </c>
      <c r="D20" s="358">
        <v>3371</v>
      </c>
      <c r="E20" s="359">
        <v>5.4591093117408909E-2</v>
      </c>
      <c r="F20" s="360">
        <v>4.3890371720591105E-2</v>
      </c>
      <c r="G20" s="360">
        <v>0.45157401205626257</v>
      </c>
      <c r="H20" s="361">
        <v>0.15868756766934991</v>
      </c>
    </row>
    <row r="21" spans="2:8" s="286" customFormat="1" ht="12.95" customHeight="1" x14ac:dyDescent="0.2">
      <c r="B21" s="356" t="s">
        <v>44</v>
      </c>
      <c r="C21" s="357">
        <v>84098</v>
      </c>
      <c r="D21" s="358">
        <v>5248</v>
      </c>
      <c r="E21" s="359">
        <v>6.240338652524436E-2</v>
      </c>
      <c r="F21" s="360">
        <v>6.8328884838226675E-2</v>
      </c>
      <c r="G21" s="386">
        <v>0.48160044048820777</v>
      </c>
      <c r="H21" s="362">
        <v>0.24704608576942994</v>
      </c>
    </row>
    <row r="22" spans="2:8" s="286" customFormat="1" ht="12.95" customHeight="1" x14ac:dyDescent="0.2">
      <c r="B22" s="363" t="s">
        <v>45</v>
      </c>
      <c r="C22" s="364">
        <v>337690</v>
      </c>
      <c r="D22" s="365">
        <v>21243</v>
      </c>
      <c r="E22" s="366">
        <v>6.29068080191892E-2</v>
      </c>
      <c r="F22" s="367">
        <v>0.27658355575808868</v>
      </c>
      <c r="G22" s="367">
        <v>0.47939610037912983</v>
      </c>
      <c r="H22" s="368">
        <v>1</v>
      </c>
    </row>
    <row r="23" spans="2:8" s="286" customFormat="1" ht="6" customHeight="1" x14ac:dyDescent="0.2">
      <c r="B23" s="295"/>
      <c r="C23" s="369"/>
      <c r="D23" s="370"/>
      <c r="E23" s="370"/>
      <c r="F23" s="370"/>
      <c r="G23" s="370"/>
      <c r="H23" s="389"/>
    </row>
    <row r="24" spans="2:8" s="286" customFormat="1" ht="12.95" customHeight="1" x14ac:dyDescent="0.2">
      <c r="B24" s="350" t="s">
        <v>46</v>
      </c>
      <c r="C24" s="351">
        <v>3795</v>
      </c>
      <c r="D24" s="352">
        <v>304</v>
      </c>
      <c r="E24" s="371">
        <v>8.0105401844532284E-2</v>
      </c>
      <c r="F24" s="372">
        <v>3.9580756461167895E-3</v>
      </c>
      <c r="G24" s="372">
        <v>0.45440956651718983</v>
      </c>
      <c r="H24" s="373">
        <v>0.1531486146095718</v>
      </c>
    </row>
    <row r="25" spans="2:8" s="286" customFormat="1" ht="12.95" customHeight="1" x14ac:dyDescent="0.2">
      <c r="B25" s="356" t="s">
        <v>47</v>
      </c>
      <c r="C25" s="357">
        <v>2366</v>
      </c>
      <c r="D25" s="358">
        <v>191</v>
      </c>
      <c r="E25" s="359">
        <v>8.0726965342349952E-2</v>
      </c>
      <c r="F25" s="360">
        <v>2.4868172645010089E-3</v>
      </c>
      <c r="G25" s="360">
        <v>0.38200000000000001</v>
      </c>
      <c r="H25" s="361">
        <v>9.6221662468513852E-2</v>
      </c>
    </row>
    <row r="26" spans="2:8" s="286" customFormat="1" ht="12.95" customHeight="1" x14ac:dyDescent="0.2">
      <c r="B26" s="356" t="s">
        <v>48</v>
      </c>
      <c r="C26" s="357">
        <v>23321</v>
      </c>
      <c r="D26" s="358">
        <v>1490</v>
      </c>
      <c r="E26" s="359">
        <v>6.3890913768706314E-2</v>
      </c>
      <c r="F26" s="360">
        <v>1.9399778660243474E-2</v>
      </c>
      <c r="G26" s="386">
        <v>0.46693826386712628</v>
      </c>
      <c r="H26" s="362">
        <v>0.75062972292191432</v>
      </c>
    </row>
    <row r="27" spans="2:8" s="286" customFormat="1" ht="12.95" customHeight="1" x14ac:dyDescent="0.2">
      <c r="B27" s="363" t="s">
        <v>49</v>
      </c>
      <c r="C27" s="364">
        <v>29482</v>
      </c>
      <c r="D27" s="365">
        <v>1985</v>
      </c>
      <c r="E27" s="366">
        <v>6.7329217827827151E-2</v>
      </c>
      <c r="F27" s="367">
        <v>2.5844671570861271E-2</v>
      </c>
      <c r="G27" s="367">
        <v>0.45527522935779818</v>
      </c>
      <c r="H27" s="368">
        <v>1</v>
      </c>
    </row>
    <row r="28" spans="2:8" s="286" customFormat="1" ht="6" customHeight="1" x14ac:dyDescent="0.2">
      <c r="B28" s="295"/>
      <c r="C28" s="369"/>
      <c r="D28" s="370"/>
      <c r="E28" s="370"/>
      <c r="F28" s="370"/>
      <c r="G28" s="370"/>
      <c r="H28" s="389"/>
    </row>
    <row r="29" spans="2:8" s="286" customFormat="1" ht="12.95" customHeight="1" x14ac:dyDescent="0.2">
      <c r="B29" s="374" t="s">
        <v>50</v>
      </c>
      <c r="C29" s="375">
        <v>29033</v>
      </c>
      <c r="D29" s="376">
        <v>1540</v>
      </c>
      <c r="E29" s="377">
        <v>5.3043088898839255E-2</v>
      </c>
      <c r="F29" s="378">
        <v>2.0050777944144262E-2</v>
      </c>
      <c r="G29" s="378">
        <v>0.44291055507621513</v>
      </c>
      <c r="H29" s="379"/>
    </row>
    <row r="30" spans="2:8" s="286" customFormat="1" ht="6" customHeight="1" x14ac:dyDescent="0.2">
      <c r="B30" s="295"/>
      <c r="C30" s="369"/>
      <c r="D30" s="370"/>
      <c r="E30" s="370"/>
      <c r="F30" s="370"/>
      <c r="G30" s="370"/>
      <c r="H30" s="389"/>
    </row>
    <row r="31" spans="2:8" s="286" customFormat="1" ht="12.95" customHeight="1" x14ac:dyDescent="0.2">
      <c r="B31" s="374" t="s">
        <v>51</v>
      </c>
      <c r="C31" s="375">
        <v>13485</v>
      </c>
      <c r="D31" s="376">
        <v>1085</v>
      </c>
      <c r="E31" s="377">
        <v>8.0459770114942528E-2</v>
      </c>
      <c r="F31" s="378">
        <v>1.4126684460647094E-2</v>
      </c>
      <c r="G31" s="378">
        <v>0.44285714285714284</v>
      </c>
      <c r="H31" s="379"/>
    </row>
    <row r="32" spans="2:8" s="286" customFormat="1" ht="6" customHeight="1" x14ac:dyDescent="0.2">
      <c r="B32" s="295"/>
      <c r="C32" s="369"/>
      <c r="D32" s="370"/>
      <c r="E32" s="370"/>
      <c r="F32" s="370"/>
      <c r="G32" s="370"/>
      <c r="H32" s="389"/>
    </row>
    <row r="33" spans="2:8" s="286" customFormat="1" ht="12.95" customHeight="1" x14ac:dyDescent="0.2">
      <c r="B33" s="350" t="s">
        <v>52</v>
      </c>
      <c r="C33" s="351">
        <v>42682</v>
      </c>
      <c r="D33" s="352">
        <v>1770</v>
      </c>
      <c r="E33" s="371">
        <v>4.1469471908532868E-2</v>
      </c>
      <c r="F33" s="372">
        <v>2.3045374650087883E-2</v>
      </c>
      <c r="G33" s="372">
        <v>0.44095665171898357</v>
      </c>
      <c r="H33" s="373">
        <v>0.51739257527038873</v>
      </c>
    </row>
    <row r="34" spans="2:8" s="286" customFormat="1" ht="12.95" customHeight="1" x14ac:dyDescent="0.2">
      <c r="B34" s="380" t="s">
        <v>53</v>
      </c>
      <c r="C34" s="357">
        <v>40395</v>
      </c>
      <c r="D34" s="358">
        <v>1651</v>
      </c>
      <c r="E34" s="359">
        <v>4.0871394974625573E-2</v>
      </c>
      <c r="F34" s="360">
        <v>2.1495996354404009E-2</v>
      </c>
      <c r="G34" s="386">
        <v>0.44573434125269978</v>
      </c>
      <c r="H34" s="362">
        <v>0.48260742472961121</v>
      </c>
    </row>
    <row r="35" spans="2:8" s="286" customFormat="1" ht="12.95" customHeight="1" x14ac:dyDescent="0.2">
      <c r="B35" s="363" t="s">
        <v>54</v>
      </c>
      <c r="C35" s="364">
        <v>83077</v>
      </c>
      <c r="D35" s="365">
        <v>3421</v>
      </c>
      <c r="E35" s="366">
        <v>4.117866557530965E-2</v>
      </c>
      <c r="F35" s="367">
        <v>4.4541371004491896E-2</v>
      </c>
      <c r="G35" s="367">
        <v>0.4432495465146411</v>
      </c>
      <c r="H35" s="368">
        <v>1</v>
      </c>
    </row>
    <row r="36" spans="2:8" s="286" customFormat="1" ht="6" customHeight="1" x14ac:dyDescent="0.2">
      <c r="B36" s="295"/>
      <c r="C36" s="369"/>
      <c r="D36" s="370"/>
      <c r="E36" s="370"/>
      <c r="F36" s="381"/>
      <c r="G36" s="381"/>
      <c r="H36" s="389"/>
    </row>
    <row r="37" spans="2:8" s="286" customFormat="1" ht="12.95" customHeight="1" x14ac:dyDescent="0.2">
      <c r="B37" s="374" t="s">
        <v>55</v>
      </c>
      <c r="C37" s="375">
        <v>16181</v>
      </c>
      <c r="D37" s="376">
        <v>836</v>
      </c>
      <c r="E37" s="377">
        <v>5.1665533650577841E-2</v>
      </c>
      <c r="F37" s="378">
        <v>1.088470802682117E-2</v>
      </c>
      <c r="G37" s="378">
        <v>0.44209413008989951</v>
      </c>
      <c r="H37" s="379"/>
    </row>
    <row r="38" spans="2:8" s="286" customFormat="1" ht="6" customHeight="1" x14ac:dyDescent="0.2">
      <c r="B38" s="295"/>
      <c r="C38" s="369"/>
      <c r="D38" s="370"/>
      <c r="E38" s="370"/>
      <c r="F38" s="370"/>
      <c r="G38" s="370"/>
      <c r="H38" s="389"/>
    </row>
    <row r="39" spans="2:8" s="286" customFormat="1" ht="12.95" customHeight="1" x14ac:dyDescent="0.2">
      <c r="B39" s="350" t="s">
        <v>56</v>
      </c>
      <c r="C39" s="351">
        <v>13739</v>
      </c>
      <c r="D39" s="352">
        <v>778</v>
      </c>
      <c r="E39" s="371">
        <v>5.6627119877720358E-2</v>
      </c>
      <c r="F39" s="372">
        <v>1.0129548857496257E-2</v>
      </c>
      <c r="G39" s="372">
        <v>0.50816459830176353</v>
      </c>
      <c r="H39" s="373">
        <v>0.17885057471264368</v>
      </c>
    </row>
    <row r="40" spans="2:8" s="286" customFormat="1" ht="12.95" customHeight="1" x14ac:dyDescent="0.2">
      <c r="B40" s="356" t="s">
        <v>57</v>
      </c>
      <c r="C40" s="357">
        <v>20757</v>
      </c>
      <c r="D40" s="358">
        <v>1257</v>
      </c>
      <c r="E40" s="359">
        <v>6.055788408729585E-2</v>
      </c>
      <c r="F40" s="360">
        <v>1.6366121997265802E-2</v>
      </c>
      <c r="G40" s="360">
        <v>0.50421179302045727</v>
      </c>
      <c r="H40" s="361">
        <v>0.28896551724137931</v>
      </c>
    </row>
    <row r="41" spans="2:8" s="286" customFormat="1" ht="12.95" customHeight="1" x14ac:dyDescent="0.2">
      <c r="B41" s="356" t="s">
        <v>58</v>
      </c>
      <c r="C41" s="357">
        <v>5600</v>
      </c>
      <c r="D41" s="358">
        <v>351</v>
      </c>
      <c r="E41" s="359">
        <v>6.2678571428571431E-2</v>
      </c>
      <c r="F41" s="360">
        <v>4.5700149729835295E-3</v>
      </c>
      <c r="G41" s="360">
        <v>0.4895397489539749</v>
      </c>
      <c r="H41" s="361">
        <v>8.0689655172413791E-2</v>
      </c>
    </row>
    <row r="42" spans="2:8" s="286" customFormat="1" ht="12.95" customHeight="1" x14ac:dyDescent="0.2">
      <c r="B42" s="356" t="s">
        <v>59</v>
      </c>
      <c r="C42" s="357">
        <v>7246</v>
      </c>
      <c r="D42" s="358">
        <v>364</v>
      </c>
      <c r="E42" s="359">
        <v>5.023461219983439E-2</v>
      </c>
      <c r="F42" s="360">
        <v>4.7392747867977345E-3</v>
      </c>
      <c r="G42" s="360">
        <v>0.41743119266055045</v>
      </c>
      <c r="H42" s="361">
        <v>8.3678160919540223E-2</v>
      </c>
    </row>
    <row r="43" spans="2:8" s="286" customFormat="1" ht="12.95" customHeight="1" x14ac:dyDescent="0.2">
      <c r="B43" s="356" t="s">
        <v>60</v>
      </c>
      <c r="C43" s="357">
        <v>28572</v>
      </c>
      <c r="D43" s="358">
        <v>1600</v>
      </c>
      <c r="E43" s="359">
        <v>5.5998880022399555E-2</v>
      </c>
      <c r="F43" s="360">
        <v>2.0831977084825207E-2</v>
      </c>
      <c r="G43" s="386">
        <v>0.50361976707585776</v>
      </c>
      <c r="H43" s="362">
        <v>0.36781609195402298</v>
      </c>
    </row>
    <row r="44" spans="2:8" s="286" customFormat="1" ht="12.95" customHeight="1" x14ac:dyDescent="0.2">
      <c r="B44" s="363" t="s">
        <v>61</v>
      </c>
      <c r="C44" s="364">
        <v>75914</v>
      </c>
      <c r="D44" s="365">
        <v>4350</v>
      </c>
      <c r="E44" s="366">
        <v>5.7301683483942357E-2</v>
      </c>
      <c r="F44" s="367">
        <v>5.6636937699368534E-2</v>
      </c>
      <c r="G44" s="367">
        <v>0.4948805460750853</v>
      </c>
      <c r="H44" s="368">
        <v>1</v>
      </c>
    </row>
    <row r="45" spans="2:8" s="286" customFormat="1" ht="6" customHeight="1" x14ac:dyDescent="0.2">
      <c r="B45" s="295"/>
      <c r="C45" s="369"/>
      <c r="D45" s="370"/>
      <c r="E45" s="370"/>
      <c r="F45" s="370"/>
      <c r="G45" s="370"/>
      <c r="H45" s="389"/>
    </row>
    <row r="46" spans="2:8" s="286" customFormat="1" ht="12.95" customHeight="1" x14ac:dyDescent="0.2">
      <c r="B46" s="350" t="s">
        <v>62</v>
      </c>
      <c r="C46" s="351">
        <v>4747</v>
      </c>
      <c r="D46" s="352">
        <v>242</v>
      </c>
      <c r="E46" s="371">
        <v>5.0979566041710556E-2</v>
      </c>
      <c r="F46" s="372">
        <v>3.1508365340798127E-3</v>
      </c>
      <c r="G46" s="372">
        <v>0.44485294117647056</v>
      </c>
      <c r="H46" s="373">
        <v>6.9982648930017349E-2</v>
      </c>
    </row>
    <row r="47" spans="2:8" s="286" customFormat="1" ht="12.95" customHeight="1" x14ac:dyDescent="0.2">
      <c r="B47" s="356" t="s">
        <v>63</v>
      </c>
      <c r="C47" s="357">
        <v>7523</v>
      </c>
      <c r="D47" s="358">
        <v>357</v>
      </c>
      <c r="E47" s="359">
        <v>4.7454472949621164E-2</v>
      </c>
      <c r="F47" s="360">
        <v>4.6481348870516239E-3</v>
      </c>
      <c r="G47" s="360">
        <v>0.41803278688524592</v>
      </c>
      <c r="H47" s="361">
        <v>0.10323886639676114</v>
      </c>
    </row>
    <row r="48" spans="2:8" s="286" customFormat="1" ht="12.95" customHeight="1" x14ac:dyDescent="0.2">
      <c r="B48" s="356" t="s">
        <v>64</v>
      </c>
      <c r="C48" s="357">
        <v>11812</v>
      </c>
      <c r="D48" s="358">
        <v>646</v>
      </c>
      <c r="E48" s="359">
        <v>5.469014561462919E-2</v>
      </c>
      <c r="F48" s="360">
        <v>8.4109107479981779E-3</v>
      </c>
      <c r="G48" s="360">
        <v>0.4708454810495627</v>
      </c>
      <c r="H48" s="361">
        <v>0.18681318681318682</v>
      </c>
    </row>
    <row r="49" spans="2:8" s="286" customFormat="1" ht="12.95" customHeight="1" x14ac:dyDescent="0.2">
      <c r="B49" s="356" t="s">
        <v>65</v>
      </c>
      <c r="C49" s="357">
        <v>3541</v>
      </c>
      <c r="D49" s="358">
        <v>253</v>
      </c>
      <c r="E49" s="359">
        <v>7.1448743292855124E-2</v>
      </c>
      <c r="F49" s="360">
        <v>3.2940563765379858E-3</v>
      </c>
      <c r="G49" s="360">
        <v>0.51111111111111107</v>
      </c>
      <c r="H49" s="361">
        <v>7.3163678426836326E-2</v>
      </c>
    </row>
    <row r="50" spans="2:8" s="286" customFormat="1" ht="12.95" customHeight="1" x14ac:dyDescent="0.2">
      <c r="B50" s="356" t="s">
        <v>66</v>
      </c>
      <c r="C50" s="357">
        <v>9417</v>
      </c>
      <c r="D50" s="358">
        <v>613</v>
      </c>
      <c r="E50" s="359">
        <v>6.5095040883508551E-2</v>
      </c>
      <c r="F50" s="360">
        <v>7.9812512206236565E-3</v>
      </c>
      <c r="G50" s="360">
        <v>0.49959250203748984</v>
      </c>
      <c r="H50" s="361">
        <v>0.17727009832272991</v>
      </c>
    </row>
    <row r="51" spans="2:8" s="286" customFormat="1" ht="12.95" customHeight="1" x14ac:dyDescent="0.2">
      <c r="B51" s="356" t="s">
        <v>67</v>
      </c>
      <c r="C51" s="357">
        <v>2611</v>
      </c>
      <c r="D51" s="358">
        <v>139</v>
      </c>
      <c r="E51" s="359">
        <v>5.3236307927996933E-2</v>
      </c>
      <c r="F51" s="360">
        <v>1.8097780092441898E-3</v>
      </c>
      <c r="G51" s="360">
        <v>0.42507645259938837</v>
      </c>
      <c r="H51" s="361">
        <v>4.0196645459803351E-2</v>
      </c>
    </row>
    <row r="52" spans="2:8" s="286" customFormat="1" ht="12.95" customHeight="1" x14ac:dyDescent="0.2">
      <c r="B52" s="356" t="s">
        <v>68</v>
      </c>
      <c r="C52" s="357">
        <v>1416</v>
      </c>
      <c r="D52" s="358">
        <v>98</v>
      </c>
      <c r="E52" s="359">
        <v>6.9209039548022599E-2</v>
      </c>
      <c r="F52" s="360">
        <v>1.275958596445544E-3</v>
      </c>
      <c r="G52" s="360">
        <v>0.37404580152671757</v>
      </c>
      <c r="H52" s="361">
        <v>2.8340080971659919E-2</v>
      </c>
    </row>
    <row r="53" spans="2:8" s="286" customFormat="1" ht="12.95" customHeight="1" x14ac:dyDescent="0.2">
      <c r="B53" s="356" t="s">
        <v>69</v>
      </c>
      <c r="C53" s="357">
        <v>12762</v>
      </c>
      <c r="D53" s="358">
        <v>812</v>
      </c>
      <c r="E53" s="359">
        <v>6.3626390847829492E-2</v>
      </c>
      <c r="F53" s="360">
        <v>1.0572228370548793E-2</v>
      </c>
      <c r="G53" s="360">
        <v>0.49122807017543857</v>
      </c>
      <c r="H53" s="361">
        <v>0.23481781376518218</v>
      </c>
    </row>
    <row r="54" spans="2:8" s="286" customFormat="1" ht="12.95" customHeight="1" x14ac:dyDescent="0.2">
      <c r="B54" s="356" t="s">
        <v>70</v>
      </c>
      <c r="C54" s="357">
        <v>4839</v>
      </c>
      <c r="D54" s="358">
        <v>298</v>
      </c>
      <c r="E54" s="359">
        <v>6.1582971688365365E-2</v>
      </c>
      <c r="F54" s="360">
        <v>3.8799557320486947E-3</v>
      </c>
      <c r="G54" s="386">
        <v>0.5050847457627119</v>
      </c>
      <c r="H54" s="362">
        <v>8.6176980913823018E-2</v>
      </c>
    </row>
    <row r="55" spans="2:8" s="286" customFormat="1" ht="12.95" customHeight="1" x14ac:dyDescent="0.2">
      <c r="B55" s="363" t="s">
        <v>71</v>
      </c>
      <c r="C55" s="364">
        <v>58668</v>
      </c>
      <c r="D55" s="365">
        <v>3458</v>
      </c>
      <c r="E55" s="366">
        <v>5.8941842230858389E-2</v>
      </c>
      <c r="F55" s="367">
        <v>4.5023110474578479E-2</v>
      </c>
      <c r="G55" s="367">
        <v>0.47214636810486071</v>
      </c>
      <c r="H55" s="368">
        <v>1</v>
      </c>
    </row>
    <row r="56" spans="2:8" s="286" customFormat="1" ht="6" customHeight="1" x14ac:dyDescent="0.2">
      <c r="B56" s="295"/>
      <c r="C56" s="369"/>
      <c r="D56" s="370"/>
      <c r="E56" s="370"/>
      <c r="F56" s="370"/>
      <c r="G56" s="370"/>
      <c r="H56" s="389"/>
    </row>
    <row r="57" spans="2:8" s="286" customFormat="1" ht="12.95" customHeight="1" x14ac:dyDescent="0.2">
      <c r="B57" s="350" t="s">
        <v>72</v>
      </c>
      <c r="C57" s="351">
        <v>133923</v>
      </c>
      <c r="D57" s="352">
        <v>5842</v>
      </c>
      <c r="E57" s="371">
        <v>4.3622081345250627E-2</v>
      </c>
      <c r="F57" s="372">
        <v>7.606275633096804E-2</v>
      </c>
      <c r="G57" s="372">
        <v>0.444698180710969</v>
      </c>
      <c r="H57" s="373">
        <v>0.70734955805787625</v>
      </c>
    </row>
    <row r="58" spans="2:8" s="286" customFormat="1" ht="12.95" customHeight="1" x14ac:dyDescent="0.2">
      <c r="B58" s="356" t="s">
        <v>73</v>
      </c>
      <c r="C58" s="357">
        <v>15004</v>
      </c>
      <c r="D58" s="358">
        <v>731</v>
      </c>
      <c r="E58" s="359">
        <v>4.8720341242335374E-2</v>
      </c>
      <c r="F58" s="360">
        <v>9.5176095306295158E-3</v>
      </c>
      <c r="G58" s="360">
        <v>0.41795311606632363</v>
      </c>
      <c r="H58" s="361">
        <v>8.8509504782661341E-2</v>
      </c>
    </row>
    <row r="59" spans="2:8" s="286" customFormat="1" ht="12.95" customHeight="1" x14ac:dyDescent="0.2">
      <c r="B59" s="356" t="s">
        <v>74</v>
      </c>
      <c r="C59" s="357">
        <v>8884</v>
      </c>
      <c r="D59" s="358">
        <v>625</v>
      </c>
      <c r="E59" s="359">
        <v>7.0351193156235933E-2</v>
      </c>
      <c r="F59" s="360">
        <v>8.137491048759847E-3</v>
      </c>
      <c r="G59" s="360">
        <v>0.45955882352941174</v>
      </c>
      <c r="H59" s="361">
        <v>7.5675021189005931E-2</v>
      </c>
    </row>
    <row r="60" spans="2:8" s="286" customFormat="1" ht="12.95" customHeight="1" x14ac:dyDescent="0.2">
      <c r="B60" s="356" t="s">
        <v>75</v>
      </c>
      <c r="C60" s="357">
        <v>21189</v>
      </c>
      <c r="D60" s="358">
        <v>1061</v>
      </c>
      <c r="E60" s="359">
        <v>5.007315116333947E-2</v>
      </c>
      <c r="F60" s="360">
        <v>1.3814204804374714E-2</v>
      </c>
      <c r="G60" s="386">
        <v>0.45110544217687076</v>
      </c>
      <c r="H60" s="362">
        <v>0.12846591597045648</v>
      </c>
    </row>
    <row r="61" spans="2:8" s="286" customFormat="1" ht="12.95" customHeight="1" x14ac:dyDescent="0.2">
      <c r="B61" s="363" t="s">
        <v>76</v>
      </c>
      <c r="C61" s="364">
        <v>179000</v>
      </c>
      <c r="D61" s="365">
        <v>8259</v>
      </c>
      <c r="E61" s="366">
        <v>4.6139664804469273E-2</v>
      </c>
      <c r="F61" s="367">
        <v>0.10753206171473212</v>
      </c>
      <c r="G61" s="367">
        <v>0.44408000860307562</v>
      </c>
      <c r="H61" s="368">
        <v>1</v>
      </c>
    </row>
    <row r="62" spans="2:8" s="286" customFormat="1" ht="6" customHeight="1" x14ac:dyDescent="0.2">
      <c r="B62" s="295"/>
      <c r="C62" s="369"/>
      <c r="D62" s="370"/>
      <c r="E62" s="370"/>
      <c r="F62" s="370"/>
      <c r="G62" s="370"/>
      <c r="H62" s="389"/>
    </row>
    <row r="63" spans="2:8" s="286" customFormat="1" ht="12.95" customHeight="1" x14ac:dyDescent="0.2">
      <c r="B63" s="350" t="s">
        <v>77</v>
      </c>
      <c r="C63" s="351">
        <v>69718</v>
      </c>
      <c r="D63" s="352">
        <v>2989</v>
      </c>
      <c r="E63" s="371">
        <v>4.2872715797928798E-2</v>
      </c>
      <c r="F63" s="372">
        <v>3.8916737191589092E-2</v>
      </c>
      <c r="G63" s="372">
        <v>0.47041233868429339</v>
      </c>
      <c r="H63" s="373">
        <v>0.37061376317420952</v>
      </c>
    </row>
    <row r="64" spans="2:8" s="286" customFormat="1" ht="12.95" customHeight="1" x14ac:dyDescent="0.2">
      <c r="B64" s="356" t="s">
        <v>78</v>
      </c>
      <c r="C64" s="357">
        <v>19689</v>
      </c>
      <c r="D64" s="358">
        <v>1043</v>
      </c>
      <c r="E64" s="359">
        <v>5.2973741683173342E-2</v>
      </c>
      <c r="F64" s="360">
        <v>1.3579845062170432E-2</v>
      </c>
      <c r="G64" s="360">
        <v>0.46750336172120127</v>
      </c>
      <c r="H64" s="361">
        <v>0.12932424054556727</v>
      </c>
    </row>
    <row r="65" spans="2:8" s="286" customFormat="1" ht="12.95" customHeight="1" x14ac:dyDescent="0.2">
      <c r="B65" s="356" t="s">
        <v>79</v>
      </c>
      <c r="C65" s="357">
        <v>85486</v>
      </c>
      <c r="D65" s="358">
        <v>4033</v>
      </c>
      <c r="E65" s="359">
        <v>4.7177315583838288E-2</v>
      </c>
      <c r="F65" s="360">
        <v>5.2509602239437535E-2</v>
      </c>
      <c r="G65" s="386">
        <v>0.45991561181434598</v>
      </c>
      <c r="H65" s="362">
        <v>0.50006199628022319</v>
      </c>
    </row>
    <row r="66" spans="2:8" s="286" customFormat="1" ht="12.95" customHeight="1" x14ac:dyDescent="0.2">
      <c r="B66" s="363" t="s">
        <v>80</v>
      </c>
      <c r="C66" s="364">
        <v>174893</v>
      </c>
      <c r="D66" s="365">
        <v>8065</v>
      </c>
      <c r="E66" s="366">
        <v>4.6113909647613111E-2</v>
      </c>
      <c r="F66" s="367">
        <v>0.10500618449319706</v>
      </c>
      <c r="G66" s="367">
        <v>0.46473435519188661</v>
      </c>
      <c r="H66" s="368">
        <v>1</v>
      </c>
    </row>
    <row r="67" spans="2:8" s="286" customFormat="1" ht="6" customHeight="1" x14ac:dyDescent="0.2">
      <c r="B67" s="295"/>
      <c r="C67" s="369"/>
      <c r="D67" s="370"/>
      <c r="E67" s="370"/>
      <c r="F67" s="370"/>
      <c r="G67" s="370"/>
      <c r="H67" s="389"/>
    </row>
    <row r="68" spans="2:8" s="286" customFormat="1" ht="12.95" customHeight="1" x14ac:dyDescent="0.2">
      <c r="B68" s="350" t="s">
        <v>81</v>
      </c>
      <c r="C68" s="351">
        <v>26823</v>
      </c>
      <c r="D68" s="352">
        <v>1689</v>
      </c>
      <c r="E68" s="371">
        <v>6.2968348059501175E-2</v>
      </c>
      <c r="F68" s="372">
        <v>2.199075581016861E-2</v>
      </c>
      <c r="G68" s="372">
        <v>0.52534992223950239</v>
      </c>
      <c r="H68" s="373">
        <v>0.65262751159196286</v>
      </c>
    </row>
    <row r="69" spans="2:8" s="286" customFormat="1" ht="12.95" customHeight="1" x14ac:dyDescent="0.2">
      <c r="B69" s="356" t="s">
        <v>82</v>
      </c>
      <c r="C69" s="357">
        <v>13076</v>
      </c>
      <c r="D69" s="358">
        <v>899</v>
      </c>
      <c r="E69" s="359">
        <v>6.8751911899663509E-2</v>
      </c>
      <c r="F69" s="360">
        <v>1.1704967124536163E-2</v>
      </c>
      <c r="G69" s="386">
        <v>0.49778516057585825</v>
      </c>
      <c r="H69" s="362">
        <v>0.34737248840803708</v>
      </c>
    </row>
    <row r="70" spans="2:8" s="286" customFormat="1" ht="12.95" customHeight="1" x14ac:dyDescent="0.2">
      <c r="B70" s="363" t="s">
        <v>83</v>
      </c>
      <c r="C70" s="364">
        <v>39899</v>
      </c>
      <c r="D70" s="365">
        <v>2588</v>
      </c>
      <c r="E70" s="366">
        <v>6.4863781047144034E-2</v>
      </c>
      <c r="F70" s="367">
        <v>3.3695722934704769E-2</v>
      </c>
      <c r="G70" s="367">
        <v>0.51543517227643898</v>
      </c>
      <c r="H70" s="368">
        <v>1</v>
      </c>
    </row>
    <row r="71" spans="2:8" s="286" customFormat="1" ht="6" customHeight="1" x14ac:dyDescent="0.2">
      <c r="B71" s="295"/>
      <c r="C71" s="369"/>
      <c r="D71" s="370"/>
      <c r="E71" s="370"/>
      <c r="F71" s="370"/>
      <c r="G71" s="370"/>
      <c r="H71" s="389"/>
    </row>
    <row r="72" spans="2:8" s="286" customFormat="1" ht="12.95" customHeight="1" x14ac:dyDescent="0.2">
      <c r="B72" s="350" t="s">
        <v>84</v>
      </c>
      <c r="C72" s="351">
        <v>25311</v>
      </c>
      <c r="D72" s="352">
        <v>842</v>
      </c>
      <c r="E72" s="371">
        <v>3.3266168859389197E-2</v>
      </c>
      <c r="F72" s="372">
        <v>1.0962827940889265E-2</v>
      </c>
      <c r="G72" s="372">
        <v>0.46803779877709839</v>
      </c>
      <c r="H72" s="373">
        <v>0.37910850968032417</v>
      </c>
    </row>
    <row r="73" spans="2:8" s="286" customFormat="1" ht="12.95" customHeight="1" x14ac:dyDescent="0.2">
      <c r="B73" s="356" t="s">
        <v>85</v>
      </c>
      <c r="C73" s="357">
        <v>6458</v>
      </c>
      <c r="D73" s="358">
        <v>256</v>
      </c>
      <c r="E73" s="359">
        <v>3.9640755651904613E-2</v>
      </c>
      <c r="F73" s="360">
        <v>3.333116333572033E-3</v>
      </c>
      <c r="G73" s="360">
        <v>0.45960502692998206</v>
      </c>
      <c r="H73" s="361">
        <v>0.11526339486717695</v>
      </c>
    </row>
    <row r="74" spans="2:8" s="286" customFormat="1" ht="12.95" customHeight="1" x14ac:dyDescent="0.2">
      <c r="B74" s="356" t="s">
        <v>86</v>
      </c>
      <c r="C74" s="357">
        <v>7931</v>
      </c>
      <c r="D74" s="358">
        <v>342</v>
      </c>
      <c r="E74" s="359">
        <v>4.3121926617072245E-2</v>
      </c>
      <c r="F74" s="360">
        <v>4.4528351018813883E-3</v>
      </c>
      <c r="G74" s="360">
        <v>0.49637155297532654</v>
      </c>
      <c r="H74" s="361">
        <v>0.1539846915803692</v>
      </c>
    </row>
    <row r="75" spans="2:8" s="286" customFormat="1" ht="12.95" customHeight="1" x14ac:dyDescent="0.2">
      <c r="B75" s="356" t="s">
        <v>87</v>
      </c>
      <c r="C75" s="357">
        <v>24330</v>
      </c>
      <c r="D75" s="358">
        <v>781</v>
      </c>
      <c r="E75" s="359">
        <v>3.2100287710645291E-2</v>
      </c>
      <c r="F75" s="360">
        <v>1.0168608814530303E-2</v>
      </c>
      <c r="G75" s="386">
        <v>0.45752782659636787</v>
      </c>
      <c r="H75" s="362">
        <v>0.35164340387212967</v>
      </c>
    </row>
    <row r="76" spans="2:8" s="286" customFormat="1" ht="12.95" customHeight="1" x14ac:dyDescent="0.2">
      <c r="B76" s="363" t="s">
        <v>88</v>
      </c>
      <c r="C76" s="364">
        <v>64030</v>
      </c>
      <c r="D76" s="365">
        <v>2221</v>
      </c>
      <c r="E76" s="366">
        <v>3.4686865531781977E-2</v>
      </c>
      <c r="F76" s="367">
        <v>2.891738819087299E-2</v>
      </c>
      <c r="G76" s="367">
        <v>0.4673821548821549</v>
      </c>
      <c r="H76" s="368">
        <v>1</v>
      </c>
    </row>
    <row r="77" spans="2:8" s="286" customFormat="1" ht="6" customHeight="1" x14ac:dyDescent="0.2">
      <c r="B77" s="295"/>
      <c r="C77" s="369"/>
      <c r="D77" s="370"/>
      <c r="E77" s="370"/>
      <c r="F77" s="370"/>
      <c r="G77" s="370"/>
      <c r="H77" s="389"/>
    </row>
    <row r="78" spans="2:8" s="286" customFormat="1" ht="12.95" customHeight="1" x14ac:dyDescent="0.2">
      <c r="B78" s="374" t="s">
        <v>89</v>
      </c>
      <c r="C78" s="375">
        <v>162349</v>
      </c>
      <c r="D78" s="382">
        <v>7992</v>
      </c>
      <c r="E78" s="383">
        <v>4.9227281966627449E-2</v>
      </c>
      <c r="F78" s="378">
        <v>0.1040557255387019</v>
      </c>
      <c r="G78" s="378">
        <v>0.4503550095796236</v>
      </c>
      <c r="H78" s="379"/>
    </row>
    <row r="79" spans="2:8" s="286" customFormat="1" ht="6" customHeight="1" x14ac:dyDescent="0.2">
      <c r="B79" s="295"/>
      <c r="C79" s="369"/>
      <c r="D79" s="370"/>
      <c r="E79" s="370"/>
      <c r="F79" s="370"/>
      <c r="G79" s="370"/>
      <c r="H79" s="389"/>
    </row>
    <row r="80" spans="2:8" s="286" customFormat="1" ht="12.95" customHeight="1" x14ac:dyDescent="0.2">
      <c r="B80" s="374" t="s">
        <v>90</v>
      </c>
      <c r="C80" s="375">
        <v>45391</v>
      </c>
      <c r="D80" s="376">
        <v>3377</v>
      </c>
      <c r="E80" s="377">
        <v>7.4398008415765243E-2</v>
      </c>
      <c r="F80" s="378">
        <v>4.3968491634659199E-2</v>
      </c>
      <c r="G80" s="378">
        <v>0.48078018223234625</v>
      </c>
      <c r="H80" s="379"/>
    </row>
    <row r="81" spans="2:9" s="286" customFormat="1" ht="6" customHeight="1" x14ac:dyDescent="0.2">
      <c r="B81" s="295"/>
      <c r="C81" s="369"/>
      <c r="D81" s="370"/>
      <c r="E81" s="370"/>
      <c r="F81" s="370"/>
      <c r="G81" s="370"/>
      <c r="H81" s="389"/>
    </row>
    <row r="82" spans="2:9" s="286" customFormat="1" ht="12.95" customHeight="1" x14ac:dyDescent="0.2">
      <c r="B82" s="374" t="s">
        <v>91</v>
      </c>
      <c r="C82" s="375">
        <v>17434</v>
      </c>
      <c r="D82" s="376">
        <v>1198</v>
      </c>
      <c r="E82" s="377">
        <v>6.8716301479866931E-2</v>
      </c>
      <c r="F82" s="378">
        <v>1.5597942842262874E-2</v>
      </c>
      <c r="G82" s="378">
        <v>0.44337527757216877</v>
      </c>
      <c r="H82" s="379"/>
    </row>
    <row r="83" spans="2:9" s="286" customFormat="1" ht="6" customHeight="1" x14ac:dyDescent="0.2">
      <c r="B83" s="295"/>
      <c r="C83" s="369"/>
      <c r="D83" s="370"/>
      <c r="E83" s="370"/>
      <c r="F83" s="370"/>
      <c r="G83" s="370"/>
      <c r="H83" s="389"/>
    </row>
    <row r="84" spans="2:9" s="286" customFormat="1" ht="12.95" customHeight="1" x14ac:dyDescent="0.2">
      <c r="B84" s="350" t="s">
        <v>92</v>
      </c>
      <c r="C84" s="351">
        <v>10574</v>
      </c>
      <c r="D84" s="352">
        <v>632</v>
      </c>
      <c r="E84" s="371">
        <v>5.9769245318706261E-2</v>
      </c>
      <c r="F84" s="372">
        <v>8.2286309485059567E-3</v>
      </c>
      <c r="G84" s="372">
        <v>0.455988455988456</v>
      </c>
      <c r="H84" s="373">
        <v>0.1623009758602979</v>
      </c>
    </row>
    <row r="85" spans="2:9" s="286" customFormat="1" ht="12.95" customHeight="1" x14ac:dyDescent="0.2">
      <c r="B85" s="356" t="s">
        <v>93</v>
      </c>
      <c r="C85" s="357">
        <v>33813</v>
      </c>
      <c r="D85" s="358">
        <v>2221</v>
      </c>
      <c r="E85" s="359">
        <v>6.5684795788602021E-2</v>
      </c>
      <c r="F85" s="360">
        <v>2.891738819087299E-2</v>
      </c>
      <c r="G85" s="360">
        <v>0.43506366307541627</v>
      </c>
      <c r="H85" s="361">
        <v>0.5703646635850026</v>
      </c>
      <c r="I85" s="298"/>
    </row>
    <row r="86" spans="2:9" s="286" customFormat="1" ht="12.95" customHeight="1" x14ac:dyDescent="0.2">
      <c r="B86" s="356" t="s">
        <v>94</v>
      </c>
      <c r="C86" s="357">
        <v>15803</v>
      </c>
      <c r="D86" s="358">
        <v>1041</v>
      </c>
      <c r="E86" s="359">
        <v>6.5873568309814598E-2</v>
      </c>
      <c r="F86" s="360">
        <v>1.35538050908144E-2</v>
      </c>
      <c r="G86" s="386">
        <v>0.43520066889632109</v>
      </c>
      <c r="H86" s="362">
        <v>0.26733436055469956</v>
      </c>
    </row>
    <row r="87" spans="2:9" s="286" customFormat="1" ht="12.95" customHeight="1" x14ac:dyDescent="0.2">
      <c r="B87" s="363" t="s">
        <v>95</v>
      </c>
      <c r="C87" s="364">
        <v>60190</v>
      </c>
      <c r="D87" s="365">
        <v>3894</v>
      </c>
      <c r="E87" s="366">
        <v>6.4695132081741158E-2</v>
      </c>
      <c r="F87" s="367">
        <v>5.0699824230193348E-2</v>
      </c>
      <c r="G87" s="367">
        <v>0.43836541708882132</v>
      </c>
      <c r="H87" s="368">
        <v>1</v>
      </c>
    </row>
    <row r="88" spans="2:9" s="286" customFormat="1" ht="6" customHeight="1" x14ac:dyDescent="0.2">
      <c r="B88" s="295"/>
      <c r="C88" s="369"/>
      <c r="D88" s="370"/>
      <c r="E88" s="370"/>
      <c r="F88" s="370"/>
      <c r="G88" s="370"/>
      <c r="H88" s="390"/>
    </row>
    <row r="89" spans="2:9" s="286" customFormat="1" ht="12.95" customHeight="1" x14ac:dyDescent="0.2">
      <c r="B89" s="374" t="s">
        <v>96</v>
      </c>
      <c r="C89" s="375">
        <v>7267</v>
      </c>
      <c r="D89" s="376">
        <v>395</v>
      </c>
      <c r="E89" s="377">
        <v>5.4355304802531992E-2</v>
      </c>
      <c r="F89" s="378">
        <v>5.1428943428162227E-3</v>
      </c>
      <c r="G89" s="378">
        <v>0.45039908779931587</v>
      </c>
      <c r="H89" s="384"/>
    </row>
    <row r="90" spans="2:9" s="286" customFormat="1" ht="6" customHeight="1" x14ac:dyDescent="0.2">
      <c r="B90" s="295"/>
      <c r="C90" s="369"/>
      <c r="D90" s="370"/>
      <c r="E90" s="370"/>
      <c r="F90" s="370"/>
      <c r="G90" s="370"/>
      <c r="H90" s="390"/>
    </row>
    <row r="91" spans="2:9" s="286" customFormat="1" ht="12.95" customHeight="1" x14ac:dyDescent="0.2">
      <c r="B91" s="374" t="s">
        <v>97</v>
      </c>
      <c r="C91" s="375">
        <v>5412</v>
      </c>
      <c r="D91" s="376">
        <v>463</v>
      </c>
      <c r="E91" s="377">
        <v>8.5550628233555068E-2</v>
      </c>
      <c r="F91" s="378">
        <v>6.0282533689212945E-3</v>
      </c>
      <c r="G91" s="378">
        <v>0.52139639639639634</v>
      </c>
      <c r="H91" s="384"/>
    </row>
    <row r="92" spans="2:9" s="286" customFormat="1" ht="6" customHeight="1" x14ac:dyDescent="0.2">
      <c r="B92" s="295"/>
      <c r="C92" s="369"/>
      <c r="D92" s="370"/>
      <c r="E92" s="370"/>
      <c r="F92" s="370"/>
      <c r="G92" s="370"/>
      <c r="H92" s="390"/>
    </row>
    <row r="93" spans="2:9" s="286" customFormat="1" ht="12.95" customHeight="1" x14ac:dyDescent="0.2">
      <c r="B93" s="374" t="s">
        <v>98</v>
      </c>
      <c r="C93" s="375">
        <v>4715</v>
      </c>
      <c r="D93" s="376">
        <v>435</v>
      </c>
      <c r="E93" s="377">
        <v>9.2258748674443267E-2</v>
      </c>
      <c r="F93" s="378">
        <v>5.663693769936853E-3</v>
      </c>
      <c r="G93" s="378">
        <v>0.55203045685279184</v>
      </c>
      <c r="H93" s="384"/>
    </row>
    <row r="94" spans="2:9" s="286" customFormat="1" ht="6" customHeight="1" x14ac:dyDescent="0.2">
      <c r="B94" s="295"/>
      <c r="C94" s="369"/>
      <c r="D94" s="370"/>
      <c r="E94" s="370"/>
      <c r="F94" s="370"/>
      <c r="G94" s="370"/>
      <c r="H94" s="390"/>
    </row>
    <row r="95" spans="2:9" s="286" customFormat="1" ht="15" customHeight="1" x14ac:dyDescent="0.2">
      <c r="B95" s="374" t="s">
        <v>99</v>
      </c>
      <c r="C95" s="375">
        <v>1404110</v>
      </c>
      <c r="D95" s="376">
        <v>76805</v>
      </c>
      <c r="E95" s="377">
        <v>5.4700130331669171E-2</v>
      </c>
      <c r="F95" s="378">
        <v>1</v>
      </c>
      <c r="G95" s="378">
        <v>0.46561183353035679</v>
      </c>
      <c r="H95" s="384"/>
    </row>
    <row r="96" spans="2:9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0"/>
  <sheetViews>
    <sheetView showGridLines="0" view="pageBreakPreview" zoomScale="110" zoomScaleNormal="130" zoomScaleSheetLayoutView="110" workbookViewId="0">
      <selection activeCell="N29" sqref="N29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10" width="7.7109375" style="279" customWidth="1"/>
    <col min="11" max="16384" width="11.42578125" style="279"/>
  </cols>
  <sheetData>
    <row r="1" spans="1:9" s="271" customFormat="1" x14ac:dyDescent="0.3">
      <c r="B1" s="272"/>
    </row>
    <row r="2" spans="1:9" s="271" customFormat="1" x14ac:dyDescent="0.3">
      <c r="B2" s="272"/>
    </row>
    <row r="3" spans="1:9" s="271" customFormat="1" x14ac:dyDescent="0.3">
      <c r="B3" s="272"/>
    </row>
    <row r="4" spans="1:9" s="271" customFormat="1" x14ac:dyDescent="0.3">
      <c r="B4" s="272"/>
    </row>
    <row r="5" spans="1:9" s="271" customFormat="1" ht="18" customHeight="1" x14ac:dyDescent="0.3">
      <c r="A5" s="335"/>
      <c r="B5" s="433" t="str">
        <f>'Pag1'!$B$5</f>
        <v>mayo 2026</v>
      </c>
      <c r="C5" s="335"/>
      <c r="D5" s="335"/>
      <c r="E5" s="335"/>
      <c r="F5" s="335"/>
      <c r="G5" s="335"/>
      <c r="H5" s="335"/>
      <c r="I5" s="335"/>
    </row>
    <row r="6" spans="1:9" s="271" customFormat="1" ht="18.95" customHeight="1" x14ac:dyDescent="0.3">
      <c r="A6" s="273"/>
      <c r="B6" s="336" t="s">
        <v>120</v>
      </c>
      <c r="C6" s="274"/>
      <c r="D6" s="274"/>
      <c r="E6" s="274"/>
      <c r="F6" s="274"/>
      <c r="G6" s="274"/>
      <c r="H6" s="274"/>
      <c r="I6" s="337"/>
    </row>
    <row r="7" spans="1:9" ht="18.95" customHeight="1" x14ac:dyDescent="0.35">
      <c r="A7" s="277"/>
      <c r="B7" s="336" t="s">
        <v>121</v>
      </c>
      <c r="C7" s="338"/>
      <c r="D7" s="338"/>
      <c r="E7" s="338"/>
      <c r="F7" s="338"/>
      <c r="G7" s="338"/>
      <c r="H7" s="338"/>
      <c r="I7" s="339"/>
    </row>
    <row r="8" spans="1:9" ht="18.95" customHeight="1" x14ac:dyDescent="0.35">
      <c r="A8" s="277"/>
      <c r="B8" s="340" t="s">
        <v>111</v>
      </c>
      <c r="C8" s="338"/>
      <c r="D8" s="338"/>
      <c r="E8" s="338"/>
      <c r="F8" s="338"/>
      <c r="G8" s="338"/>
      <c r="H8" s="338"/>
      <c r="I8" s="339"/>
    </row>
    <row r="9" spans="1:9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</row>
    <row r="10" spans="1:9" ht="15" customHeight="1" x14ac:dyDescent="0.35">
      <c r="A10" s="277"/>
      <c r="B10" s="281"/>
      <c r="C10" s="341"/>
      <c r="D10" s="342"/>
      <c r="E10" s="342" t="s">
        <v>9</v>
      </c>
      <c r="F10" s="342"/>
      <c r="G10" s="342"/>
      <c r="H10" s="342"/>
      <c r="I10" s="277"/>
    </row>
    <row r="11" spans="1:9" ht="15" customHeight="1" x14ac:dyDescent="0.35">
      <c r="A11" s="277"/>
      <c r="B11" s="282" t="s">
        <v>107</v>
      </c>
      <c r="C11" s="343" t="s">
        <v>34</v>
      </c>
      <c r="D11" s="344" t="s">
        <v>34</v>
      </c>
      <c r="E11" s="345" t="s">
        <v>122</v>
      </c>
      <c r="F11" s="345" t="s">
        <v>123</v>
      </c>
      <c r="G11" s="345" t="s">
        <v>123</v>
      </c>
      <c r="H11" s="346" t="s">
        <v>124</v>
      </c>
      <c r="I11" s="277"/>
    </row>
    <row r="12" spans="1:9" ht="15" customHeight="1" x14ac:dyDescent="0.35">
      <c r="A12" s="277"/>
      <c r="B12" s="283" t="s">
        <v>108</v>
      </c>
      <c r="C12" s="347" t="s">
        <v>125</v>
      </c>
      <c r="D12" s="348" t="s">
        <v>126</v>
      </c>
      <c r="E12" s="348" t="s">
        <v>127</v>
      </c>
      <c r="F12" s="348" t="s">
        <v>128</v>
      </c>
      <c r="G12" s="385" t="s">
        <v>130</v>
      </c>
      <c r="H12" s="349" t="s">
        <v>129</v>
      </c>
      <c r="I12" s="277"/>
    </row>
    <row r="13" spans="1:9" ht="6" customHeight="1" x14ac:dyDescent="0.35">
      <c r="B13" s="284"/>
      <c r="C13" s="285"/>
      <c r="D13" s="285"/>
      <c r="E13" s="285"/>
      <c r="F13" s="285"/>
      <c r="G13" s="285"/>
    </row>
    <row r="14" spans="1:9" s="286" customFormat="1" ht="12.95" customHeight="1" x14ac:dyDescent="0.2">
      <c r="B14" s="350" t="s">
        <v>37</v>
      </c>
      <c r="C14" s="351">
        <v>16718</v>
      </c>
      <c r="D14" s="352">
        <v>1918</v>
      </c>
      <c r="E14" s="353">
        <v>0.11472664194281612</v>
      </c>
      <c r="F14" s="354">
        <v>2.1758366420873511E-2</v>
      </c>
      <c r="G14" s="354">
        <v>0.53740543569627341</v>
      </c>
      <c r="H14" s="355">
        <v>8.3141878711691014E-2</v>
      </c>
    </row>
    <row r="15" spans="1:9" s="286" customFormat="1" ht="12.95" customHeight="1" x14ac:dyDescent="0.2">
      <c r="B15" s="356" t="s">
        <v>38</v>
      </c>
      <c r="C15" s="357">
        <v>37953</v>
      </c>
      <c r="D15" s="358">
        <v>3914</v>
      </c>
      <c r="E15" s="359">
        <v>0.10312755249914368</v>
      </c>
      <c r="F15" s="360">
        <v>4.4401588201928528E-2</v>
      </c>
      <c r="G15" s="360">
        <v>0.51669966996699668</v>
      </c>
      <c r="H15" s="361">
        <v>0.16966491828861244</v>
      </c>
    </row>
    <row r="16" spans="1:9" s="286" customFormat="1" ht="12.95" customHeight="1" x14ac:dyDescent="0.2">
      <c r="B16" s="356" t="s">
        <v>39</v>
      </c>
      <c r="C16" s="357">
        <v>17512</v>
      </c>
      <c r="D16" s="358">
        <v>1886</v>
      </c>
      <c r="E16" s="359">
        <v>0.10769757880310644</v>
      </c>
      <c r="F16" s="360">
        <v>2.1395348837209303E-2</v>
      </c>
      <c r="G16" s="360">
        <v>0.50808189655172409</v>
      </c>
      <c r="H16" s="361">
        <v>8.175473579262213E-2</v>
      </c>
    </row>
    <row r="17" spans="2:8" s="286" customFormat="1" ht="12.95" customHeight="1" x14ac:dyDescent="0.2">
      <c r="B17" s="356" t="s">
        <v>40</v>
      </c>
      <c r="C17" s="357">
        <v>25522</v>
      </c>
      <c r="D17" s="358">
        <v>2802</v>
      </c>
      <c r="E17" s="359">
        <v>0.10978763419794688</v>
      </c>
      <c r="F17" s="360">
        <v>3.1786727169597274E-2</v>
      </c>
      <c r="G17" s="360">
        <v>0.50206056262318577</v>
      </c>
      <c r="H17" s="361">
        <v>0.12146170185096883</v>
      </c>
    </row>
    <row r="18" spans="2:8" s="286" customFormat="1" ht="12.95" customHeight="1" x14ac:dyDescent="0.2">
      <c r="B18" s="356" t="s">
        <v>41</v>
      </c>
      <c r="C18" s="357">
        <v>10964</v>
      </c>
      <c r="D18" s="358">
        <v>1332</v>
      </c>
      <c r="E18" s="359">
        <v>0.12148850784385261</v>
      </c>
      <c r="F18" s="360">
        <v>1.5110606920022689E-2</v>
      </c>
      <c r="G18" s="360">
        <v>0.55407653910149746</v>
      </c>
      <c r="H18" s="361">
        <v>5.7739824006242141E-2</v>
      </c>
    </row>
    <row r="19" spans="2:8" s="286" customFormat="1" ht="12.95" customHeight="1" x14ac:dyDescent="0.2">
      <c r="B19" s="356" t="s">
        <v>42</v>
      </c>
      <c r="C19" s="357">
        <v>10564</v>
      </c>
      <c r="D19" s="358">
        <v>1474</v>
      </c>
      <c r="E19" s="359">
        <v>0.13953048087845513</v>
      </c>
      <c r="F19" s="360">
        <v>1.6721497447532613E-2</v>
      </c>
      <c r="G19" s="360">
        <v>0.4741074300418141</v>
      </c>
      <c r="H19" s="361">
        <v>6.3895270709610305E-2</v>
      </c>
    </row>
    <row r="20" spans="2:8" s="286" customFormat="1" ht="12.95" customHeight="1" x14ac:dyDescent="0.2">
      <c r="B20" s="356" t="s">
        <v>43</v>
      </c>
      <c r="C20" s="357">
        <v>40457</v>
      </c>
      <c r="D20" s="358">
        <v>4094</v>
      </c>
      <c r="E20" s="359">
        <v>0.10119386014781126</v>
      </c>
      <c r="F20" s="360">
        <v>4.6443562110039707E-2</v>
      </c>
      <c r="G20" s="360">
        <v>0.54842598794373743</v>
      </c>
      <c r="H20" s="361">
        <v>0.17746759720837488</v>
      </c>
    </row>
    <row r="21" spans="2:8" s="286" customFormat="1" ht="12.95" customHeight="1" x14ac:dyDescent="0.2">
      <c r="B21" s="356" t="s">
        <v>44</v>
      </c>
      <c r="C21" s="357">
        <v>50740</v>
      </c>
      <c r="D21" s="358">
        <v>5649</v>
      </c>
      <c r="E21" s="359">
        <v>0.11133228222309814</v>
      </c>
      <c r="F21" s="360">
        <v>6.4083947816222342E-2</v>
      </c>
      <c r="G21" s="386">
        <v>0.51839955951179228</v>
      </c>
      <c r="H21" s="362">
        <v>0.24487407343187828</v>
      </c>
    </row>
    <row r="22" spans="2:8" s="286" customFormat="1" ht="12.95" customHeight="1" x14ac:dyDescent="0.2">
      <c r="B22" s="363" t="s">
        <v>45</v>
      </c>
      <c r="C22" s="364">
        <v>210430</v>
      </c>
      <c r="D22" s="365">
        <v>23069</v>
      </c>
      <c r="E22" s="366">
        <v>0.10962790476643064</v>
      </c>
      <c r="F22" s="367">
        <v>0.26170164492342596</v>
      </c>
      <c r="G22" s="367">
        <v>0.52060389962087017</v>
      </c>
      <c r="H22" s="368">
        <v>1</v>
      </c>
    </row>
    <row r="23" spans="2:8" s="286" customFormat="1" ht="6" customHeight="1" x14ac:dyDescent="0.2">
      <c r="B23" s="295"/>
      <c r="C23" s="369"/>
      <c r="D23" s="370"/>
      <c r="E23" s="370"/>
      <c r="F23" s="370"/>
      <c r="G23" s="370"/>
      <c r="H23" s="389"/>
    </row>
    <row r="24" spans="2:8" s="286" customFormat="1" ht="12.95" customHeight="1" x14ac:dyDescent="0.2">
      <c r="B24" s="350" t="s">
        <v>46</v>
      </c>
      <c r="C24" s="351">
        <v>2627</v>
      </c>
      <c r="D24" s="352">
        <v>365</v>
      </c>
      <c r="E24" s="371">
        <v>0.13894175866006853</v>
      </c>
      <c r="F24" s="372">
        <v>4.1406693136698805E-3</v>
      </c>
      <c r="G24" s="372">
        <v>0.54559043348281011</v>
      </c>
      <c r="H24" s="373">
        <v>0.15368421052631578</v>
      </c>
    </row>
    <row r="25" spans="2:8" s="286" customFormat="1" ht="12.95" customHeight="1" x14ac:dyDescent="0.2">
      <c r="B25" s="356" t="s">
        <v>47</v>
      </c>
      <c r="C25" s="357">
        <v>1680</v>
      </c>
      <c r="D25" s="358">
        <v>309</v>
      </c>
      <c r="E25" s="359">
        <v>0.18392857142857144</v>
      </c>
      <c r="F25" s="360">
        <v>3.5053885422575157E-3</v>
      </c>
      <c r="G25" s="360">
        <v>0.61799999999999999</v>
      </c>
      <c r="H25" s="361">
        <v>0.13010526315789472</v>
      </c>
    </row>
    <row r="26" spans="2:8" s="286" customFormat="1" ht="12.95" customHeight="1" x14ac:dyDescent="0.2">
      <c r="B26" s="356" t="s">
        <v>48</v>
      </c>
      <c r="C26" s="357">
        <v>14009</v>
      </c>
      <c r="D26" s="358">
        <v>1701</v>
      </c>
      <c r="E26" s="359">
        <v>0.12142194303661932</v>
      </c>
      <c r="F26" s="360">
        <v>1.9296653431650594E-2</v>
      </c>
      <c r="G26" s="386">
        <v>0.53306173613287366</v>
      </c>
      <c r="H26" s="362">
        <v>0.71621052631578952</v>
      </c>
    </row>
    <row r="27" spans="2:8" s="286" customFormat="1" ht="12.95" customHeight="1" x14ac:dyDescent="0.2">
      <c r="B27" s="363" t="s">
        <v>49</v>
      </c>
      <c r="C27" s="364">
        <v>18316</v>
      </c>
      <c r="D27" s="365">
        <v>2375</v>
      </c>
      <c r="E27" s="366">
        <v>0.12966804979253113</v>
      </c>
      <c r="F27" s="367">
        <v>2.694271128757799E-2</v>
      </c>
      <c r="G27" s="367">
        <v>0.54472477064220182</v>
      </c>
      <c r="H27" s="368">
        <v>1</v>
      </c>
    </row>
    <row r="28" spans="2:8" s="286" customFormat="1" ht="6" customHeight="1" x14ac:dyDescent="0.2">
      <c r="B28" s="295"/>
      <c r="C28" s="369"/>
      <c r="D28" s="370"/>
      <c r="E28" s="370"/>
      <c r="F28" s="370"/>
      <c r="G28" s="370"/>
      <c r="H28" s="389"/>
    </row>
    <row r="29" spans="2:8" s="286" customFormat="1" ht="12.95" customHeight="1" x14ac:dyDescent="0.2">
      <c r="B29" s="374" t="s">
        <v>50</v>
      </c>
      <c r="C29" s="375">
        <v>20287</v>
      </c>
      <c r="D29" s="376">
        <v>1937</v>
      </c>
      <c r="E29" s="377">
        <v>9.5479863952284708E-2</v>
      </c>
      <c r="F29" s="378">
        <v>2.1973908111174136E-2</v>
      </c>
      <c r="G29" s="378">
        <v>0.55708944492378487</v>
      </c>
      <c r="H29" s="379"/>
    </row>
    <row r="30" spans="2:8" s="286" customFormat="1" ht="6" customHeight="1" x14ac:dyDescent="0.2">
      <c r="B30" s="295"/>
      <c r="C30" s="369"/>
      <c r="D30" s="370"/>
      <c r="E30" s="370"/>
      <c r="F30" s="370"/>
      <c r="G30" s="370"/>
      <c r="H30" s="389"/>
    </row>
    <row r="31" spans="2:8" s="286" customFormat="1" ht="12.95" customHeight="1" x14ac:dyDescent="0.2">
      <c r="B31" s="374" t="s">
        <v>51</v>
      </c>
      <c r="C31" s="375">
        <v>10122</v>
      </c>
      <c r="D31" s="376">
        <v>1365</v>
      </c>
      <c r="E31" s="377">
        <v>0.13485477178423236</v>
      </c>
      <c r="F31" s="378">
        <v>1.5484968803176404E-2</v>
      </c>
      <c r="G31" s="378">
        <v>0.55714285714285716</v>
      </c>
      <c r="H31" s="379"/>
    </row>
    <row r="32" spans="2:8" s="286" customFormat="1" ht="6" customHeight="1" x14ac:dyDescent="0.2">
      <c r="B32" s="295"/>
      <c r="C32" s="369"/>
      <c r="D32" s="370"/>
      <c r="E32" s="370"/>
      <c r="F32" s="370"/>
      <c r="G32" s="370"/>
      <c r="H32" s="389"/>
    </row>
    <row r="33" spans="2:8" s="286" customFormat="1" ht="12.95" customHeight="1" x14ac:dyDescent="0.2">
      <c r="B33" s="350" t="s">
        <v>52</v>
      </c>
      <c r="C33" s="351">
        <v>31766</v>
      </c>
      <c r="D33" s="352">
        <v>2244</v>
      </c>
      <c r="E33" s="371">
        <v>7.0641566454699989E-2</v>
      </c>
      <c r="F33" s="372">
        <v>2.5456608054452639E-2</v>
      </c>
      <c r="G33" s="372">
        <v>0.55904334828101643</v>
      </c>
      <c r="H33" s="373">
        <v>0.52222480800558524</v>
      </c>
    </row>
    <row r="34" spans="2:8" s="286" customFormat="1" ht="12.95" customHeight="1" x14ac:dyDescent="0.2">
      <c r="B34" s="380" t="s">
        <v>53</v>
      </c>
      <c r="C34" s="357">
        <v>29755</v>
      </c>
      <c r="D34" s="358">
        <v>2053</v>
      </c>
      <c r="E34" s="359">
        <v>6.8996807259284157E-2</v>
      </c>
      <c r="F34" s="360">
        <v>2.3289846851956893E-2</v>
      </c>
      <c r="G34" s="386">
        <v>0.55426565874730016</v>
      </c>
      <c r="H34" s="362">
        <v>0.47777519199441471</v>
      </c>
    </row>
    <row r="35" spans="2:8" s="286" customFormat="1" ht="12.95" customHeight="1" x14ac:dyDescent="0.2">
      <c r="B35" s="363" t="s">
        <v>54</v>
      </c>
      <c r="C35" s="364">
        <v>61521</v>
      </c>
      <c r="D35" s="365">
        <v>4297</v>
      </c>
      <c r="E35" s="366">
        <v>6.9846068822028248E-2</v>
      </c>
      <c r="F35" s="367">
        <v>4.8746454906409532E-2</v>
      </c>
      <c r="G35" s="367">
        <v>0.5567504534853589</v>
      </c>
      <c r="H35" s="368">
        <v>1</v>
      </c>
    </row>
    <row r="36" spans="2:8" s="286" customFormat="1" ht="6" customHeight="1" x14ac:dyDescent="0.2">
      <c r="B36" s="295"/>
      <c r="C36" s="369"/>
      <c r="D36" s="370"/>
      <c r="E36" s="370"/>
      <c r="F36" s="381"/>
      <c r="G36" s="381"/>
      <c r="H36" s="389"/>
    </row>
    <row r="37" spans="2:8" s="286" customFormat="1" ht="12.95" customHeight="1" x14ac:dyDescent="0.2">
      <c r="B37" s="374" t="s">
        <v>55</v>
      </c>
      <c r="C37" s="375">
        <v>11091</v>
      </c>
      <c r="D37" s="376">
        <v>1055</v>
      </c>
      <c r="E37" s="377">
        <v>9.5122171129744831E-2</v>
      </c>
      <c r="F37" s="378">
        <v>1.1968235961429381E-2</v>
      </c>
      <c r="G37" s="378">
        <v>0.55790586991010049</v>
      </c>
      <c r="H37" s="379"/>
    </row>
    <row r="38" spans="2:8" s="286" customFormat="1" ht="6" customHeight="1" x14ac:dyDescent="0.2">
      <c r="B38" s="295"/>
      <c r="C38" s="369"/>
      <c r="D38" s="370"/>
      <c r="E38" s="370"/>
      <c r="F38" s="370"/>
      <c r="G38" s="370"/>
      <c r="H38" s="389"/>
    </row>
    <row r="39" spans="2:8" s="286" customFormat="1" ht="12.95" customHeight="1" x14ac:dyDescent="0.2">
      <c r="B39" s="350" t="s">
        <v>56</v>
      </c>
      <c r="C39" s="351">
        <v>6823</v>
      </c>
      <c r="D39" s="352">
        <v>753</v>
      </c>
      <c r="E39" s="371">
        <v>0.11036201084566906</v>
      </c>
      <c r="F39" s="372">
        <v>8.5422575155984122E-3</v>
      </c>
      <c r="G39" s="372">
        <v>0.49183540169823647</v>
      </c>
      <c r="H39" s="373">
        <v>0.16959459459459458</v>
      </c>
    </row>
    <row r="40" spans="2:8" s="286" customFormat="1" ht="12.95" customHeight="1" x14ac:dyDescent="0.2">
      <c r="B40" s="356" t="s">
        <v>57</v>
      </c>
      <c r="C40" s="357">
        <v>9727</v>
      </c>
      <c r="D40" s="358">
        <v>1236</v>
      </c>
      <c r="E40" s="359">
        <v>0.12706898324252081</v>
      </c>
      <c r="F40" s="360">
        <v>1.4021554169030063E-2</v>
      </c>
      <c r="G40" s="360">
        <v>0.49578820697954273</v>
      </c>
      <c r="H40" s="361">
        <v>0.27837837837837837</v>
      </c>
    </row>
    <row r="41" spans="2:8" s="286" customFormat="1" ht="12.95" customHeight="1" x14ac:dyDescent="0.2">
      <c r="B41" s="356" t="s">
        <v>58</v>
      </c>
      <c r="C41" s="357">
        <v>3280</v>
      </c>
      <c r="D41" s="358">
        <v>366</v>
      </c>
      <c r="E41" s="359">
        <v>0.11158536585365854</v>
      </c>
      <c r="F41" s="360">
        <v>4.1520136131593874E-3</v>
      </c>
      <c r="G41" s="360">
        <v>0.5104602510460251</v>
      </c>
      <c r="H41" s="361">
        <v>8.2432432432432437E-2</v>
      </c>
    </row>
    <row r="42" spans="2:8" s="286" customFormat="1" ht="12.95" customHeight="1" x14ac:dyDescent="0.2">
      <c r="B42" s="356" t="s">
        <v>59</v>
      </c>
      <c r="C42" s="357">
        <v>4756</v>
      </c>
      <c r="D42" s="358">
        <v>508</v>
      </c>
      <c r="E42" s="359">
        <v>0.10681244743481917</v>
      </c>
      <c r="F42" s="360">
        <v>5.762904140669314E-3</v>
      </c>
      <c r="G42" s="360">
        <v>0.58256880733944949</v>
      </c>
      <c r="H42" s="361">
        <v>0.11441441441441441</v>
      </c>
    </row>
    <row r="43" spans="2:8" s="286" customFormat="1" ht="12.95" customHeight="1" x14ac:dyDescent="0.2">
      <c r="B43" s="356" t="s">
        <v>60</v>
      </c>
      <c r="C43" s="357">
        <v>14955</v>
      </c>
      <c r="D43" s="358">
        <v>1577</v>
      </c>
      <c r="E43" s="359">
        <v>0.10544968238047475</v>
      </c>
      <c r="F43" s="360">
        <v>1.7889960294951785E-2</v>
      </c>
      <c r="G43" s="386">
        <v>0.4963802329241423</v>
      </c>
      <c r="H43" s="362">
        <v>0.35518018018018016</v>
      </c>
    </row>
    <row r="44" spans="2:8" s="286" customFormat="1" ht="12.95" customHeight="1" x14ac:dyDescent="0.2">
      <c r="B44" s="363" t="s">
        <v>61</v>
      </c>
      <c r="C44" s="364">
        <v>39541</v>
      </c>
      <c r="D44" s="365">
        <v>4440</v>
      </c>
      <c r="E44" s="366">
        <v>0.11228851065982146</v>
      </c>
      <c r="F44" s="367">
        <v>5.036868973340896E-2</v>
      </c>
      <c r="G44" s="367">
        <v>0.50511945392491464</v>
      </c>
      <c r="H44" s="368">
        <v>1</v>
      </c>
    </row>
    <row r="45" spans="2:8" s="286" customFormat="1" ht="6" customHeight="1" x14ac:dyDescent="0.2">
      <c r="B45" s="295"/>
      <c r="C45" s="369"/>
      <c r="D45" s="370"/>
      <c r="E45" s="370"/>
      <c r="F45" s="370"/>
      <c r="G45" s="370"/>
      <c r="H45" s="389"/>
    </row>
    <row r="46" spans="2:8" s="286" customFormat="1" ht="12.95" customHeight="1" x14ac:dyDescent="0.2">
      <c r="B46" s="350" t="s">
        <v>62</v>
      </c>
      <c r="C46" s="351">
        <v>3205</v>
      </c>
      <c r="D46" s="352">
        <v>302</v>
      </c>
      <c r="E46" s="371">
        <v>9.4227769110764428E-2</v>
      </c>
      <c r="F46" s="372">
        <v>3.4259784458309699E-3</v>
      </c>
      <c r="G46" s="372">
        <v>0.55514705882352944</v>
      </c>
      <c r="H46" s="373">
        <v>7.8116916709777551E-2</v>
      </c>
    </row>
    <row r="47" spans="2:8" s="286" customFormat="1" ht="12.95" customHeight="1" x14ac:dyDescent="0.2">
      <c r="B47" s="356" t="s">
        <v>63</v>
      </c>
      <c r="C47" s="357">
        <v>4849</v>
      </c>
      <c r="D47" s="358">
        <v>497</v>
      </c>
      <c r="E47" s="359">
        <v>0.10249535986801403</v>
      </c>
      <c r="F47" s="360">
        <v>5.6381168462847422E-3</v>
      </c>
      <c r="G47" s="360">
        <v>0.58196721311475408</v>
      </c>
      <c r="H47" s="361">
        <v>0.12855664769787895</v>
      </c>
    </row>
    <row r="48" spans="2:8" s="286" customFormat="1" ht="12.95" customHeight="1" x14ac:dyDescent="0.2">
      <c r="B48" s="356" t="s">
        <v>64</v>
      </c>
      <c r="C48" s="357">
        <v>8015</v>
      </c>
      <c r="D48" s="358">
        <v>726</v>
      </c>
      <c r="E48" s="359">
        <v>9.0580162195882719E-2</v>
      </c>
      <c r="F48" s="360">
        <v>8.235961429381735E-3</v>
      </c>
      <c r="G48" s="360">
        <v>0.5291545189504373</v>
      </c>
      <c r="H48" s="361">
        <v>0.18779099844800828</v>
      </c>
    </row>
    <row r="49" spans="2:8" s="286" customFormat="1" ht="12.95" customHeight="1" x14ac:dyDescent="0.2">
      <c r="B49" s="356" t="s">
        <v>65</v>
      </c>
      <c r="C49" s="357">
        <v>2330</v>
      </c>
      <c r="D49" s="358">
        <v>242</v>
      </c>
      <c r="E49" s="359">
        <v>0.10386266094420601</v>
      </c>
      <c r="F49" s="360">
        <v>2.7453204764605788E-3</v>
      </c>
      <c r="G49" s="360">
        <v>0.48888888888888887</v>
      </c>
      <c r="H49" s="361">
        <v>6.2596999482669433E-2</v>
      </c>
    </row>
    <row r="50" spans="2:8" s="286" customFormat="1" ht="12.95" customHeight="1" x14ac:dyDescent="0.2">
      <c r="B50" s="356" t="s">
        <v>66</v>
      </c>
      <c r="C50" s="357">
        <v>5892</v>
      </c>
      <c r="D50" s="358">
        <v>614</v>
      </c>
      <c r="E50" s="359">
        <v>0.1042090970807875</v>
      </c>
      <c r="F50" s="360">
        <v>6.9653998865570055E-3</v>
      </c>
      <c r="G50" s="360">
        <v>0.50040749796251016</v>
      </c>
      <c r="H50" s="361">
        <v>0.15882048629073978</v>
      </c>
    </row>
    <row r="51" spans="2:8" s="286" customFormat="1" ht="12.95" customHeight="1" x14ac:dyDescent="0.2">
      <c r="B51" s="356" t="s">
        <v>67</v>
      </c>
      <c r="C51" s="357">
        <v>1810</v>
      </c>
      <c r="D51" s="358">
        <v>188</v>
      </c>
      <c r="E51" s="359">
        <v>0.10386740331491713</v>
      </c>
      <c r="F51" s="360">
        <v>2.1327283040272261E-3</v>
      </c>
      <c r="G51" s="360">
        <v>0.57492354740061158</v>
      </c>
      <c r="H51" s="361">
        <v>4.8629073978272118E-2</v>
      </c>
    </row>
    <row r="52" spans="2:8" s="286" customFormat="1" ht="12.95" customHeight="1" x14ac:dyDescent="0.2">
      <c r="B52" s="356" t="s">
        <v>68</v>
      </c>
      <c r="C52" s="357">
        <v>1217</v>
      </c>
      <c r="D52" s="358">
        <v>164</v>
      </c>
      <c r="E52" s="359">
        <v>0.13475760065735415</v>
      </c>
      <c r="F52" s="360">
        <v>1.8604651162790699E-3</v>
      </c>
      <c r="G52" s="360">
        <v>0.62595419847328249</v>
      </c>
      <c r="H52" s="361">
        <v>4.2421107087428869E-2</v>
      </c>
    </row>
    <row r="53" spans="2:8" s="286" customFormat="1" ht="12.95" customHeight="1" x14ac:dyDescent="0.2">
      <c r="B53" s="356" t="s">
        <v>69</v>
      </c>
      <c r="C53" s="357">
        <v>7958</v>
      </c>
      <c r="D53" s="358">
        <v>841</v>
      </c>
      <c r="E53" s="359">
        <v>0.10567981905001257</v>
      </c>
      <c r="F53" s="360">
        <v>9.5405558706749861E-3</v>
      </c>
      <c r="G53" s="360">
        <v>0.50877192982456143</v>
      </c>
      <c r="H53" s="361">
        <v>0.21753750646663217</v>
      </c>
    </row>
    <row r="54" spans="2:8" s="286" customFormat="1" ht="12.95" customHeight="1" x14ac:dyDescent="0.2">
      <c r="B54" s="356" t="s">
        <v>70</v>
      </c>
      <c r="C54" s="357">
        <v>3211</v>
      </c>
      <c r="D54" s="358">
        <v>292</v>
      </c>
      <c r="E54" s="359">
        <v>9.0937402678293366E-2</v>
      </c>
      <c r="F54" s="360">
        <v>3.3125354509359046E-3</v>
      </c>
      <c r="G54" s="386">
        <v>0.49491525423728816</v>
      </c>
      <c r="H54" s="362">
        <v>7.5530263838592862E-2</v>
      </c>
    </row>
    <row r="55" spans="2:8" s="286" customFormat="1" ht="12.95" customHeight="1" x14ac:dyDescent="0.2">
      <c r="B55" s="363" t="s">
        <v>71</v>
      </c>
      <c r="C55" s="364">
        <v>38487</v>
      </c>
      <c r="D55" s="365">
        <v>3866</v>
      </c>
      <c r="E55" s="366">
        <v>0.10044950242939174</v>
      </c>
      <c r="F55" s="367">
        <v>4.3857061826432217E-2</v>
      </c>
      <c r="G55" s="367">
        <v>0.52785363189513923</v>
      </c>
      <c r="H55" s="368">
        <v>1</v>
      </c>
    </row>
    <row r="56" spans="2:8" s="286" customFormat="1" ht="6" customHeight="1" x14ac:dyDescent="0.2">
      <c r="B56" s="295"/>
      <c r="C56" s="369"/>
      <c r="D56" s="370"/>
      <c r="E56" s="370"/>
      <c r="F56" s="370"/>
      <c r="G56" s="370"/>
      <c r="H56" s="389"/>
    </row>
    <row r="57" spans="2:8" s="286" customFormat="1" ht="12.95" customHeight="1" x14ac:dyDescent="0.2">
      <c r="B57" s="350" t="s">
        <v>72</v>
      </c>
      <c r="C57" s="351">
        <v>97102</v>
      </c>
      <c r="D57" s="352">
        <v>7295</v>
      </c>
      <c r="E57" s="371">
        <v>7.5127185845811614E-2</v>
      </c>
      <c r="F57" s="372">
        <v>8.275666477595009E-2</v>
      </c>
      <c r="G57" s="372">
        <v>0.555301819289031</v>
      </c>
      <c r="H57" s="373">
        <v>0.70558081052326149</v>
      </c>
    </row>
    <row r="58" spans="2:8" s="286" customFormat="1" ht="12.95" customHeight="1" x14ac:dyDescent="0.2">
      <c r="B58" s="356" t="s">
        <v>73</v>
      </c>
      <c r="C58" s="357">
        <v>11139</v>
      </c>
      <c r="D58" s="358">
        <v>1018</v>
      </c>
      <c r="E58" s="359">
        <v>9.1390609569979353E-2</v>
      </c>
      <c r="F58" s="360">
        <v>1.154849688031764E-2</v>
      </c>
      <c r="G58" s="360">
        <v>0.58204688393367643</v>
      </c>
      <c r="H58" s="361">
        <v>9.8462133668633336E-2</v>
      </c>
    </row>
    <row r="59" spans="2:8" s="286" customFormat="1" ht="12.95" customHeight="1" x14ac:dyDescent="0.2">
      <c r="B59" s="356" t="s">
        <v>74</v>
      </c>
      <c r="C59" s="357">
        <v>6016</v>
      </c>
      <c r="D59" s="358">
        <v>735</v>
      </c>
      <c r="E59" s="359">
        <v>0.12217420212765957</v>
      </c>
      <c r="F59" s="360">
        <v>8.3380601247872946E-3</v>
      </c>
      <c r="G59" s="360">
        <v>0.5404411764705882</v>
      </c>
      <c r="H59" s="361">
        <v>7.1090047393364927E-2</v>
      </c>
    </row>
    <row r="60" spans="2:8" s="286" customFormat="1" ht="12.95" customHeight="1" x14ac:dyDescent="0.2">
      <c r="B60" s="356" t="s">
        <v>75</v>
      </c>
      <c r="C60" s="357">
        <v>14370</v>
      </c>
      <c r="D60" s="358">
        <v>1291</v>
      </c>
      <c r="E60" s="359">
        <v>8.9839944328462068E-2</v>
      </c>
      <c r="F60" s="360">
        <v>1.4645490640952922E-2</v>
      </c>
      <c r="G60" s="386">
        <v>0.54889455782312924</v>
      </c>
      <c r="H60" s="362">
        <v>0.1248670084147403</v>
      </c>
    </row>
    <row r="61" spans="2:8" s="286" customFormat="1" ht="12.95" customHeight="1" x14ac:dyDescent="0.2">
      <c r="B61" s="363" t="s">
        <v>76</v>
      </c>
      <c r="C61" s="364">
        <v>128627</v>
      </c>
      <c r="D61" s="365">
        <v>10339</v>
      </c>
      <c r="E61" s="366">
        <v>8.0379702550786386E-2</v>
      </c>
      <c r="F61" s="367">
        <v>0.11728871242200795</v>
      </c>
      <c r="G61" s="367">
        <v>0.55591999139692438</v>
      </c>
      <c r="H61" s="368">
        <v>1</v>
      </c>
    </row>
    <row r="62" spans="2:8" s="286" customFormat="1" ht="6" customHeight="1" x14ac:dyDescent="0.2">
      <c r="B62" s="295"/>
      <c r="C62" s="369"/>
      <c r="D62" s="370"/>
      <c r="E62" s="370"/>
      <c r="F62" s="370"/>
      <c r="G62" s="370"/>
      <c r="H62" s="389"/>
    </row>
    <row r="63" spans="2:8" s="286" customFormat="1" ht="12.95" customHeight="1" x14ac:dyDescent="0.2">
      <c r="B63" s="350" t="s">
        <v>77</v>
      </c>
      <c r="C63" s="351">
        <v>44773</v>
      </c>
      <c r="D63" s="352">
        <v>3365</v>
      </c>
      <c r="E63" s="371">
        <v>7.5156902597547634E-2</v>
      </c>
      <c r="F63" s="372">
        <v>3.8173567782189451E-2</v>
      </c>
      <c r="G63" s="372">
        <v>0.52958766131570667</v>
      </c>
      <c r="H63" s="373">
        <v>0.36225643233932608</v>
      </c>
    </row>
    <row r="64" spans="2:8" s="286" customFormat="1" ht="12.95" customHeight="1" x14ac:dyDescent="0.2">
      <c r="B64" s="356" t="s">
        <v>78</v>
      </c>
      <c r="C64" s="357">
        <v>11853</v>
      </c>
      <c r="D64" s="358">
        <v>1188</v>
      </c>
      <c r="E64" s="359">
        <v>0.10022779043280182</v>
      </c>
      <c r="F64" s="360">
        <v>1.347702779353375E-2</v>
      </c>
      <c r="G64" s="360">
        <v>0.53249663827879878</v>
      </c>
      <c r="H64" s="361">
        <v>0.12789320701905479</v>
      </c>
    </row>
    <row r="65" spans="2:8" s="286" customFormat="1" ht="12.95" customHeight="1" x14ac:dyDescent="0.2">
      <c r="B65" s="356" t="s">
        <v>79</v>
      </c>
      <c r="C65" s="357">
        <v>52577</v>
      </c>
      <c r="D65" s="358">
        <v>4736</v>
      </c>
      <c r="E65" s="359">
        <v>9.0077410274454608E-2</v>
      </c>
      <c r="F65" s="360">
        <v>5.3726602382302896E-2</v>
      </c>
      <c r="G65" s="386">
        <v>0.54008438818565396</v>
      </c>
      <c r="H65" s="362">
        <v>0.50985036064161915</v>
      </c>
    </row>
    <row r="66" spans="2:8" s="286" customFormat="1" ht="12.95" customHeight="1" x14ac:dyDescent="0.2">
      <c r="B66" s="363" t="s">
        <v>80</v>
      </c>
      <c r="C66" s="364">
        <v>109203</v>
      </c>
      <c r="D66" s="365">
        <v>9289</v>
      </c>
      <c r="E66" s="366">
        <v>8.5061765702407449E-2</v>
      </c>
      <c r="F66" s="367">
        <v>0.10537719795802609</v>
      </c>
      <c r="G66" s="367">
        <v>0.53526564480811345</v>
      </c>
      <c r="H66" s="368">
        <v>1</v>
      </c>
    </row>
    <row r="67" spans="2:8" s="286" customFormat="1" ht="6" customHeight="1" x14ac:dyDescent="0.2">
      <c r="B67" s="295"/>
      <c r="C67" s="369"/>
      <c r="D67" s="370"/>
      <c r="E67" s="370"/>
      <c r="F67" s="370"/>
      <c r="G67" s="370"/>
      <c r="H67" s="389"/>
    </row>
    <row r="68" spans="2:8" s="286" customFormat="1" ht="12.95" customHeight="1" x14ac:dyDescent="0.2">
      <c r="B68" s="350" t="s">
        <v>81</v>
      </c>
      <c r="C68" s="351">
        <v>13415</v>
      </c>
      <c r="D68" s="352">
        <v>1526</v>
      </c>
      <c r="E68" s="371">
        <v>0.11375326127469251</v>
      </c>
      <c r="F68" s="372">
        <v>1.7311401020986952E-2</v>
      </c>
      <c r="G68" s="372">
        <v>0.47465007776049767</v>
      </c>
      <c r="H68" s="373">
        <v>0.62720920674064939</v>
      </c>
    </row>
    <row r="69" spans="2:8" s="286" customFormat="1" ht="12.95" customHeight="1" x14ac:dyDescent="0.2">
      <c r="B69" s="356" t="s">
        <v>82</v>
      </c>
      <c r="C69" s="357">
        <v>8226</v>
      </c>
      <c r="D69" s="358">
        <v>907</v>
      </c>
      <c r="E69" s="359">
        <v>0.11026015074155118</v>
      </c>
      <c r="F69" s="360">
        <v>1.0289279636982417E-2</v>
      </c>
      <c r="G69" s="386">
        <v>0.5022148394241418</v>
      </c>
      <c r="H69" s="362">
        <v>0.37279079325935061</v>
      </c>
    </row>
    <row r="70" spans="2:8" s="286" customFormat="1" ht="12.95" customHeight="1" x14ac:dyDescent="0.2">
      <c r="B70" s="363" t="s">
        <v>83</v>
      </c>
      <c r="C70" s="364">
        <v>21641</v>
      </c>
      <c r="D70" s="365">
        <v>2433</v>
      </c>
      <c r="E70" s="366">
        <v>0.11242548865579224</v>
      </c>
      <c r="F70" s="367">
        <v>2.7600680657969369E-2</v>
      </c>
      <c r="G70" s="367">
        <v>0.48456482772356102</v>
      </c>
      <c r="H70" s="368">
        <v>1</v>
      </c>
    </row>
    <row r="71" spans="2:8" s="286" customFormat="1" ht="6" customHeight="1" x14ac:dyDescent="0.2">
      <c r="B71" s="295"/>
      <c r="C71" s="369"/>
      <c r="D71" s="370"/>
      <c r="E71" s="370"/>
      <c r="F71" s="370"/>
      <c r="G71" s="370"/>
      <c r="H71" s="389"/>
    </row>
    <row r="72" spans="2:8" s="286" customFormat="1" ht="12.95" customHeight="1" x14ac:dyDescent="0.2">
      <c r="B72" s="350" t="s">
        <v>84</v>
      </c>
      <c r="C72" s="351">
        <v>18085</v>
      </c>
      <c r="D72" s="352">
        <v>957</v>
      </c>
      <c r="E72" s="371">
        <v>5.2916781863422725E-2</v>
      </c>
      <c r="F72" s="372">
        <v>1.0856494611457743E-2</v>
      </c>
      <c r="G72" s="372">
        <v>0.53196220122290161</v>
      </c>
      <c r="H72" s="373">
        <v>0.37811141841169499</v>
      </c>
    </row>
    <row r="73" spans="2:8" s="286" customFormat="1" ht="12.95" customHeight="1" x14ac:dyDescent="0.2">
      <c r="B73" s="356" t="s">
        <v>85</v>
      </c>
      <c r="C73" s="357">
        <v>4671</v>
      </c>
      <c r="D73" s="358">
        <v>301</v>
      </c>
      <c r="E73" s="359">
        <v>6.4440162706058665E-2</v>
      </c>
      <c r="F73" s="360">
        <v>3.4146341463414634E-3</v>
      </c>
      <c r="G73" s="360">
        <v>0.54039497307001794</v>
      </c>
      <c r="H73" s="361">
        <v>0.11892532595811932</v>
      </c>
    </row>
    <row r="74" spans="2:8" s="286" customFormat="1" ht="12.95" customHeight="1" x14ac:dyDescent="0.2">
      <c r="B74" s="356" t="s">
        <v>86</v>
      </c>
      <c r="C74" s="357">
        <v>5522</v>
      </c>
      <c r="D74" s="358">
        <v>347</v>
      </c>
      <c r="E74" s="359">
        <v>6.2839550887359652E-2</v>
      </c>
      <c r="F74" s="360">
        <v>3.9364719228587638E-3</v>
      </c>
      <c r="G74" s="360">
        <v>0.50362844702467346</v>
      </c>
      <c r="H74" s="361">
        <v>0.13709996048992493</v>
      </c>
    </row>
    <row r="75" spans="2:8" s="286" customFormat="1" ht="12.95" customHeight="1" x14ac:dyDescent="0.2">
      <c r="B75" s="356" t="s">
        <v>87</v>
      </c>
      <c r="C75" s="357">
        <v>17047</v>
      </c>
      <c r="D75" s="358">
        <v>926</v>
      </c>
      <c r="E75" s="359">
        <v>5.432040828298234E-2</v>
      </c>
      <c r="F75" s="360">
        <v>1.050482132728304E-2</v>
      </c>
      <c r="G75" s="386">
        <v>0.54247217340363207</v>
      </c>
      <c r="H75" s="362">
        <v>0.36586329514026078</v>
      </c>
    </row>
    <row r="76" spans="2:8" s="286" customFormat="1" ht="12.95" customHeight="1" x14ac:dyDescent="0.2">
      <c r="B76" s="363" t="s">
        <v>88</v>
      </c>
      <c r="C76" s="364">
        <v>45325</v>
      </c>
      <c r="D76" s="365">
        <v>2531</v>
      </c>
      <c r="E76" s="366">
        <v>5.5841147269718699E-2</v>
      </c>
      <c r="F76" s="367">
        <v>2.871242200794101E-2</v>
      </c>
      <c r="G76" s="367">
        <v>0.53261784511784516</v>
      </c>
      <c r="H76" s="368">
        <v>1</v>
      </c>
    </row>
    <row r="77" spans="2:8" s="286" customFormat="1" ht="6" customHeight="1" x14ac:dyDescent="0.2">
      <c r="B77" s="295"/>
      <c r="C77" s="369"/>
      <c r="D77" s="370"/>
      <c r="E77" s="370"/>
      <c r="F77" s="370"/>
      <c r="G77" s="370"/>
      <c r="H77" s="389"/>
    </row>
    <row r="78" spans="2:8" s="286" customFormat="1" ht="12.95" customHeight="1" x14ac:dyDescent="0.2">
      <c r="B78" s="374" t="s">
        <v>89</v>
      </c>
      <c r="C78" s="375">
        <v>110193</v>
      </c>
      <c r="D78" s="382">
        <v>9754</v>
      </c>
      <c r="E78" s="383">
        <v>8.8517419436806327E-2</v>
      </c>
      <c r="F78" s="378">
        <v>0.11065229722064662</v>
      </c>
      <c r="G78" s="378">
        <v>0.5496449904203764</v>
      </c>
      <c r="H78" s="379"/>
    </row>
    <row r="79" spans="2:8" s="286" customFormat="1" ht="6" customHeight="1" x14ac:dyDescent="0.2">
      <c r="B79" s="295"/>
      <c r="C79" s="369"/>
      <c r="D79" s="370"/>
      <c r="E79" s="370"/>
      <c r="F79" s="370"/>
      <c r="G79" s="370"/>
      <c r="H79" s="389"/>
    </row>
    <row r="80" spans="2:8" s="286" customFormat="1" ht="12.95" customHeight="1" x14ac:dyDescent="0.2">
      <c r="B80" s="374" t="s">
        <v>90</v>
      </c>
      <c r="C80" s="375">
        <v>27110</v>
      </c>
      <c r="D80" s="376">
        <v>3647</v>
      </c>
      <c r="E80" s="377">
        <v>0.13452600516414606</v>
      </c>
      <c r="F80" s="378">
        <v>4.1372660238230288E-2</v>
      </c>
      <c r="G80" s="378">
        <v>0.5192198177676538</v>
      </c>
      <c r="H80" s="379"/>
    </row>
    <row r="81" spans="2:9" s="286" customFormat="1" ht="6" customHeight="1" x14ac:dyDescent="0.2">
      <c r="B81" s="295"/>
      <c r="C81" s="369"/>
      <c r="D81" s="370"/>
      <c r="E81" s="370"/>
      <c r="F81" s="370"/>
      <c r="G81" s="370"/>
      <c r="H81" s="389"/>
    </row>
    <row r="82" spans="2:9" s="286" customFormat="1" ht="12.95" customHeight="1" x14ac:dyDescent="0.2">
      <c r="B82" s="374" t="s">
        <v>91</v>
      </c>
      <c r="C82" s="375">
        <v>10851</v>
      </c>
      <c r="D82" s="376">
        <v>1504</v>
      </c>
      <c r="E82" s="377">
        <v>0.13860473689060915</v>
      </c>
      <c r="F82" s="378">
        <v>1.7061826432217809E-2</v>
      </c>
      <c r="G82" s="378">
        <v>0.55662472242783123</v>
      </c>
      <c r="H82" s="379"/>
    </row>
    <row r="83" spans="2:9" s="286" customFormat="1" ht="6" customHeight="1" x14ac:dyDescent="0.2">
      <c r="B83" s="295"/>
      <c r="C83" s="369"/>
      <c r="D83" s="370"/>
      <c r="E83" s="370"/>
      <c r="F83" s="370"/>
      <c r="G83" s="370"/>
      <c r="H83" s="389"/>
    </row>
    <row r="84" spans="2:9" s="286" customFormat="1" ht="12.95" customHeight="1" x14ac:dyDescent="0.2">
      <c r="B84" s="350" t="s">
        <v>92</v>
      </c>
      <c r="C84" s="351">
        <v>6987</v>
      </c>
      <c r="D84" s="352">
        <v>754</v>
      </c>
      <c r="E84" s="371">
        <v>0.10791469872620581</v>
      </c>
      <c r="F84" s="372">
        <v>8.5536018150879183E-3</v>
      </c>
      <c r="G84" s="372">
        <v>0.54401154401154406</v>
      </c>
      <c r="H84" s="373">
        <v>0.15113249148125876</v>
      </c>
    </row>
    <row r="85" spans="2:9" s="286" customFormat="1" ht="12.95" customHeight="1" x14ac:dyDescent="0.2">
      <c r="B85" s="356" t="s">
        <v>93</v>
      </c>
      <c r="C85" s="357">
        <v>24896</v>
      </c>
      <c r="D85" s="358">
        <v>2884</v>
      </c>
      <c r="E85" s="359">
        <v>0.11584190231362468</v>
      </c>
      <c r="F85" s="360">
        <v>3.2716959727736812E-2</v>
      </c>
      <c r="G85" s="360">
        <v>0.56493633692458378</v>
      </c>
      <c r="H85" s="361">
        <v>0.57807175786730802</v>
      </c>
      <c r="I85" s="298"/>
    </row>
    <row r="86" spans="2:9" s="286" customFormat="1" ht="12.95" customHeight="1" x14ac:dyDescent="0.2">
      <c r="B86" s="356" t="s">
        <v>94</v>
      </c>
      <c r="C86" s="357">
        <v>11660</v>
      </c>
      <c r="D86" s="358">
        <v>1351</v>
      </c>
      <c r="E86" s="359">
        <v>0.11586620926243568</v>
      </c>
      <c r="F86" s="360">
        <v>1.5326148610323312E-2</v>
      </c>
      <c r="G86" s="386">
        <v>0.56479933110367897</v>
      </c>
      <c r="H86" s="362">
        <v>0.27079575065143313</v>
      </c>
    </row>
    <row r="87" spans="2:9" s="286" customFormat="1" ht="12.95" customHeight="1" x14ac:dyDescent="0.2">
      <c r="B87" s="363" t="s">
        <v>95</v>
      </c>
      <c r="C87" s="364">
        <v>43543</v>
      </c>
      <c r="D87" s="365">
        <v>4989</v>
      </c>
      <c r="E87" s="366">
        <v>0.11457639574673312</v>
      </c>
      <c r="F87" s="367">
        <v>5.6596710153148044E-2</v>
      </c>
      <c r="G87" s="367">
        <v>0.56163458291117863</v>
      </c>
      <c r="H87" s="368">
        <v>1</v>
      </c>
    </row>
    <row r="88" spans="2:9" s="286" customFormat="1" ht="6" customHeight="1" x14ac:dyDescent="0.2">
      <c r="B88" s="295"/>
      <c r="C88" s="369"/>
      <c r="D88" s="370"/>
      <c r="E88" s="370"/>
      <c r="F88" s="370"/>
      <c r="G88" s="370"/>
      <c r="H88" s="390"/>
    </row>
    <row r="89" spans="2:9" s="286" customFormat="1" ht="12.95" customHeight="1" x14ac:dyDescent="0.2">
      <c r="B89" s="374" t="s">
        <v>96</v>
      </c>
      <c r="C89" s="375">
        <v>4713</v>
      </c>
      <c r="D89" s="376">
        <v>482</v>
      </c>
      <c r="E89" s="377">
        <v>0.10227031614682792</v>
      </c>
      <c r="F89" s="378">
        <v>5.4679523539421437E-3</v>
      </c>
      <c r="G89" s="378">
        <v>0.54960091220068419</v>
      </c>
      <c r="H89" s="384"/>
    </row>
    <row r="90" spans="2:9" s="286" customFormat="1" ht="6" customHeight="1" x14ac:dyDescent="0.2">
      <c r="B90" s="295"/>
      <c r="C90" s="369"/>
      <c r="D90" s="370"/>
      <c r="E90" s="370"/>
      <c r="F90" s="370"/>
      <c r="G90" s="370"/>
      <c r="H90" s="390"/>
    </row>
    <row r="91" spans="2:9" s="286" customFormat="1" ht="12.95" customHeight="1" x14ac:dyDescent="0.2">
      <c r="B91" s="374" t="s">
        <v>97</v>
      </c>
      <c r="C91" s="375">
        <v>3083</v>
      </c>
      <c r="D91" s="376">
        <v>425</v>
      </c>
      <c r="E91" s="377">
        <v>0.13785274083684723</v>
      </c>
      <c r="F91" s="378">
        <v>4.821327283040272E-3</v>
      </c>
      <c r="G91" s="378">
        <v>0.4786036036036036</v>
      </c>
      <c r="H91" s="384"/>
    </row>
    <row r="92" spans="2:9" s="286" customFormat="1" ht="6" customHeight="1" x14ac:dyDescent="0.2">
      <c r="B92" s="295"/>
      <c r="C92" s="369"/>
      <c r="D92" s="370"/>
      <c r="E92" s="370"/>
      <c r="F92" s="370"/>
      <c r="G92" s="370"/>
      <c r="H92" s="390"/>
    </row>
    <row r="93" spans="2:9" s="286" customFormat="1" ht="12.95" customHeight="1" x14ac:dyDescent="0.2">
      <c r="B93" s="374" t="s">
        <v>98</v>
      </c>
      <c r="C93" s="375">
        <v>2527</v>
      </c>
      <c r="D93" s="376">
        <v>353</v>
      </c>
      <c r="E93" s="377">
        <v>0.13969133359715077</v>
      </c>
      <c r="F93" s="378">
        <v>4.0045377197958027E-3</v>
      </c>
      <c r="G93" s="378">
        <v>0.4479695431472081</v>
      </c>
      <c r="H93" s="384"/>
    </row>
    <row r="94" spans="2:9" s="286" customFormat="1" ht="6" customHeight="1" x14ac:dyDescent="0.2">
      <c r="B94" s="295"/>
      <c r="C94" s="369"/>
      <c r="D94" s="370"/>
      <c r="E94" s="370"/>
      <c r="F94" s="370"/>
      <c r="G94" s="370"/>
      <c r="H94" s="390"/>
    </row>
    <row r="95" spans="2:9" s="286" customFormat="1" ht="15" customHeight="1" x14ac:dyDescent="0.2">
      <c r="B95" s="374" t="s">
        <v>99</v>
      </c>
      <c r="C95" s="375">
        <v>916611</v>
      </c>
      <c r="D95" s="376">
        <v>88150</v>
      </c>
      <c r="E95" s="377">
        <v>9.6169476473662224E-2</v>
      </c>
      <c r="F95" s="378">
        <v>1</v>
      </c>
      <c r="G95" s="378">
        <v>0.53438816646964327</v>
      </c>
      <c r="H95" s="384"/>
    </row>
    <row r="96" spans="2:9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54DB-62A9-4F38-A299-ED57079884D8}">
  <dimension ref="A1:J88"/>
  <sheetViews>
    <sheetView showGridLines="0" view="pageBreakPreview" topLeftCell="A12" zoomScaleNormal="145" zoomScaleSheetLayoutView="100" workbookViewId="0">
      <selection activeCell="N29" sqref="N29"/>
    </sheetView>
  </sheetViews>
  <sheetFormatPr baseColWidth="10" defaultColWidth="11.42578125" defaultRowHeight="15" x14ac:dyDescent="0.3"/>
  <cols>
    <col min="1" max="1" width="5.28515625" style="1" customWidth="1"/>
    <col min="2" max="2" width="11.140625" style="1" customWidth="1"/>
    <col min="3" max="3" width="74.7109375" style="1" customWidth="1"/>
    <col min="4" max="4" width="10.7109375" style="1" customWidth="1"/>
    <col min="5" max="5" width="10.42578125" style="1" customWidth="1"/>
    <col min="6" max="6" width="9.42578125" style="1" customWidth="1"/>
    <col min="7" max="7" width="10.140625" style="1" customWidth="1"/>
    <col min="8" max="9" width="9.42578125" style="1" customWidth="1"/>
    <col min="10" max="10" width="8.140625" style="1" customWidth="1"/>
    <col min="11" max="11" width="9.7109375" style="1" customWidth="1"/>
    <col min="12" max="16384" width="11.42578125" style="1"/>
  </cols>
  <sheetData>
    <row r="1" spans="1:10" ht="13.15" customHeight="1" x14ac:dyDescent="0.3">
      <c r="B1" s="129"/>
    </row>
    <row r="2" spans="1:10" x14ac:dyDescent="0.3">
      <c r="B2" s="129"/>
    </row>
    <row r="3" spans="1:10" x14ac:dyDescent="0.3">
      <c r="B3" s="129"/>
    </row>
    <row r="4" spans="1:10" x14ac:dyDescent="0.3">
      <c r="A4" s="69"/>
      <c r="B4" s="130"/>
      <c r="C4" s="69"/>
      <c r="D4" s="69"/>
      <c r="E4" s="69"/>
      <c r="F4" s="69"/>
      <c r="G4" s="69"/>
      <c r="H4" s="69"/>
      <c r="I4" s="69"/>
      <c r="J4" s="69"/>
    </row>
    <row r="5" spans="1:10" ht="18" customHeight="1" x14ac:dyDescent="0.3">
      <c r="A5" s="69"/>
      <c r="B5"/>
      <c r="C5" s="423" t="str">
        <f>'Pag1'!$B$5</f>
        <v>mayo 2026</v>
      </c>
      <c r="D5"/>
      <c r="E5"/>
      <c r="F5"/>
      <c r="I5"/>
      <c r="J5" s="69"/>
    </row>
    <row r="6" spans="1:10" ht="15" customHeight="1" x14ac:dyDescent="0.3">
      <c r="A6" s="69"/>
      <c r="B6"/>
      <c r="C6"/>
      <c r="D6"/>
      <c r="E6"/>
      <c r="G6"/>
      <c r="J6" s="69"/>
    </row>
    <row r="7" spans="1:10" ht="22.5" x14ac:dyDescent="0.3">
      <c r="A7" s="69"/>
      <c r="B7"/>
      <c r="C7" s="413" t="s">
        <v>133</v>
      </c>
      <c r="D7" s="424"/>
      <c r="E7" s="424"/>
      <c r="F7" s="424"/>
      <c r="G7" s="424"/>
      <c r="H7" s="424"/>
      <c r="I7"/>
      <c r="J7" s="69"/>
    </row>
    <row r="8" spans="1:10" x14ac:dyDescent="0.3">
      <c r="A8" s="69"/>
      <c r="B8"/>
      <c r="C8"/>
      <c r="D8"/>
      <c r="E8"/>
      <c r="F8"/>
      <c r="G8"/>
      <c r="H8"/>
      <c r="I8"/>
      <c r="J8" s="69"/>
    </row>
    <row r="9" spans="1:10" s="5" customFormat="1" ht="15" customHeight="1" x14ac:dyDescent="0.35">
      <c r="A9" s="72"/>
      <c r="B9"/>
      <c r="C9"/>
      <c r="D9"/>
      <c r="E9"/>
      <c r="F9"/>
      <c r="G9"/>
      <c r="H9"/>
      <c r="I9"/>
      <c r="J9" s="72"/>
    </row>
    <row r="10" spans="1:10" s="5" customFormat="1" ht="24" customHeight="1" x14ac:dyDescent="0.35">
      <c r="A10" s="72"/>
      <c r="B10" s="391" t="s">
        <v>131</v>
      </c>
      <c r="C10" s="425" t="s">
        <v>3</v>
      </c>
      <c r="D10" s="425"/>
      <c r="E10" s="425"/>
      <c r="F10" s="425"/>
      <c r="G10" s="425"/>
      <c r="H10" s="425"/>
      <c r="I10" s="425"/>
      <c r="J10" s="72"/>
    </row>
    <row r="11" spans="1:10" s="5" customFormat="1" ht="43.5" customHeight="1" x14ac:dyDescent="0.35">
      <c r="A11" s="72"/>
      <c r="B11" s="391" t="s">
        <v>132</v>
      </c>
      <c r="C11" s="426" t="s">
        <v>151</v>
      </c>
      <c r="D11" s="426"/>
      <c r="E11" s="426"/>
      <c r="F11" s="426"/>
      <c r="G11" s="426"/>
      <c r="H11" s="426"/>
      <c r="I11" s="426"/>
      <c r="J11" s="426"/>
    </row>
    <row r="12" spans="1:10" s="5" customFormat="1" ht="33.950000000000003" customHeight="1" x14ac:dyDescent="0.35">
      <c r="A12" s="72"/>
      <c r="B12" s="391" t="s">
        <v>134</v>
      </c>
      <c r="C12" s="425" t="s">
        <v>152</v>
      </c>
      <c r="D12" s="425"/>
      <c r="E12" s="425"/>
      <c r="F12" s="425"/>
      <c r="G12" s="425"/>
      <c r="H12" s="425"/>
      <c r="I12" s="425"/>
      <c r="J12" s="72"/>
    </row>
    <row r="13" spans="1:10" s="5" customFormat="1" ht="43.5" customHeight="1" x14ac:dyDescent="0.35">
      <c r="A13" s="72"/>
      <c r="B13" s="391" t="s">
        <v>135</v>
      </c>
      <c r="C13" s="426" t="s">
        <v>153</v>
      </c>
      <c r="D13" s="426"/>
      <c r="E13" s="426"/>
      <c r="F13" s="426"/>
      <c r="G13" s="426"/>
      <c r="H13" s="426"/>
      <c r="I13" s="426"/>
      <c r="J13" s="72"/>
    </row>
    <row r="14" spans="1:10" s="5" customFormat="1" ht="43.5" customHeight="1" x14ac:dyDescent="0.35">
      <c r="A14" s="72"/>
      <c r="B14" s="391" t="s">
        <v>136</v>
      </c>
      <c r="C14" s="426" t="s">
        <v>154</v>
      </c>
      <c r="D14" s="426"/>
      <c r="E14" s="426"/>
      <c r="F14" s="426"/>
      <c r="G14" s="426"/>
      <c r="H14" s="426"/>
      <c r="I14" s="426"/>
      <c r="J14" s="72"/>
    </row>
    <row r="15" spans="1:10" s="5" customFormat="1" ht="33.950000000000003" customHeight="1" x14ac:dyDescent="0.35">
      <c r="A15" s="72"/>
      <c r="B15" s="391" t="s">
        <v>137</v>
      </c>
      <c r="C15" s="425" t="s">
        <v>155</v>
      </c>
      <c r="D15" s="425"/>
      <c r="E15" s="425"/>
      <c r="F15" s="425"/>
      <c r="G15" s="425"/>
      <c r="H15" s="425"/>
      <c r="I15" s="425"/>
      <c r="J15" s="72"/>
    </row>
    <row r="16" spans="1:10" s="5" customFormat="1" ht="33.950000000000003" customHeight="1" x14ac:dyDescent="0.35">
      <c r="A16" s="72"/>
      <c r="B16" s="391" t="s">
        <v>138</v>
      </c>
      <c r="C16" s="425" t="s">
        <v>156</v>
      </c>
      <c r="D16" s="425"/>
      <c r="E16" s="425"/>
      <c r="F16" s="425"/>
      <c r="G16" s="425"/>
      <c r="H16" s="425"/>
      <c r="I16" s="425"/>
      <c r="J16" s="72"/>
    </row>
    <row r="17" spans="1:10" s="5" customFormat="1" ht="33.950000000000003" customHeight="1" x14ac:dyDescent="0.35">
      <c r="A17" s="72"/>
      <c r="B17" s="391" t="s">
        <v>139</v>
      </c>
      <c r="C17" s="425" t="s">
        <v>157</v>
      </c>
      <c r="D17" s="425"/>
      <c r="E17" s="425"/>
      <c r="F17" s="425"/>
      <c r="G17" s="425"/>
      <c r="H17" s="425"/>
      <c r="I17" s="425"/>
      <c r="J17" s="72"/>
    </row>
    <row r="18" spans="1:10" s="5" customFormat="1" ht="33.950000000000003" customHeight="1" x14ac:dyDescent="0.35">
      <c r="A18" s="72"/>
      <c r="B18" s="391" t="s">
        <v>140</v>
      </c>
      <c r="C18" s="425" t="s">
        <v>158</v>
      </c>
      <c r="D18" s="425"/>
      <c r="E18" s="425"/>
      <c r="F18" s="425"/>
      <c r="G18" s="425"/>
      <c r="H18" s="425"/>
      <c r="I18" s="425"/>
      <c r="J18" s="72"/>
    </row>
    <row r="19" spans="1:10" s="5" customFormat="1" ht="33.950000000000003" customHeight="1" x14ac:dyDescent="0.35">
      <c r="A19" s="72"/>
      <c r="B19" s="391" t="s">
        <v>141</v>
      </c>
      <c r="C19" s="425" t="s">
        <v>159</v>
      </c>
      <c r="D19" s="425"/>
      <c r="E19" s="425"/>
      <c r="F19" s="425"/>
      <c r="G19" s="425"/>
      <c r="H19" s="425"/>
      <c r="I19" s="425"/>
      <c r="J19" s="72"/>
    </row>
    <row r="20" spans="1:10" s="5" customFormat="1" ht="33.950000000000003" customHeight="1" x14ac:dyDescent="0.35">
      <c r="A20" s="72"/>
      <c r="B20" s="391" t="s">
        <v>142</v>
      </c>
      <c r="C20" s="425" t="s">
        <v>160</v>
      </c>
      <c r="D20" s="425"/>
      <c r="E20" s="425"/>
      <c r="F20" s="425"/>
      <c r="G20" s="425"/>
      <c r="H20" s="425"/>
      <c r="I20" s="425"/>
      <c r="J20" s="72"/>
    </row>
    <row r="21" spans="1:10" s="5" customFormat="1" ht="33.950000000000003" customHeight="1" x14ac:dyDescent="0.35">
      <c r="A21" s="72"/>
      <c r="B21" s="391" t="s">
        <v>143</v>
      </c>
      <c r="C21" s="427" t="s">
        <v>161</v>
      </c>
      <c r="D21" s="425"/>
      <c r="E21" s="425"/>
      <c r="F21" s="425"/>
      <c r="G21" s="425"/>
      <c r="H21" s="425"/>
      <c r="I21" s="425"/>
      <c r="J21" s="72"/>
    </row>
    <row r="22" spans="1:10" s="5" customFormat="1" ht="33.950000000000003" customHeight="1" x14ac:dyDescent="0.35">
      <c r="A22" s="72"/>
      <c r="B22" s="391" t="s">
        <v>144</v>
      </c>
      <c r="C22" s="425" t="s">
        <v>162</v>
      </c>
      <c r="D22" s="425"/>
      <c r="E22" s="425"/>
      <c r="F22" s="425"/>
      <c r="G22" s="425"/>
      <c r="H22" s="425"/>
      <c r="I22" s="425"/>
      <c r="J22" s="72"/>
    </row>
    <row r="23" spans="1:10" s="5" customFormat="1" ht="43.5" customHeight="1" x14ac:dyDescent="0.35">
      <c r="A23" s="72"/>
      <c r="B23" s="391" t="s">
        <v>145</v>
      </c>
      <c r="C23" s="426" t="s">
        <v>163</v>
      </c>
      <c r="D23" s="426"/>
      <c r="E23" s="426"/>
      <c r="F23" s="426"/>
      <c r="G23" s="426"/>
      <c r="H23" s="426"/>
      <c r="I23" s="426"/>
      <c r="J23" s="72"/>
    </row>
    <row r="24" spans="1:10" s="5" customFormat="1" ht="43.5" customHeight="1" x14ac:dyDescent="0.35">
      <c r="A24" s="72"/>
      <c r="B24" s="391" t="s">
        <v>146</v>
      </c>
      <c r="C24" s="426" t="s">
        <v>164</v>
      </c>
      <c r="D24" s="426"/>
      <c r="E24" s="426"/>
      <c r="F24" s="426"/>
      <c r="G24" s="426"/>
      <c r="H24" s="426"/>
      <c r="I24" s="426"/>
      <c r="J24" s="72"/>
    </row>
    <row r="25" spans="1:10" s="5" customFormat="1" ht="43.5" customHeight="1" x14ac:dyDescent="0.35">
      <c r="A25" s="72"/>
      <c r="B25" s="391" t="s">
        <v>147</v>
      </c>
      <c r="C25" s="426" t="s">
        <v>165</v>
      </c>
      <c r="D25" s="426"/>
      <c r="E25" s="426"/>
      <c r="F25" s="426"/>
      <c r="G25" s="426"/>
      <c r="H25" s="426"/>
      <c r="I25" s="426"/>
      <c r="J25" s="72"/>
    </row>
    <row r="26" spans="1:10" s="5" customFormat="1" x14ac:dyDescent="0.35">
      <c r="A26" s="72"/>
      <c r="B26"/>
      <c r="C26"/>
      <c r="D26"/>
      <c r="E26"/>
      <c r="F26"/>
      <c r="G26"/>
      <c r="H26"/>
      <c r="I26"/>
      <c r="J26" s="72"/>
    </row>
    <row r="27" spans="1:10" s="5" customFormat="1" x14ac:dyDescent="0.35">
      <c r="A27" s="72"/>
      <c r="B27"/>
      <c r="C27"/>
      <c r="D27"/>
      <c r="E27"/>
      <c r="F27"/>
      <c r="G27"/>
      <c r="H27"/>
      <c r="I27"/>
      <c r="J27" s="72"/>
    </row>
    <row r="28" spans="1:10" s="5" customFormat="1" x14ac:dyDescent="0.35">
      <c r="A28" s="72"/>
      <c r="B28"/>
      <c r="C28"/>
      <c r="D28"/>
      <c r="E28"/>
      <c r="F28"/>
      <c r="G28"/>
      <c r="H28"/>
      <c r="I28"/>
      <c r="J28" s="72"/>
    </row>
    <row r="29" spans="1:10" s="5" customFormat="1" x14ac:dyDescent="0.35">
      <c r="A29" s="72"/>
      <c r="B29"/>
      <c r="C29"/>
      <c r="D29"/>
      <c r="E29"/>
      <c r="F29"/>
      <c r="G29"/>
      <c r="H29"/>
      <c r="I29"/>
      <c r="J29" s="72"/>
    </row>
    <row r="30" spans="1:10" s="5" customFormat="1" x14ac:dyDescent="0.35">
      <c r="A30" s="72"/>
      <c r="B30"/>
      <c r="C30"/>
      <c r="D30"/>
      <c r="E30"/>
      <c r="F30"/>
      <c r="G30"/>
      <c r="H30"/>
      <c r="I30"/>
      <c r="J30" s="72"/>
    </row>
    <row r="31" spans="1:10" s="5" customFormat="1" x14ac:dyDescent="0.35">
      <c r="A31" s="72"/>
      <c r="B31"/>
      <c r="C31"/>
      <c r="D31"/>
      <c r="E31"/>
      <c r="F31"/>
      <c r="G31"/>
      <c r="H31"/>
      <c r="I31"/>
      <c r="J31" s="72"/>
    </row>
    <row r="32" spans="1:10" s="5" customFormat="1" x14ac:dyDescent="0.35">
      <c r="A32" s="72"/>
      <c r="B32"/>
      <c r="C32"/>
      <c r="D32"/>
      <c r="E32"/>
      <c r="F32"/>
      <c r="G32"/>
      <c r="H32"/>
      <c r="I32"/>
      <c r="J32" s="72"/>
    </row>
    <row r="33" spans="1:10" x14ac:dyDescent="0.3">
      <c r="A33" s="69"/>
      <c r="B33"/>
      <c r="C33"/>
      <c r="D33"/>
      <c r="E33"/>
      <c r="F33"/>
      <c r="G33"/>
      <c r="H33"/>
      <c r="I33"/>
      <c r="J33" s="69"/>
    </row>
    <row r="34" spans="1:10" s="5" customFormat="1" x14ac:dyDescent="0.35">
      <c r="A34" s="72"/>
      <c r="B34"/>
      <c r="C34"/>
      <c r="D34"/>
      <c r="E34"/>
      <c r="F34"/>
      <c r="G34"/>
      <c r="H34"/>
      <c r="I34"/>
      <c r="J34" s="72"/>
    </row>
    <row r="35" spans="1:10" s="5" customFormat="1" x14ac:dyDescent="0.35">
      <c r="A35" s="72"/>
      <c r="B35"/>
      <c r="C35"/>
      <c r="D35"/>
      <c r="E35"/>
      <c r="F35"/>
      <c r="G35"/>
      <c r="H35"/>
      <c r="I35"/>
      <c r="J35" s="72"/>
    </row>
    <row r="36" spans="1:10" s="5" customFormat="1" x14ac:dyDescent="0.35">
      <c r="A36" s="72"/>
      <c r="B36"/>
      <c r="C36"/>
      <c r="D36"/>
      <c r="E36"/>
      <c r="F36"/>
      <c r="G36"/>
      <c r="H36"/>
      <c r="I36"/>
      <c r="J36" s="72"/>
    </row>
    <row r="37" spans="1:10" s="5" customFormat="1" x14ac:dyDescent="0.35">
      <c r="A37" s="72"/>
      <c r="B37"/>
      <c r="C37"/>
      <c r="D37"/>
      <c r="E37"/>
      <c r="F37"/>
      <c r="G37"/>
      <c r="H37"/>
      <c r="I37"/>
      <c r="J37" s="72"/>
    </row>
    <row r="38" spans="1:10" s="5" customFormat="1" x14ac:dyDescent="0.35">
      <c r="A38" s="72"/>
      <c r="B38"/>
      <c r="C38"/>
      <c r="D38"/>
      <c r="E38"/>
      <c r="F38"/>
      <c r="G38"/>
      <c r="H38"/>
      <c r="I38"/>
      <c r="J38" s="72"/>
    </row>
    <row r="39" spans="1:10" s="5" customFormat="1" x14ac:dyDescent="0.35">
      <c r="A39" s="72"/>
      <c r="B39"/>
      <c r="C39"/>
      <c r="D39"/>
      <c r="E39"/>
      <c r="F39"/>
      <c r="G39"/>
      <c r="H39"/>
      <c r="I39"/>
      <c r="J39" s="72"/>
    </row>
    <row r="40" spans="1:10" s="5" customFormat="1" x14ac:dyDescent="0.35">
      <c r="A40" s="72"/>
      <c r="B40"/>
      <c r="C40"/>
      <c r="D40"/>
      <c r="E40"/>
      <c r="F40"/>
      <c r="G40"/>
      <c r="H40"/>
      <c r="I40"/>
      <c r="J40" s="72"/>
    </row>
    <row r="41" spans="1:10" s="5" customFormat="1" x14ac:dyDescent="0.35">
      <c r="A41" s="72"/>
      <c r="B41"/>
      <c r="C41"/>
      <c r="D41"/>
      <c r="E41"/>
      <c r="F41"/>
      <c r="G41"/>
      <c r="H41"/>
      <c r="I41"/>
      <c r="J41" s="72"/>
    </row>
    <row r="42" spans="1:10" s="5" customFormat="1" x14ac:dyDescent="0.35">
      <c r="A42" s="72"/>
      <c r="B42"/>
      <c r="C42"/>
      <c r="D42"/>
      <c r="E42"/>
      <c r="F42"/>
      <c r="G42"/>
      <c r="H42"/>
      <c r="I42"/>
      <c r="J42" s="72"/>
    </row>
    <row r="43" spans="1:10" s="5" customFormat="1" x14ac:dyDescent="0.35">
      <c r="A43" s="72"/>
      <c r="B43"/>
      <c r="C43"/>
      <c r="D43"/>
      <c r="E43"/>
      <c r="F43"/>
      <c r="G43"/>
      <c r="H43"/>
      <c r="I43"/>
      <c r="J43" s="72"/>
    </row>
    <row r="44" spans="1:10" x14ac:dyDescent="0.3">
      <c r="A44" s="69"/>
      <c r="B44"/>
      <c r="C44"/>
      <c r="D44"/>
      <c r="E44"/>
      <c r="F44"/>
      <c r="G44"/>
      <c r="H44"/>
      <c r="I44"/>
      <c r="J44" s="69"/>
    </row>
    <row r="45" spans="1:10" x14ac:dyDescent="0.3">
      <c r="A45" s="69"/>
      <c r="B45"/>
      <c r="C45"/>
      <c r="D45"/>
      <c r="E45"/>
      <c r="F45"/>
      <c r="G45"/>
      <c r="H45"/>
      <c r="I45"/>
      <c r="J45" s="69"/>
    </row>
    <row r="46" spans="1:10" x14ac:dyDescent="0.3">
      <c r="A46" s="69"/>
      <c r="B46"/>
      <c r="C46"/>
      <c r="D46"/>
      <c r="E46"/>
      <c r="F46"/>
      <c r="G46"/>
      <c r="H46"/>
      <c r="I46"/>
      <c r="J46" s="69"/>
    </row>
    <row r="47" spans="1:10" x14ac:dyDescent="0.3">
      <c r="A47" s="69"/>
      <c r="B47"/>
      <c r="C47"/>
      <c r="D47"/>
      <c r="E47"/>
      <c r="F47"/>
      <c r="G47"/>
      <c r="H47"/>
      <c r="I47"/>
      <c r="J47" s="69"/>
    </row>
    <row r="48" spans="1:10" x14ac:dyDescent="0.3">
      <c r="A48" s="69"/>
      <c r="B48"/>
      <c r="C48"/>
      <c r="D48"/>
      <c r="E48"/>
      <c r="F48"/>
      <c r="G48"/>
      <c r="H48"/>
      <c r="I48"/>
      <c r="J48" s="69"/>
    </row>
    <row r="49" spans="2:9" x14ac:dyDescent="0.3">
      <c r="B49"/>
      <c r="C49"/>
      <c r="D49"/>
      <c r="E49"/>
      <c r="F49"/>
      <c r="G49"/>
      <c r="H49"/>
      <c r="I49"/>
    </row>
    <row r="50" spans="2:9" x14ac:dyDescent="0.3">
      <c r="B50"/>
      <c r="C50"/>
      <c r="D50"/>
      <c r="E50"/>
      <c r="F50"/>
      <c r="G50"/>
      <c r="H50"/>
      <c r="I50"/>
    </row>
    <row r="51" spans="2:9" ht="13.15" customHeight="1" x14ac:dyDescent="0.3">
      <c r="B51"/>
      <c r="C51"/>
      <c r="D51"/>
      <c r="E51"/>
      <c r="F51"/>
      <c r="G51"/>
      <c r="H51"/>
      <c r="I51"/>
    </row>
    <row r="52" spans="2:9" ht="13.15" customHeight="1" x14ac:dyDescent="0.3">
      <c r="B52"/>
    </row>
    <row r="53" spans="2:9" ht="13.15" customHeight="1" x14ac:dyDescent="0.3"/>
    <row r="54" spans="2:9" ht="13.15" customHeight="1" x14ac:dyDescent="0.3"/>
    <row r="55" spans="2:9" ht="13.15" customHeight="1" x14ac:dyDescent="0.3"/>
    <row r="56" spans="2:9" ht="13.15" customHeight="1" x14ac:dyDescent="0.3"/>
    <row r="57" spans="2:9" ht="13.15" customHeight="1" x14ac:dyDescent="0.3"/>
    <row r="58" spans="2:9" ht="13.15" customHeight="1" x14ac:dyDescent="0.3"/>
    <row r="59" spans="2:9" ht="13.15" customHeight="1" x14ac:dyDescent="0.3"/>
    <row r="60" spans="2:9" ht="13.15" customHeight="1" x14ac:dyDescent="0.3"/>
    <row r="61" spans="2:9" ht="13.15" customHeight="1" x14ac:dyDescent="0.3"/>
    <row r="62" spans="2:9" ht="13.15" customHeight="1" x14ac:dyDescent="0.3"/>
    <row r="63" spans="2:9" ht="13.15" customHeight="1" x14ac:dyDescent="0.3"/>
    <row r="64" spans="2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</sheetData>
  <hyperlinks>
    <hyperlink ref="B10" location="'Pag1'!A1" display="Pag1" xr:uid="{C6E2FC97-F6C7-4ADB-AC7E-1160F3D00A0A}"/>
    <hyperlink ref="B11" location="'Pag2'!A1" display="Pag2" xr:uid="{67C80C7A-216B-405C-A0DB-8E92BADF7819}"/>
    <hyperlink ref="B12" location="'Pag3-4'!A1" display="Pag3-4" xr:uid="{B6D37654-414C-4D0F-BC33-BF0999610436}"/>
    <hyperlink ref="B13" location="'Pag5'!A1" display="Pag5" xr:uid="{4EA6A206-32AB-4595-A4ED-71B6C4887D23}"/>
    <hyperlink ref="B14" location="'Pag6'!A1" display="Pag6" xr:uid="{E9C3338F-34C9-48C5-817F-D488DCE88D6A}"/>
    <hyperlink ref="B15" location="'Pag7-8'!A1" display="Pag7-8" xr:uid="{3525356A-0400-4EAA-93DF-19A4A054039C}"/>
    <hyperlink ref="B16" location="'Pag9-10'!A1" display="Pag9-10" xr:uid="{E28AE4D1-4BF4-46DB-B429-455FA82A6222}"/>
    <hyperlink ref="B18" location="'Pag13-14'!A1" display="Pag13-14" xr:uid="{85BE2391-7351-49C2-87BB-635B8F9C08CA}"/>
    <hyperlink ref="B19" location="'Pag15-16'!A1" display="Pag15-16" xr:uid="{98D7487C-2BAE-413C-824C-22A8655E760D}"/>
    <hyperlink ref="B20" location="'Pag17-18'!A1" display="Pag17-18" xr:uid="{DC0636C9-A795-4E8E-A53B-A2280F668200}"/>
    <hyperlink ref="B21" location="'Pag19-20'!A1" display="Pag19-20" xr:uid="{0BE995D4-79F4-4D0F-B36A-5647A5264E4B}"/>
    <hyperlink ref="B22" location="'Pag21-22'!A1" display="Pag21-22" xr:uid="{B73790CD-B55A-453D-A104-AB8F20ABA4B5}"/>
    <hyperlink ref="B23" location="'Pag23-24'!A1" display="Pag23-24" xr:uid="{E238FB79-45E3-4278-92DC-BE93A7074F6E}"/>
    <hyperlink ref="B17" location="'Pag11-12'!A1" display="Pag11-12" xr:uid="{22EF9F05-036E-46C5-9A68-30EDFD1A122C}"/>
    <hyperlink ref="B24" location="'Pag25-26'!A1" display="Pag25-26" xr:uid="{4EB6D6BA-77C7-4771-9FD1-383C277AE735}"/>
    <hyperlink ref="B25" location="'Pag27-28'!A1" display="Pag27-28" xr:uid="{B8A47B1E-021C-485B-81A2-CBD9F82BAC73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53"/>
  <sheetViews>
    <sheetView showGridLines="0" tabSelected="1" view="pageBreakPreview" zoomScaleNormal="130" zoomScaleSheetLayoutView="100" zoomScalePageLayoutView="145" workbookViewId="0">
      <selection activeCell="N29" sqref="N29"/>
    </sheetView>
  </sheetViews>
  <sheetFormatPr baseColWidth="10" defaultColWidth="11.42578125" defaultRowHeight="15" x14ac:dyDescent="0.3"/>
  <cols>
    <col min="1" max="1" width="5.28515625" style="1" customWidth="1"/>
    <col min="2" max="2" width="15.28515625" style="1" customWidth="1"/>
    <col min="3" max="3" width="10.42578125" style="1" customWidth="1"/>
    <col min="4" max="9" width="9.28515625" style="1" customWidth="1"/>
    <col min="10" max="10" width="10.5703125" style="1" customWidth="1"/>
    <col min="11" max="16384" width="11.42578125" style="1"/>
  </cols>
  <sheetData>
    <row r="5" spans="2:12" ht="18" customHeight="1" x14ac:dyDescent="0.3">
      <c r="B5" s="428" t="s">
        <v>166</v>
      </c>
    </row>
    <row r="6" spans="2:12" ht="15" customHeight="1" x14ac:dyDescent="0.3">
      <c r="C6" s="2"/>
      <c r="D6" s="2"/>
      <c r="E6" s="2"/>
      <c r="F6" s="2"/>
      <c r="G6" s="2"/>
      <c r="H6" s="2"/>
      <c r="I6" s="2"/>
    </row>
    <row r="7" spans="2:12" ht="18.75" x14ac:dyDescent="0.3">
      <c r="B7" s="3" t="s">
        <v>3</v>
      </c>
      <c r="C7" s="3"/>
      <c r="D7" s="3"/>
      <c r="E7" s="3"/>
      <c r="F7" s="3"/>
      <c r="G7" s="3"/>
      <c r="H7" s="3"/>
      <c r="I7" s="3"/>
    </row>
    <row r="8" spans="2:12" s="5" customFormat="1" ht="6" customHeight="1" x14ac:dyDescent="0.35">
      <c r="B8" s="4"/>
      <c r="C8" s="4"/>
      <c r="D8" s="4"/>
      <c r="E8" s="4"/>
      <c r="F8" s="4"/>
      <c r="G8" s="4"/>
      <c r="H8" s="4"/>
      <c r="I8" s="4"/>
    </row>
    <row r="9" spans="2:12" s="5" customFormat="1" ht="14.1" customHeight="1" x14ac:dyDescent="0.35">
      <c r="B9" s="6"/>
      <c r="C9" s="7" t="s">
        <v>167</v>
      </c>
      <c r="D9" s="8"/>
      <c r="E9" s="9" t="s">
        <v>4</v>
      </c>
      <c r="F9" s="10"/>
      <c r="G9" s="11"/>
      <c r="H9" s="12" t="s">
        <v>5</v>
      </c>
      <c r="I9" s="13"/>
    </row>
    <row r="10" spans="2:12" s="5" customFormat="1" ht="14.1" customHeight="1" x14ac:dyDescent="0.35">
      <c r="B10" s="14"/>
      <c r="C10" s="388" t="s">
        <v>168</v>
      </c>
      <c r="D10" s="15"/>
      <c r="E10" s="16" t="s">
        <v>169</v>
      </c>
      <c r="F10" s="17"/>
      <c r="G10" s="18"/>
      <c r="H10" s="16" t="s">
        <v>170</v>
      </c>
      <c r="I10" s="19"/>
    </row>
    <row r="11" spans="2:12" s="5" customFormat="1" ht="15" customHeight="1" x14ac:dyDescent="0.35">
      <c r="B11" s="20"/>
      <c r="C11" s="21" t="s">
        <v>6</v>
      </c>
      <c r="D11" s="22" t="s">
        <v>7</v>
      </c>
      <c r="E11" s="22" t="s">
        <v>8</v>
      </c>
      <c r="F11" s="430" t="s">
        <v>6</v>
      </c>
      <c r="G11" s="22" t="s">
        <v>7</v>
      </c>
      <c r="H11" s="22" t="s">
        <v>8</v>
      </c>
      <c r="I11" s="431" t="s">
        <v>6</v>
      </c>
    </row>
    <row r="12" spans="2:12" s="26" customFormat="1" ht="18" customHeight="1" x14ac:dyDescent="0.2">
      <c r="B12" s="23" t="s">
        <v>9</v>
      </c>
      <c r="C12" s="24"/>
      <c r="D12" s="24"/>
      <c r="E12" s="25"/>
      <c r="F12" s="47"/>
      <c r="G12" s="24"/>
      <c r="H12" s="25"/>
      <c r="I12" s="47"/>
    </row>
    <row r="13" spans="2:12" s="26" customFormat="1" ht="20.100000000000001" customHeight="1" x14ac:dyDescent="0.2">
      <c r="B13" s="27" t="s">
        <v>10</v>
      </c>
      <c r="C13" s="28">
        <v>88150</v>
      </c>
      <c r="D13" s="29">
        <v>-2487</v>
      </c>
      <c r="E13" s="30">
        <v>-2.7439125302028975</v>
      </c>
      <c r="F13" s="31">
        <v>90637</v>
      </c>
      <c r="G13" s="29">
        <v>-2167</v>
      </c>
      <c r="H13" s="30">
        <v>-2.3993268155496748</v>
      </c>
      <c r="I13" s="32">
        <v>90317</v>
      </c>
      <c r="L13" s="33"/>
    </row>
    <row r="14" spans="2:12" s="26" customFormat="1" ht="20.100000000000001" customHeight="1" x14ac:dyDescent="0.2">
      <c r="B14" s="27" t="s">
        <v>11</v>
      </c>
      <c r="C14" s="28">
        <v>76805</v>
      </c>
      <c r="D14" s="29">
        <v>-2251</v>
      </c>
      <c r="E14" s="30">
        <v>-2.8473487148350536</v>
      </c>
      <c r="F14" s="31">
        <v>79056</v>
      </c>
      <c r="G14" s="29">
        <v>-3881</v>
      </c>
      <c r="H14" s="30">
        <v>-4.8100042138660983</v>
      </c>
      <c r="I14" s="32">
        <v>80686</v>
      </c>
    </row>
    <row r="15" spans="2:12" s="26" customFormat="1" ht="5.0999999999999996" customHeight="1" x14ac:dyDescent="0.2">
      <c r="B15" s="34"/>
      <c r="C15" s="35"/>
      <c r="D15" s="36"/>
      <c r="E15" s="37"/>
      <c r="F15" s="38"/>
      <c r="G15" s="36"/>
      <c r="H15" s="37"/>
      <c r="I15" s="38"/>
    </row>
    <row r="16" spans="2:12" s="26" customFormat="1" ht="20.100000000000001" customHeight="1" x14ac:dyDescent="0.2">
      <c r="B16" s="39" t="s">
        <v>12</v>
      </c>
      <c r="C16" s="40">
        <v>164955</v>
      </c>
      <c r="D16" s="41">
        <v>-4738</v>
      </c>
      <c r="E16" s="42">
        <v>-2.7921010295062261</v>
      </c>
      <c r="F16" s="43">
        <v>169693</v>
      </c>
      <c r="G16" s="41">
        <v>-6048</v>
      </c>
      <c r="H16" s="42">
        <v>-3.5367800564902372</v>
      </c>
      <c r="I16" s="44">
        <v>171003</v>
      </c>
    </row>
    <row r="17" spans="1:9" s="26" customFormat="1" ht="18" customHeight="1" x14ac:dyDescent="0.2">
      <c r="B17" s="45" t="s">
        <v>13</v>
      </c>
      <c r="C17" s="24"/>
      <c r="D17" s="24"/>
      <c r="E17" s="46"/>
      <c r="F17" s="47"/>
      <c r="G17" s="24"/>
      <c r="H17" s="46"/>
      <c r="I17" s="47"/>
    </row>
    <row r="18" spans="1:9" s="26" customFormat="1" ht="20.100000000000001" customHeight="1" x14ac:dyDescent="0.2">
      <c r="B18" s="48" t="s">
        <v>10</v>
      </c>
      <c r="C18" s="49">
        <v>828461</v>
      </c>
      <c r="D18" s="50">
        <v>-13520</v>
      </c>
      <c r="E18" s="51">
        <v>-1.6057369465581766</v>
      </c>
      <c r="F18" s="31">
        <v>841981</v>
      </c>
      <c r="G18" s="50">
        <v>-49684</v>
      </c>
      <c r="H18" s="51">
        <v>-5.6578355510764169</v>
      </c>
      <c r="I18" s="32">
        <v>878145</v>
      </c>
    </row>
    <row r="19" spans="1:9" s="26" customFormat="1" ht="20.100000000000001" customHeight="1" x14ac:dyDescent="0.2">
      <c r="B19" s="48" t="s">
        <v>11</v>
      </c>
      <c r="C19" s="49">
        <v>1327305</v>
      </c>
      <c r="D19" s="50">
        <v>-18065</v>
      </c>
      <c r="E19" s="51">
        <v>-1.3427532946327032</v>
      </c>
      <c r="F19" s="31">
        <v>1345370</v>
      </c>
      <c r="G19" s="50">
        <v>-78430</v>
      </c>
      <c r="H19" s="51">
        <v>-5.5792877035856687</v>
      </c>
      <c r="I19" s="32">
        <v>1405735</v>
      </c>
    </row>
    <row r="20" spans="1:9" s="26" customFormat="1" ht="5.0999999999999996" customHeight="1" x14ac:dyDescent="0.2">
      <c r="B20" s="52"/>
      <c r="C20" s="53"/>
      <c r="D20" s="54"/>
      <c r="E20" s="55"/>
      <c r="F20" s="38"/>
      <c r="G20" s="54"/>
      <c r="H20" s="55"/>
      <c r="I20" s="38"/>
    </row>
    <row r="21" spans="1:9" s="26" customFormat="1" ht="20.100000000000001" customHeight="1" x14ac:dyDescent="0.2">
      <c r="B21" s="48" t="s">
        <v>12</v>
      </c>
      <c r="C21" s="49">
        <v>2155766</v>
      </c>
      <c r="D21" s="50">
        <v>-31585</v>
      </c>
      <c r="E21" s="51">
        <v>-1.4439840702292408</v>
      </c>
      <c r="F21" s="31">
        <v>2187351</v>
      </c>
      <c r="G21" s="50">
        <v>-128114</v>
      </c>
      <c r="H21" s="51">
        <v>-5.6094891150147994</v>
      </c>
      <c r="I21" s="32">
        <v>2283880</v>
      </c>
    </row>
    <row r="22" spans="1:9" s="26" customFormat="1" ht="18" customHeight="1" x14ac:dyDescent="0.2">
      <c r="B22" s="45" t="s">
        <v>14</v>
      </c>
      <c r="C22" s="56"/>
      <c r="D22" s="56"/>
      <c r="E22" s="57"/>
      <c r="F22" s="58"/>
      <c r="G22" s="56"/>
      <c r="H22" s="57"/>
      <c r="I22" s="58"/>
    </row>
    <row r="23" spans="1:9" s="26" customFormat="1" ht="20.100000000000001" customHeight="1" x14ac:dyDescent="0.2">
      <c r="A23" s="59"/>
      <c r="B23" s="48" t="s">
        <v>10</v>
      </c>
      <c r="C23" s="49">
        <v>916611</v>
      </c>
      <c r="D23" s="50">
        <v>-16007</v>
      </c>
      <c r="E23" s="51">
        <v>-1.7163511748647355</v>
      </c>
      <c r="F23" s="31">
        <v>932618</v>
      </c>
      <c r="G23" s="50">
        <v>-51851</v>
      </c>
      <c r="H23" s="51">
        <v>-5.3539529687277359</v>
      </c>
      <c r="I23" s="32">
        <v>968462</v>
      </c>
    </row>
    <row r="24" spans="1:9" s="26" customFormat="1" ht="20.100000000000001" customHeight="1" x14ac:dyDescent="0.2">
      <c r="A24" s="60"/>
      <c r="B24" s="48" t="s">
        <v>11</v>
      </c>
      <c r="C24" s="49">
        <v>1404110</v>
      </c>
      <c r="D24" s="50">
        <v>-20316</v>
      </c>
      <c r="E24" s="51">
        <v>-1.4262587175465766</v>
      </c>
      <c r="F24" s="31">
        <v>1424426</v>
      </c>
      <c r="G24" s="50">
        <v>-82311</v>
      </c>
      <c r="H24" s="51">
        <v>-5.5375294078864599</v>
      </c>
      <c r="I24" s="32">
        <v>1486421</v>
      </c>
    </row>
    <row r="25" spans="1:9" s="26" customFormat="1" ht="5.0999999999999996" customHeight="1" x14ac:dyDescent="0.2">
      <c r="B25" s="52"/>
      <c r="C25" s="53"/>
      <c r="D25" s="54"/>
      <c r="E25" s="55"/>
      <c r="F25" s="38"/>
      <c r="G25" s="54"/>
      <c r="H25" s="55"/>
      <c r="I25" s="38"/>
    </row>
    <row r="26" spans="1:9" ht="20.100000000000001" customHeight="1" x14ac:dyDescent="0.3">
      <c r="B26" s="48" t="s">
        <v>12</v>
      </c>
      <c r="C26" s="49">
        <v>2320721</v>
      </c>
      <c r="D26" s="50">
        <v>-36323</v>
      </c>
      <c r="E26" s="51">
        <v>-1.5410403878756611</v>
      </c>
      <c r="F26" s="31">
        <v>2357044</v>
      </c>
      <c r="G26" s="50">
        <v>-134162</v>
      </c>
      <c r="H26" s="51">
        <v>-5.4651077057440212</v>
      </c>
      <c r="I26" s="32">
        <v>2454883</v>
      </c>
    </row>
    <row r="27" spans="1:9" x14ac:dyDescent="0.3">
      <c r="B27" s="67" t="s">
        <v>16</v>
      </c>
    </row>
    <row r="28" spans="1:9" s="26" customFormat="1" hidden="1" x14ac:dyDescent="0.2">
      <c r="B28" s="68" t="s">
        <v>17</v>
      </c>
    </row>
    <row r="29" spans="1:9" x14ac:dyDescent="0.3">
      <c r="B29" s="68" t="s">
        <v>17</v>
      </c>
      <c r="C29" s="63"/>
    </row>
    <row r="30" spans="1:9" x14ac:dyDescent="0.3">
      <c r="C30" s="63"/>
    </row>
    <row r="31" spans="1:9" x14ac:dyDescent="0.3">
      <c r="C31" s="63"/>
      <c r="D31" s="64"/>
    </row>
    <row r="32" spans="1:9" x14ac:dyDescent="0.3">
      <c r="C32" s="63"/>
      <c r="D32" s="64"/>
    </row>
    <row r="33" spans="2:9" s="5" customFormat="1" x14ac:dyDescent="0.35"/>
    <row r="34" spans="2:9" s="5" customFormat="1" ht="17.25" x14ac:dyDescent="0.35">
      <c r="B34" s="65" t="s">
        <v>15</v>
      </c>
      <c r="C34" s="65"/>
      <c r="D34" s="65"/>
      <c r="E34" s="65"/>
      <c r="F34" s="65"/>
      <c r="G34" s="65"/>
      <c r="H34" s="65"/>
      <c r="I34" s="65"/>
    </row>
    <row r="35" spans="2:9" s="26" customFormat="1" ht="15" customHeight="1" x14ac:dyDescent="0.2">
      <c r="B35" s="66" t="s">
        <v>148</v>
      </c>
      <c r="C35" s="66"/>
      <c r="D35" s="66"/>
      <c r="E35" s="66"/>
      <c r="F35" s="66"/>
      <c r="G35" s="66"/>
      <c r="H35" s="66"/>
      <c r="I35" s="66"/>
    </row>
    <row r="44" spans="2:9" s="26" customFormat="1" ht="9.9499999999999993" customHeight="1" x14ac:dyDescent="0.2"/>
    <row r="45" spans="2:9" s="26" customFormat="1" x14ac:dyDescent="0.2"/>
    <row r="46" spans="2:9" s="26" customFormat="1" x14ac:dyDescent="0.2"/>
    <row r="47" spans="2:9" s="26" customFormat="1" x14ac:dyDescent="0.2"/>
    <row r="48" spans="2:9" s="26" customFormat="1" x14ac:dyDescent="0.2"/>
    <row r="49" spans="2:2" s="26" customFormat="1" x14ac:dyDescent="0.2"/>
    <row r="50" spans="2:2" s="26" customFormat="1" x14ac:dyDescent="0.15">
      <c r="B50" s="67" t="s">
        <v>16</v>
      </c>
    </row>
    <row r="51" spans="2:2" s="26" customFormat="1" x14ac:dyDescent="0.2">
      <c r="B51" s="68" t="s">
        <v>17</v>
      </c>
    </row>
    <row r="52" spans="2:2" s="26" customFormat="1" x14ac:dyDescent="0.2"/>
    <row r="53" spans="2:2" s="26" customFormat="1" x14ac:dyDescent="0.2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6"/>
  <sheetViews>
    <sheetView showGridLines="0" view="pageBreakPreview" topLeftCell="A31" zoomScaleNormal="130" zoomScaleSheetLayoutView="100" workbookViewId="0">
      <selection activeCell="N29" sqref="N29"/>
    </sheetView>
  </sheetViews>
  <sheetFormatPr baseColWidth="10" defaultColWidth="11.42578125" defaultRowHeight="15" x14ac:dyDescent="0.3"/>
  <cols>
    <col min="1" max="1" width="2.85546875" style="1" customWidth="1"/>
    <col min="2" max="2" width="14.7109375" style="1" customWidth="1"/>
    <col min="3" max="3" width="10.5703125" style="1" customWidth="1"/>
    <col min="4" max="4" width="8.5703125" style="1" customWidth="1"/>
    <col min="5" max="5" width="8" style="1" customWidth="1"/>
    <col min="6" max="6" width="8.85546875" style="1" customWidth="1"/>
    <col min="7" max="7" width="8.5703125" style="1" customWidth="1"/>
    <col min="8" max="8" width="8" style="1" customWidth="1"/>
    <col min="9" max="9" width="8.85546875" style="1" customWidth="1"/>
    <col min="10" max="10" width="1" style="1" customWidth="1"/>
    <col min="11" max="11" width="9.28515625" style="1" customWidth="1"/>
    <col min="12" max="12" width="9.85546875" style="1" customWidth="1"/>
    <col min="13" max="13" width="2.85546875" style="1" customWidth="1"/>
    <col min="14" max="16384" width="11.42578125" style="1"/>
  </cols>
  <sheetData>
    <row r="2" spans="1:12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18" customHeight="1" x14ac:dyDescent="0.3">
      <c r="A5" s="69"/>
      <c r="B5" s="432" t="str">
        <f>'Pag1'!$B$5</f>
        <v>mayo 2026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15" customHeight="1" x14ac:dyDescent="0.3">
      <c r="A6" s="69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ht="17.25" x14ac:dyDescent="0.3">
      <c r="A7" s="69"/>
      <c r="B7" s="71" t="s">
        <v>18</v>
      </c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s="5" customFormat="1" ht="6" customHeight="1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s="5" customFormat="1" ht="14.1" customHeight="1" x14ac:dyDescent="0.35">
      <c r="A9" s="72"/>
      <c r="B9" s="73"/>
      <c r="C9" s="74"/>
      <c r="D9" s="75"/>
      <c r="E9" s="76"/>
      <c r="F9" s="77" t="s">
        <v>19</v>
      </c>
      <c r="G9" s="76"/>
      <c r="H9" s="76"/>
      <c r="I9" s="76"/>
      <c r="J9" s="72"/>
      <c r="K9" s="429" t="str">
        <f t="shared" ref="K9" si="0">$B$5</f>
        <v>mayo 2026</v>
      </c>
      <c r="L9" s="429"/>
    </row>
    <row r="10" spans="1:12" s="5" customFormat="1" ht="14.1" customHeight="1" x14ac:dyDescent="0.35">
      <c r="A10" s="72"/>
      <c r="B10" s="78"/>
      <c r="C10" s="79" t="str">
        <f>'Pag1'!$C$9</f>
        <v>mayo</v>
      </c>
      <c r="D10" s="80"/>
      <c r="E10" s="81" t="s">
        <v>4</v>
      </c>
      <c r="F10" s="82"/>
      <c r="G10" s="83"/>
      <c r="H10" s="81" t="s">
        <v>5</v>
      </c>
      <c r="I10" s="84"/>
      <c r="J10" s="85"/>
      <c r="K10" s="86" t="s">
        <v>20</v>
      </c>
      <c r="L10" s="87" t="s">
        <v>21</v>
      </c>
    </row>
    <row r="11" spans="1:12" s="5" customFormat="1" ht="14.1" customHeight="1" x14ac:dyDescent="0.35">
      <c r="A11" s="72"/>
      <c r="B11" s="78"/>
      <c r="C11" s="88" t="str">
        <f>'Pag1'!$C$10</f>
        <v xml:space="preserve"> 2026</v>
      </c>
      <c r="D11" s="89"/>
      <c r="E11" s="90" t="str">
        <f>'Pag1'!$E$10</f>
        <v>abril 2026</v>
      </c>
      <c r="F11" s="91"/>
      <c r="G11" s="92"/>
      <c r="H11" s="90" t="str">
        <f>'Pag1'!$H$10</f>
        <v>mayo 2025</v>
      </c>
      <c r="I11" s="93"/>
      <c r="J11" s="94"/>
      <c r="K11" s="95" t="s">
        <v>22</v>
      </c>
      <c r="L11" s="96" t="s">
        <v>23</v>
      </c>
    </row>
    <row r="12" spans="1:12" s="5" customFormat="1" ht="14.1" customHeight="1" x14ac:dyDescent="0.35">
      <c r="A12" s="72"/>
      <c r="B12" s="97"/>
      <c r="C12" s="98" t="s">
        <v>6</v>
      </c>
      <c r="D12" s="99" t="s">
        <v>7</v>
      </c>
      <c r="E12" s="99" t="s">
        <v>8</v>
      </c>
      <c r="F12" s="100" t="s">
        <v>6</v>
      </c>
      <c r="G12" s="99" t="s">
        <v>7</v>
      </c>
      <c r="H12" s="99" t="s">
        <v>8</v>
      </c>
      <c r="I12" s="101" t="s">
        <v>6</v>
      </c>
      <c r="J12" s="94"/>
      <c r="K12" s="102" t="s">
        <v>24</v>
      </c>
      <c r="L12" s="103" t="s">
        <v>25</v>
      </c>
    </row>
    <row r="13" spans="1:12" s="26" customFormat="1" ht="18" customHeight="1" x14ac:dyDescent="0.2">
      <c r="A13" s="52"/>
      <c r="B13" s="104" t="s">
        <v>9</v>
      </c>
      <c r="C13" s="105"/>
      <c r="D13" s="106"/>
      <c r="E13" s="106"/>
      <c r="F13" s="105"/>
      <c r="G13" s="107"/>
      <c r="H13" s="105"/>
      <c r="I13" s="107"/>
      <c r="J13" s="107"/>
      <c r="K13" s="69"/>
      <c r="L13" s="69"/>
    </row>
    <row r="14" spans="1:12" s="26" customFormat="1" ht="15.95" customHeight="1" x14ac:dyDescent="0.2">
      <c r="A14" s="52"/>
      <c r="B14" s="27" t="s">
        <v>10</v>
      </c>
      <c r="C14" s="28">
        <v>12874</v>
      </c>
      <c r="D14" s="29">
        <v>-265</v>
      </c>
      <c r="E14" s="30">
        <v>-2.0168962630337162</v>
      </c>
      <c r="F14" s="31">
        <v>13139</v>
      </c>
      <c r="G14" s="29">
        <v>1311</v>
      </c>
      <c r="H14" s="30">
        <v>11.33788809132578</v>
      </c>
      <c r="I14" s="32">
        <v>11563</v>
      </c>
      <c r="J14" s="35">
        <v>0</v>
      </c>
      <c r="K14" s="108">
        <v>2232</v>
      </c>
      <c r="L14" s="109">
        <v>10642</v>
      </c>
    </row>
    <row r="15" spans="1:12" s="26" customFormat="1" ht="15.95" customHeight="1" x14ac:dyDescent="0.2">
      <c r="A15" s="52"/>
      <c r="B15" s="27" t="s">
        <v>11</v>
      </c>
      <c r="C15" s="28">
        <v>10677</v>
      </c>
      <c r="D15" s="29">
        <v>-244</v>
      </c>
      <c r="E15" s="30">
        <v>-2.2342276348319747</v>
      </c>
      <c r="F15" s="31">
        <v>10921</v>
      </c>
      <c r="G15" s="29">
        <v>904</v>
      </c>
      <c r="H15" s="30">
        <v>9.2499744193185318</v>
      </c>
      <c r="I15" s="32">
        <v>9773</v>
      </c>
      <c r="J15" s="35">
        <v>0</v>
      </c>
      <c r="K15" s="108">
        <v>2288</v>
      </c>
      <c r="L15" s="109">
        <v>8389</v>
      </c>
    </row>
    <row r="16" spans="1:12" s="26" customFormat="1" ht="5.0999999999999996" customHeight="1" x14ac:dyDescent="0.2">
      <c r="A16" s="52"/>
      <c r="B16" s="34"/>
      <c r="C16" s="35"/>
      <c r="D16" s="36"/>
      <c r="E16" s="37"/>
      <c r="F16" s="38"/>
      <c r="G16" s="36"/>
      <c r="H16" s="37"/>
      <c r="I16" s="38"/>
      <c r="J16" s="35"/>
      <c r="K16" s="110"/>
      <c r="L16" s="110"/>
    </row>
    <row r="17" spans="1:12" s="26" customFormat="1" ht="15.95" customHeight="1" x14ac:dyDescent="0.2">
      <c r="A17" s="52"/>
      <c r="B17" s="39" t="s">
        <v>12</v>
      </c>
      <c r="C17" s="40">
        <v>23551</v>
      </c>
      <c r="D17" s="41">
        <v>-509</v>
      </c>
      <c r="E17" s="42">
        <v>-2.1155444721529508</v>
      </c>
      <c r="F17" s="43">
        <v>24060</v>
      </c>
      <c r="G17" s="41">
        <v>2215</v>
      </c>
      <c r="H17" s="42">
        <v>10.381514810648669</v>
      </c>
      <c r="I17" s="44">
        <v>21336</v>
      </c>
      <c r="J17" s="111">
        <v>0</v>
      </c>
      <c r="K17" s="112">
        <v>4520</v>
      </c>
      <c r="L17" s="113">
        <v>19031</v>
      </c>
    </row>
    <row r="18" spans="1:12" s="26" customFormat="1" ht="18" customHeight="1" x14ac:dyDescent="0.2">
      <c r="A18" s="52"/>
      <c r="B18" s="387" t="s">
        <v>26</v>
      </c>
      <c r="C18" s="105"/>
      <c r="D18" s="114"/>
      <c r="E18" s="115"/>
      <c r="F18" s="116"/>
      <c r="G18" s="114"/>
      <c r="H18" s="115"/>
      <c r="I18" s="116"/>
      <c r="J18" s="116"/>
      <c r="K18" s="117"/>
      <c r="L18" s="118"/>
    </row>
    <row r="19" spans="1:12" s="26" customFormat="1" ht="15.95" customHeight="1" x14ac:dyDescent="0.2">
      <c r="A19" s="52"/>
      <c r="B19" s="48" t="s">
        <v>10</v>
      </c>
      <c r="C19" s="49">
        <v>113791</v>
      </c>
      <c r="D19" s="50">
        <v>-959</v>
      </c>
      <c r="E19" s="51">
        <v>-0.83572984749455337</v>
      </c>
      <c r="F19" s="31">
        <v>114750</v>
      </c>
      <c r="G19" s="50">
        <v>-2695</v>
      </c>
      <c r="H19" s="51">
        <v>-2.3135827481414077</v>
      </c>
      <c r="I19" s="32">
        <v>116486</v>
      </c>
      <c r="J19" s="38">
        <v>0</v>
      </c>
      <c r="K19" s="119">
        <v>36850</v>
      </c>
      <c r="L19" s="120">
        <v>76941</v>
      </c>
    </row>
    <row r="20" spans="1:12" s="26" customFormat="1" ht="15.95" customHeight="1" x14ac:dyDescent="0.2">
      <c r="A20" s="52"/>
      <c r="B20" s="48" t="s">
        <v>11</v>
      </c>
      <c r="C20" s="49">
        <v>200536</v>
      </c>
      <c r="D20" s="50">
        <v>-2205</v>
      </c>
      <c r="E20" s="51">
        <v>-1.0875945171425612</v>
      </c>
      <c r="F20" s="31">
        <v>202741</v>
      </c>
      <c r="G20" s="50">
        <v>-4453</v>
      </c>
      <c r="H20" s="51">
        <v>-2.1723116850172448</v>
      </c>
      <c r="I20" s="32">
        <v>204989</v>
      </c>
      <c r="J20" s="38">
        <v>0</v>
      </c>
      <c r="K20" s="119">
        <v>55408</v>
      </c>
      <c r="L20" s="120">
        <v>145128</v>
      </c>
    </row>
    <row r="21" spans="1:12" s="26" customFormat="1" ht="5.0999999999999996" customHeight="1" x14ac:dyDescent="0.2">
      <c r="A21" s="52"/>
      <c r="B21" s="52"/>
      <c r="C21" s="53"/>
      <c r="D21" s="54"/>
      <c r="E21" s="55"/>
      <c r="F21" s="38"/>
      <c r="G21" s="54"/>
      <c r="H21" s="55"/>
      <c r="I21" s="38"/>
      <c r="J21" s="38"/>
      <c r="K21" s="121"/>
      <c r="L21" s="121"/>
    </row>
    <row r="22" spans="1:12" s="26" customFormat="1" ht="15.95" customHeight="1" x14ac:dyDescent="0.2">
      <c r="A22" s="52"/>
      <c r="B22" s="48" t="s">
        <v>12</v>
      </c>
      <c r="C22" s="49">
        <v>314327</v>
      </c>
      <c r="D22" s="50">
        <v>-3164</v>
      </c>
      <c r="E22" s="51">
        <v>-0.99656368212012303</v>
      </c>
      <c r="F22" s="31">
        <v>317491</v>
      </c>
      <c r="G22" s="50">
        <v>-7148</v>
      </c>
      <c r="H22" s="51">
        <v>-2.2235010498483554</v>
      </c>
      <c r="I22" s="32">
        <v>321475</v>
      </c>
      <c r="J22" s="38">
        <v>0</v>
      </c>
      <c r="K22" s="119">
        <v>92258</v>
      </c>
      <c r="L22" s="120">
        <v>222069</v>
      </c>
    </row>
    <row r="23" spans="1:12" s="26" customFormat="1" ht="18" customHeight="1" x14ac:dyDescent="0.2">
      <c r="A23" s="52"/>
      <c r="B23" s="387" t="s">
        <v>14</v>
      </c>
      <c r="C23" s="122"/>
      <c r="D23" s="123"/>
      <c r="E23" s="124"/>
      <c r="F23" s="125"/>
      <c r="G23" s="123"/>
      <c r="H23" s="124"/>
      <c r="I23" s="125"/>
      <c r="J23" s="125"/>
      <c r="K23" s="117"/>
      <c r="L23" s="118"/>
    </row>
    <row r="24" spans="1:12" s="26" customFormat="1" ht="15.95" customHeight="1" x14ac:dyDescent="0.2">
      <c r="A24" s="52"/>
      <c r="B24" s="48" t="s">
        <v>10</v>
      </c>
      <c r="C24" s="49">
        <v>126665</v>
      </c>
      <c r="D24" s="50">
        <v>-1224</v>
      </c>
      <c r="E24" s="51">
        <v>-0.95707996778456317</v>
      </c>
      <c r="F24" s="31">
        <v>127889</v>
      </c>
      <c r="G24" s="50">
        <v>-1384</v>
      </c>
      <c r="H24" s="51">
        <v>-1.0808362423759654</v>
      </c>
      <c r="I24" s="32">
        <v>128049</v>
      </c>
      <c r="J24" s="38">
        <v>0</v>
      </c>
      <c r="K24" s="119">
        <v>39082</v>
      </c>
      <c r="L24" s="120">
        <v>87583</v>
      </c>
    </row>
    <row r="25" spans="1:12" s="26" customFormat="1" ht="15.95" customHeight="1" x14ac:dyDescent="0.2">
      <c r="A25" s="52"/>
      <c r="B25" s="48" t="s">
        <v>11</v>
      </c>
      <c r="C25" s="49">
        <v>211213</v>
      </c>
      <c r="D25" s="50">
        <v>-2449</v>
      </c>
      <c r="E25" s="51">
        <v>-1.1462028811861726</v>
      </c>
      <c r="F25" s="31">
        <v>213662</v>
      </c>
      <c r="G25" s="50">
        <v>-3549</v>
      </c>
      <c r="H25" s="51">
        <v>-1.6525269833583223</v>
      </c>
      <c r="I25" s="32">
        <v>214762</v>
      </c>
      <c r="J25" s="38">
        <v>0</v>
      </c>
      <c r="K25" s="119">
        <v>57696</v>
      </c>
      <c r="L25" s="120">
        <v>153517</v>
      </c>
    </row>
    <row r="26" spans="1:12" s="26" customFormat="1" ht="5.0999999999999996" customHeight="1" x14ac:dyDescent="0.2">
      <c r="A26" s="52"/>
      <c r="B26" s="52"/>
      <c r="C26" s="53"/>
      <c r="D26" s="54"/>
      <c r="E26" s="55"/>
      <c r="F26" s="38"/>
      <c r="G26" s="54"/>
      <c r="H26" s="55"/>
      <c r="I26" s="38"/>
      <c r="J26" s="38"/>
      <c r="K26" s="121"/>
      <c r="L26" s="121"/>
    </row>
    <row r="27" spans="1:12" ht="15.95" customHeight="1" x14ac:dyDescent="0.3">
      <c r="A27" s="69"/>
      <c r="B27" s="48" t="s">
        <v>12</v>
      </c>
      <c r="C27" s="49">
        <v>337878</v>
      </c>
      <c r="D27" s="50">
        <v>-3673</v>
      </c>
      <c r="E27" s="51">
        <v>-1.0753884485772256</v>
      </c>
      <c r="F27" s="31">
        <v>341551</v>
      </c>
      <c r="G27" s="50">
        <v>-4933</v>
      </c>
      <c r="H27" s="51">
        <v>-1.4389853301090105</v>
      </c>
      <c r="I27" s="32">
        <v>342811</v>
      </c>
      <c r="J27" s="38">
        <v>0</v>
      </c>
      <c r="K27" s="119">
        <v>96778</v>
      </c>
      <c r="L27" s="120">
        <v>241100</v>
      </c>
    </row>
    <row r="28" spans="1:12" ht="15.95" customHeight="1" x14ac:dyDescent="0.3">
      <c r="A28" s="69"/>
      <c r="B28" s="67" t="s">
        <v>16</v>
      </c>
      <c r="C28" s="456"/>
      <c r="D28" s="457"/>
      <c r="E28" s="458"/>
      <c r="F28" s="459"/>
      <c r="G28" s="457"/>
      <c r="H28" s="458"/>
      <c r="I28" s="459"/>
      <c r="J28" s="38"/>
      <c r="K28" s="121"/>
      <c r="L28" s="121"/>
    </row>
    <row r="29" spans="1:12" ht="15.95" customHeight="1" x14ac:dyDescent="0.3">
      <c r="A29" s="69"/>
      <c r="B29" s="68" t="s">
        <v>17</v>
      </c>
      <c r="C29" s="456"/>
      <c r="D29" s="457"/>
      <c r="E29" s="458"/>
      <c r="F29" s="459"/>
      <c r="G29" s="457"/>
      <c r="H29" s="458"/>
      <c r="I29" s="459"/>
      <c r="J29" s="38"/>
      <c r="K29" s="121"/>
      <c r="L29" s="121"/>
    </row>
    <row r="30" spans="1:12" s="26" customFormat="1" x14ac:dyDescent="0.15">
      <c r="A30" s="52"/>
      <c r="B30" s="67"/>
      <c r="C30" s="72"/>
      <c r="D30" s="72"/>
      <c r="E30" s="72"/>
      <c r="F30" s="72"/>
      <c r="G30" s="72"/>
      <c r="H30" s="72"/>
      <c r="I30" s="52"/>
      <c r="J30" s="52"/>
      <c r="K30" s="52"/>
      <c r="L30" s="52"/>
    </row>
    <row r="31" spans="1:12" s="5" customFormat="1" ht="16.5" x14ac:dyDescent="0.35">
      <c r="A31" s="72"/>
      <c r="B31" s="126" t="s">
        <v>27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1:12" s="26" customFormat="1" ht="12" customHeight="1" x14ac:dyDescent="0.2">
      <c r="A32" s="52"/>
      <c r="B32" s="66" t="s">
        <v>149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3" spans="1:12" s="26" customFormat="1" x14ac:dyDescent="0.2">
      <c r="A33" s="52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</row>
    <row r="34" spans="1:12" x14ac:dyDescent="0.3">
      <c r="A34" s="69"/>
      <c r="B34" s="69"/>
      <c r="C34" s="69"/>
      <c r="D34" s="69"/>
      <c r="E34" s="128"/>
      <c r="F34" s="69"/>
      <c r="G34" s="69"/>
      <c r="H34" s="69"/>
      <c r="I34" s="69"/>
      <c r="J34" s="69"/>
      <c r="K34" s="69"/>
      <c r="L34" s="69"/>
    </row>
    <row r="35" spans="1:12" x14ac:dyDescent="0.3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6" spans="1:12" x14ac:dyDescent="0.3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</row>
    <row r="37" spans="1:12" x14ac:dyDescent="0.3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</row>
    <row r="38" spans="1:12" x14ac:dyDescent="0.3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</row>
    <row r="39" spans="1:12" x14ac:dyDescent="0.3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</row>
    <row r="40" spans="1:12" x14ac:dyDescent="0.3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</row>
    <row r="41" spans="1:12" x14ac:dyDescent="0.3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2" spans="1:12" s="26" customFormat="1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12" s="26" customFormat="1" x14ac:dyDescent="0.15">
      <c r="A43" s="52"/>
      <c r="B43" s="67" t="s">
        <v>16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12" s="26" customFormat="1" x14ac:dyDescent="0.2">
      <c r="A44" s="52"/>
      <c r="B44" s="68" t="s">
        <v>17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12" s="26" customFormat="1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</row>
    <row r="46" spans="1:12" s="5" customFormat="1" ht="16.5" x14ac:dyDescent="0.35">
      <c r="A46" s="72"/>
      <c r="B46" s="126" t="s">
        <v>28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</row>
    <row r="47" spans="1:12" s="26" customFormat="1" ht="12" customHeight="1" x14ac:dyDescent="0.2">
      <c r="A47" s="52"/>
      <c r="B47" s="66" t="s">
        <v>150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pans="1:12" x14ac:dyDescent="0.3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</row>
    <row r="49" spans="1:12" x14ac:dyDescent="0.3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x14ac:dyDescent="0.3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</row>
    <row r="51" spans="1:12" x14ac:dyDescent="0.3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</row>
    <row r="52" spans="1:12" x14ac:dyDescent="0.3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</row>
    <row r="53" spans="1:12" x14ac:dyDescent="0.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</row>
    <row r="54" spans="1:12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</row>
    <row r="55" spans="1:12" x14ac:dyDescent="0.3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</row>
    <row r="56" spans="1:12" x14ac:dyDescent="0.3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</row>
    <row r="57" spans="1:12" x14ac:dyDescent="0.3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</row>
    <row r="58" spans="1:12" x14ac:dyDescent="0.3">
      <c r="A58" s="69"/>
      <c r="B58" s="67" t="s">
        <v>16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</row>
    <row r="59" spans="1:12" s="26" customFormat="1" x14ac:dyDescent="0.15">
      <c r="A59" s="52"/>
      <c r="B59" s="68" t="s">
        <v>17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1:12" s="26" customFormat="1" x14ac:dyDescent="0.2"/>
    <row r="61" spans="1:12" s="26" customFormat="1" x14ac:dyDescent="0.2"/>
    <row r="62" spans="1:12" s="26" customFormat="1" x14ac:dyDescent="0.35">
      <c r="B62" s="5"/>
      <c r="C62" s="5"/>
      <c r="D62" s="5"/>
      <c r="E62" s="5"/>
      <c r="F62" s="5"/>
      <c r="G62" s="5"/>
      <c r="H62" s="5"/>
    </row>
    <row r="63" spans="1:12" s="26" customFormat="1" ht="9.9499999999999993" customHeight="1" x14ac:dyDescent="0.2"/>
    <row r="64" spans="1:12" s="26" customFormat="1" x14ac:dyDescent="0.2"/>
    <row r="65" spans="2:8" s="26" customFormat="1" x14ac:dyDescent="0.2"/>
    <row r="66" spans="2:8" s="26" customFormat="1" x14ac:dyDescent="0.2"/>
    <row r="67" spans="2:8" s="26" customFormat="1" x14ac:dyDescent="0.2"/>
    <row r="68" spans="2:8" x14ac:dyDescent="0.3">
      <c r="B68" s="26"/>
      <c r="C68" s="26"/>
      <c r="D68" s="26"/>
      <c r="E68" s="26"/>
      <c r="F68" s="26"/>
      <c r="G68" s="26"/>
      <c r="H68" s="26"/>
    </row>
    <row r="69" spans="2:8" x14ac:dyDescent="0.3">
      <c r="B69" s="26"/>
      <c r="C69" s="26"/>
      <c r="D69" s="26"/>
      <c r="E69" s="26"/>
      <c r="F69" s="26"/>
      <c r="G69" s="26"/>
      <c r="H69" s="26"/>
    </row>
    <row r="70" spans="2:8" x14ac:dyDescent="0.3">
      <c r="B70" s="26"/>
      <c r="C70" s="26"/>
      <c r="D70" s="26"/>
      <c r="E70" s="26"/>
      <c r="F70" s="26"/>
      <c r="G70" s="26"/>
      <c r="H70" s="26"/>
    </row>
    <row r="71" spans="2:8" x14ac:dyDescent="0.3">
      <c r="B71" s="26"/>
      <c r="C71" s="26"/>
      <c r="D71" s="26"/>
      <c r="E71" s="26"/>
      <c r="F71" s="26"/>
      <c r="G71" s="26"/>
      <c r="H71" s="26"/>
    </row>
    <row r="72" spans="2:8" x14ac:dyDescent="0.3">
      <c r="B72" s="26"/>
      <c r="C72" s="26"/>
      <c r="D72" s="26"/>
      <c r="E72" s="26"/>
      <c r="F72" s="26"/>
      <c r="G72" s="26"/>
      <c r="H72" s="26"/>
    </row>
    <row r="73" spans="2:8" x14ac:dyDescent="0.3">
      <c r="B73" s="26"/>
      <c r="C73" s="26"/>
      <c r="D73" s="26"/>
      <c r="E73" s="26"/>
      <c r="F73" s="26"/>
      <c r="G73" s="26"/>
      <c r="H73" s="26"/>
    </row>
    <row r="74" spans="2:8" x14ac:dyDescent="0.3">
      <c r="B74" s="26"/>
      <c r="C74" s="26"/>
      <c r="D74" s="26"/>
      <c r="E74" s="26"/>
      <c r="F74" s="26"/>
      <c r="G74" s="26"/>
      <c r="H74" s="26"/>
    </row>
    <row r="75" spans="2:8" x14ac:dyDescent="0.3">
      <c r="B75" s="26"/>
      <c r="C75" s="26"/>
      <c r="D75" s="26"/>
      <c r="E75" s="26"/>
      <c r="F75" s="26"/>
      <c r="G75" s="26"/>
      <c r="H75" s="26"/>
    </row>
    <row r="76" spans="2:8" x14ac:dyDescent="0.3">
      <c r="B76" s="26"/>
      <c r="C76" s="26"/>
      <c r="D76" s="26"/>
      <c r="E76" s="26"/>
      <c r="F76" s="26"/>
      <c r="G76" s="26"/>
      <c r="H76" s="26"/>
    </row>
  </sheetData>
  <printOptions horizontalCentered="1"/>
  <pageMargins left="0.19685039370078741" right="0.19685039370078741" top="0.19685039370078741" bottom="0.19685039370078741" header="0" footer="0.19685039370078741"/>
  <pageSetup paperSize="9" scale="96" orientation="portrait" r:id="rId1"/>
  <headerFooter alignWithMargins="0"/>
  <rowBreaks count="1" manualBreakCount="1">
    <brk id="64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5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23" style="5" customWidth="1"/>
    <col min="2" max="4" width="9.28515625" style="5" customWidth="1"/>
    <col min="5" max="7" width="8.140625" style="5" customWidth="1"/>
    <col min="8" max="10" width="9.28515625" style="5" customWidth="1"/>
    <col min="11" max="13" width="6.5703125" style="5" customWidth="1"/>
    <col min="14" max="16384" width="11.42578125" style="5"/>
  </cols>
  <sheetData>
    <row r="1" spans="1:13" s="1" customFormat="1" x14ac:dyDescent="0.3">
      <c r="A1" s="129"/>
    </row>
    <row r="2" spans="1:13" s="1" customFormat="1" x14ac:dyDescent="0.3">
      <c r="A2" s="129"/>
    </row>
    <row r="3" spans="1:13" s="1" customFormat="1" x14ac:dyDescent="0.3">
      <c r="A3" s="129"/>
    </row>
    <row r="4" spans="1:13" s="1" customFormat="1" x14ac:dyDescent="0.3">
      <c r="A4" s="130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s="1" customFormat="1" ht="18" customHeight="1" x14ac:dyDescent="0.3">
      <c r="A5" s="432" t="str">
        <f>'Pag1'!$B$5</f>
        <v>mayo 2026</v>
      </c>
      <c r="B5" s="131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1" customFormat="1" ht="18" customHeight="1" x14ac:dyDescent="0.3">
      <c r="A6" s="132" t="s">
        <v>29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3" ht="18" customHeight="1" x14ac:dyDescent="0.35">
      <c r="A7" s="132" t="s">
        <v>30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6" customHeight="1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ht="14.1" customHeight="1" x14ac:dyDescent="0.35">
      <c r="A9" s="134"/>
      <c r="B9" s="135"/>
      <c r="C9" s="136" t="s">
        <v>31</v>
      </c>
      <c r="D9" s="137"/>
      <c r="E9" s="138"/>
      <c r="F9" s="136" t="s">
        <v>32</v>
      </c>
      <c r="G9" s="139"/>
      <c r="H9" s="138"/>
      <c r="I9" s="136" t="s">
        <v>26</v>
      </c>
      <c r="J9" s="139"/>
      <c r="K9" s="140"/>
      <c r="L9" s="141" t="s">
        <v>33</v>
      </c>
      <c r="M9" s="142"/>
    </row>
    <row r="10" spans="1:13" ht="24" customHeight="1" x14ac:dyDescent="0.35">
      <c r="A10" s="143"/>
      <c r="B10" s="144" t="s">
        <v>34</v>
      </c>
      <c r="C10" s="144" t="s">
        <v>10</v>
      </c>
      <c r="D10" s="144" t="s">
        <v>11</v>
      </c>
      <c r="E10" s="144" t="s">
        <v>34</v>
      </c>
      <c r="F10" s="144" t="s">
        <v>10</v>
      </c>
      <c r="G10" s="144" t="s">
        <v>11</v>
      </c>
      <c r="H10" s="144" t="s">
        <v>34</v>
      </c>
      <c r="I10" s="144" t="s">
        <v>10</v>
      </c>
      <c r="J10" s="144" t="s">
        <v>11</v>
      </c>
      <c r="K10" s="144" t="s">
        <v>34</v>
      </c>
      <c r="L10" s="145" t="s">
        <v>35</v>
      </c>
      <c r="M10" s="146" t="s">
        <v>36</v>
      </c>
    </row>
    <row r="11" spans="1:13" ht="6" customHeight="1" x14ac:dyDescent="0.35">
      <c r="A11" s="147"/>
      <c r="B11" s="148"/>
      <c r="C11" s="148"/>
      <c r="D11" s="148"/>
      <c r="E11" s="149"/>
      <c r="F11" s="149"/>
      <c r="G11" s="149"/>
      <c r="H11" s="148"/>
      <c r="I11" s="148"/>
      <c r="J11" s="148"/>
      <c r="K11" s="148"/>
      <c r="L11" s="149"/>
      <c r="M11" s="148"/>
    </row>
    <row r="12" spans="1:13" s="26" customFormat="1" ht="14.1" customHeight="1" x14ac:dyDescent="0.2">
      <c r="A12" s="150" t="s">
        <v>37</v>
      </c>
      <c r="B12" s="151">
        <v>40621</v>
      </c>
      <c r="C12" s="152">
        <v>16718</v>
      </c>
      <c r="D12" s="153">
        <v>23903</v>
      </c>
      <c r="E12" s="154">
        <v>3569</v>
      </c>
      <c r="F12" s="155">
        <v>1918</v>
      </c>
      <c r="G12" s="156">
        <v>1651</v>
      </c>
      <c r="H12" s="151">
        <v>37052</v>
      </c>
      <c r="I12" s="152">
        <v>14800</v>
      </c>
      <c r="J12" s="157">
        <v>22252</v>
      </c>
      <c r="K12" s="158">
        <v>69.941011588503528</v>
      </c>
      <c r="L12" s="159">
        <v>116.17201695941854</v>
      </c>
      <c r="M12" s="160">
        <v>66.510875426927925</v>
      </c>
    </row>
    <row r="13" spans="1:13" s="26" customFormat="1" ht="14.1" customHeight="1" x14ac:dyDescent="0.2">
      <c r="A13" s="161" t="s">
        <v>38</v>
      </c>
      <c r="B13" s="162">
        <v>102987</v>
      </c>
      <c r="C13" s="163">
        <v>37953</v>
      </c>
      <c r="D13" s="164">
        <v>65034</v>
      </c>
      <c r="E13" s="165">
        <v>7575</v>
      </c>
      <c r="F13" s="166">
        <v>3914</v>
      </c>
      <c r="G13" s="167">
        <v>3661</v>
      </c>
      <c r="H13" s="162">
        <v>95412</v>
      </c>
      <c r="I13" s="163">
        <v>34039</v>
      </c>
      <c r="J13" s="168">
        <v>61373</v>
      </c>
      <c r="K13" s="169">
        <v>58.358704677553277</v>
      </c>
      <c r="L13" s="170">
        <v>106.91068014203768</v>
      </c>
      <c r="M13" s="171">
        <v>55.462499796327378</v>
      </c>
    </row>
    <row r="14" spans="1:13" s="26" customFormat="1" ht="14.1" customHeight="1" x14ac:dyDescent="0.2">
      <c r="A14" s="161" t="s">
        <v>39</v>
      </c>
      <c r="B14" s="162">
        <v>46742</v>
      </c>
      <c r="C14" s="163">
        <v>17512</v>
      </c>
      <c r="D14" s="164">
        <v>29230</v>
      </c>
      <c r="E14" s="165">
        <v>3712</v>
      </c>
      <c r="F14" s="166">
        <v>1886</v>
      </c>
      <c r="G14" s="167">
        <v>1826</v>
      </c>
      <c r="H14" s="162">
        <v>43030</v>
      </c>
      <c r="I14" s="163">
        <v>15626</v>
      </c>
      <c r="J14" s="168">
        <v>27404</v>
      </c>
      <c r="K14" s="169">
        <v>59.911050290797128</v>
      </c>
      <c r="L14" s="170">
        <v>103.28587075575027</v>
      </c>
      <c r="M14" s="171">
        <v>57.020872865275138</v>
      </c>
    </row>
    <row r="15" spans="1:13" s="26" customFormat="1" ht="14.1" customHeight="1" x14ac:dyDescent="0.2">
      <c r="A15" s="161" t="s">
        <v>40</v>
      </c>
      <c r="B15" s="162">
        <v>62190</v>
      </c>
      <c r="C15" s="163">
        <v>25522</v>
      </c>
      <c r="D15" s="164">
        <v>36668</v>
      </c>
      <c r="E15" s="165">
        <v>5581</v>
      </c>
      <c r="F15" s="166">
        <v>2802</v>
      </c>
      <c r="G15" s="167">
        <v>2779</v>
      </c>
      <c r="H15" s="162">
        <v>56609</v>
      </c>
      <c r="I15" s="163">
        <v>22720</v>
      </c>
      <c r="J15" s="168">
        <v>33889</v>
      </c>
      <c r="K15" s="169">
        <v>69.602923530053445</v>
      </c>
      <c r="L15" s="170">
        <v>100.82763584023029</v>
      </c>
      <c r="M15" s="171">
        <v>67.042403139661829</v>
      </c>
    </row>
    <row r="16" spans="1:13" s="26" customFormat="1" ht="14.1" customHeight="1" x14ac:dyDescent="0.2">
      <c r="A16" s="161" t="s">
        <v>41</v>
      </c>
      <c r="B16" s="162">
        <v>26908</v>
      </c>
      <c r="C16" s="163">
        <v>10964</v>
      </c>
      <c r="D16" s="164">
        <v>15944</v>
      </c>
      <c r="E16" s="165">
        <v>2404</v>
      </c>
      <c r="F16" s="166">
        <v>1332</v>
      </c>
      <c r="G16" s="167">
        <v>1072</v>
      </c>
      <c r="H16" s="162">
        <v>24504</v>
      </c>
      <c r="I16" s="163">
        <v>9632</v>
      </c>
      <c r="J16" s="168">
        <v>14872</v>
      </c>
      <c r="K16" s="169">
        <v>68.765679879578528</v>
      </c>
      <c r="L16" s="170">
        <v>124.25373134328359</v>
      </c>
      <c r="M16" s="171">
        <v>64.766003227541688</v>
      </c>
    </row>
    <row r="17" spans="1:13" s="26" customFormat="1" ht="14.1" customHeight="1" x14ac:dyDescent="0.2">
      <c r="A17" s="161" t="s">
        <v>42</v>
      </c>
      <c r="B17" s="162">
        <v>31627</v>
      </c>
      <c r="C17" s="163">
        <v>10564</v>
      </c>
      <c r="D17" s="164">
        <v>21063</v>
      </c>
      <c r="E17" s="165">
        <v>3109</v>
      </c>
      <c r="F17" s="166">
        <v>1474</v>
      </c>
      <c r="G17" s="167">
        <v>1635</v>
      </c>
      <c r="H17" s="162">
        <v>28518</v>
      </c>
      <c r="I17" s="163">
        <v>9090</v>
      </c>
      <c r="J17" s="168">
        <v>19428</v>
      </c>
      <c r="K17" s="169">
        <v>50.154299007738686</v>
      </c>
      <c r="L17" s="170">
        <v>90.15290519877675</v>
      </c>
      <c r="M17" s="171">
        <v>46.788140827671405</v>
      </c>
    </row>
    <row r="18" spans="1:13" s="26" customFormat="1" ht="14.1" customHeight="1" x14ac:dyDescent="0.2">
      <c r="A18" s="161" t="s">
        <v>43</v>
      </c>
      <c r="B18" s="162">
        <v>102207</v>
      </c>
      <c r="C18" s="163">
        <v>40457</v>
      </c>
      <c r="D18" s="164">
        <v>61750</v>
      </c>
      <c r="E18" s="165">
        <v>7465</v>
      </c>
      <c r="F18" s="166">
        <v>4094</v>
      </c>
      <c r="G18" s="167">
        <v>3371</v>
      </c>
      <c r="H18" s="162">
        <v>94742</v>
      </c>
      <c r="I18" s="163">
        <v>36363</v>
      </c>
      <c r="J18" s="168">
        <v>58379</v>
      </c>
      <c r="K18" s="169">
        <v>65.517408906882594</v>
      </c>
      <c r="L18" s="170">
        <v>121.44764164936221</v>
      </c>
      <c r="M18" s="171">
        <v>62.287808972404456</v>
      </c>
    </row>
    <row r="19" spans="1:13" s="26" customFormat="1" ht="14.1" customHeight="1" x14ac:dyDescent="0.2">
      <c r="A19" s="172" t="s">
        <v>44</v>
      </c>
      <c r="B19" s="173">
        <v>134838</v>
      </c>
      <c r="C19" s="174">
        <v>50740</v>
      </c>
      <c r="D19" s="175">
        <v>84098</v>
      </c>
      <c r="E19" s="176">
        <v>10897</v>
      </c>
      <c r="F19" s="177">
        <v>5649</v>
      </c>
      <c r="G19" s="178">
        <v>5248</v>
      </c>
      <c r="H19" s="173">
        <v>123941</v>
      </c>
      <c r="I19" s="174">
        <v>45091</v>
      </c>
      <c r="J19" s="179">
        <v>78850</v>
      </c>
      <c r="K19" s="180">
        <v>60.334371804323524</v>
      </c>
      <c r="L19" s="181">
        <v>107.64100609756098</v>
      </c>
      <c r="M19" s="182">
        <v>57.185795814838301</v>
      </c>
    </row>
    <row r="20" spans="1:13" s="26" customFormat="1" ht="14.1" customHeight="1" x14ac:dyDescent="0.2">
      <c r="A20" s="183" t="s">
        <v>45</v>
      </c>
      <c r="B20" s="184">
        <v>548120</v>
      </c>
      <c r="C20" s="185">
        <v>210430</v>
      </c>
      <c r="D20" s="186">
        <v>337690</v>
      </c>
      <c r="E20" s="187">
        <v>44312</v>
      </c>
      <c r="F20" s="188">
        <v>23069</v>
      </c>
      <c r="G20" s="189">
        <v>21243</v>
      </c>
      <c r="H20" s="184">
        <v>503808</v>
      </c>
      <c r="I20" s="185">
        <v>187361</v>
      </c>
      <c r="J20" s="190">
        <v>316447</v>
      </c>
      <c r="K20" s="191">
        <v>62.314548846575256</v>
      </c>
      <c r="L20" s="192">
        <v>108.59577272513299</v>
      </c>
      <c r="M20" s="193">
        <v>59.207703027679202</v>
      </c>
    </row>
    <row r="21" spans="1:13" s="26" customFormat="1" ht="6" customHeight="1" x14ac:dyDescent="0.2">
      <c r="A21" s="194"/>
      <c r="B21" s="195"/>
      <c r="C21" s="195"/>
      <c r="D21" s="195"/>
      <c r="E21" s="196"/>
      <c r="F21" s="196"/>
      <c r="G21" s="196"/>
      <c r="H21" s="195"/>
      <c r="I21" s="195"/>
      <c r="J21" s="195"/>
      <c r="K21" s="197"/>
      <c r="L21" s="198"/>
      <c r="M21" s="197"/>
    </row>
    <row r="22" spans="1:13" s="26" customFormat="1" ht="14.1" customHeight="1" x14ac:dyDescent="0.2">
      <c r="A22" s="150" t="s">
        <v>46</v>
      </c>
      <c r="B22" s="151">
        <v>6422</v>
      </c>
      <c r="C22" s="152">
        <v>2627</v>
      </c>
      <c r="D22" s="153">
        <v>3795</v>
      </c>
      <c r="E22" s="154">
        <v>669</v>
      </c>
      <c r="F22" s="155">
        <v>365</v>
      </c>
      <c r="G22" s="156">
        <v>304</v>
      </c>
      <c r="H22" s="151">
        <v>5753</v>
      </c>
      <c r="I22" s="152">
        <v>2262</v>
      </c>
      <c r="J22" s="157">
        <v>3491</v>
      </c>
      <c r="K22" s="158">
        <v>69.222661396574438</v>
      </c>
      <c r="L22" s="159">
        <v>120.06578947368421</v>
      </c>
      <c r="M22" s="160">
        <v>64.795187625322257</v>
      </c>
    </row>
    <row r="23" spans="1:13" s="26" customFormat="1" ht="14.1" customHeight="1" x14ac:dyDescent="0.2">
      <c r="A23" s="161" t="s">
        <v>47</v>
      </c>
      <c r="B23" s="162">
        <v>4046</v>
      </c>
      <c r="C23" s="163">
        <v>1680</v>
      </c>
      <c r="D23" s="164">
        <v>2366</v>
      </c>
      <c r="E23" s="165">
        <v>500</v>
      </c>
      <c r="F23" s="166">
        <v>309</v>
      </c>
      <c r="G23" s="167">
        <v>191</v>
      </c>
      <c r="H23" s="162">
        <v>3546</v>
      </c>
      <c r="I23" s="163">
        <v>1371</v>
      </c>
      <c r="J23" s="168">
        <v>2175</v>
      </c>
      <c r="K23" s="169">
        <v>71.005917159763314</v>
      </c>
      <c r="L23" s="170">
        <v>161.78010471204189</v>
      </c>
      <c r="M23" s="171">
        <v>63.03448275862069</v>
      </c>
    </row>
    <row r="24" spans="1:13" s="26" customFormat="1" ht="14.1" customHeight="1" x14ac:dyDescent="0.2">
      <c r="A24" s="172" t="s">
        <v>48</v>
      </c>
      <c r="B24" s="173">
        <v>37330</v>
      </c>
      <c r="C24" s="174">
        <v>14009</v>
      </c>
      <c r="D24" s="175">
        <v>23321</v>
      </c>
      <c r="E24" s="176">
        <v>3191</v>
      </c>
      <c r="F24" s="177">
        <v>1701</v>
      </c>
      <c r="G24" s="178">
        <v>1490</v>
      </c>
      <c r="H24" s="173">
        <v>34139</v>
      </c>
      <c r="I24" s="174">
        <v>12308</v>
      </c>
      <c r="J24" s="179">
        <v>21831</v>
      </c>
      <c r="K24" s="199">
        <v>60.070322884953477</v>
      </c>
      <c r="L24" s="181">
        <v>114.16107382550335</v>
      </c>
      <c r="M24" s="182">
        <v>56.378544271906918</v>
      </c>
    </row>
    <row r="25" spans="1:13" s="26" customFormat="1" ht="14.1" customHeight="1" x14ac:dyDescent="0.2">
      <c r="A25" s="183" t="s">
        <v>49</v>
      </c>
      <c r="B25" s="184">
        <v>47798</v>
      </c>
      <c r="C25" s="185">
        <v>18316</v>
      </c>
      <c r="D25" s="186">
        <v>29482</v>
      </c>
      <c r="E25" s="187">
        <v>4360</v>
      </c>
      <c r="F25" s="188">
        <v>2375</v>
      </c>
      <c r="G25" s="189">
        <v>1985</v>
      </c>
      <c r="H25" s="184">
        <v>43438</v>
      </c>
      <c r="I25" s="185">
        <v>15941</v>
      </c>
      <c r="J25" s="190">
        <v>27497</v>
      </c>
      <c r="K25" s="191">
        <v>62.126043009293809</v>
      </c>
      <c r="L25" s="192">
        <v>119.64735516372795</v>
      </c>
      <c r="M25" s="193">
        <v>57.973597119685785</v>
      </c>
    </row>
    <row r="26" spans="1:13" s="26" customFormat="1" ht="6" customHeight="1" x14ac:dyDescent="0.2">
      <c r="A26" s="194"/>
      <c r="B26" s="195"/>
      <c r="C26" s="195"/>
      <c r="D26" s="195"/>
      <c r="E26" s="196"/>
      <c r="F26" s="196"/>
      <c r="G26" s="196"/>
      <c r="H26" s="195"/>
      <c r="I26" s="195"/>
      <c r="J26" s="195"/>
      <c r="K26" s="200"/>
      <c r="L26" s="201"/>
      <c r="M26" s="200"/>
    </row>
    <row r="27" spans="1:13" s="26" customFormat="1" ht="14.1" customHeight="1" x14ac:dyDescent="0.2">
      <c r="A27" s="183" t="s">
        <v>50</v>
      </c>
      <c r="B27" s="184">
        <v>49320</v>
      </c>
      <c r="C27" s="185">
        <v>20287</v>
      </c>
      <c r="D27" s="186">
        <v>29033</v>
      </c>
      <c r="E27" s="187">
        <v>3477</v>
      </c>
      <c r="F27" s="188">
        <v>1937</v>
      </c>
      <c r="G27" s="189">
        <v>1540</v>
      </c>
      <c r="H27" s="202">
        <v>45843</v>
      </c>
      <c r="I27" s="185">
        <v>18350</v>
      </c>
      <c r="J27" s="190">
        <v>27493</v>
      </c>
      <c r="K27" s="191">
        <v>69.875658733165707</v>
      </c>
      <c r="L27" s="192">
        <v>125.77922077922076</v>
      </c>
      <c r="M27" s="193">
        <v>66.744262175826577</v>
      </c>
    </row>
    <row r="28" spans="1:13" s="26" customFormat="1" ht="6" customHeight="1" x14ac:dyDescent="0.2">
      <c r="A28" s="194"/>
      <c r="B28" s="195"/>
      <c r="C28" s="195"/>
      <c r="D28" s="195"/>
      <c r="E28" s="196"/>
      <c r="F28" s="196"/>
      <c r="G28" s="196"/>
      <c r="H28" s="195"/>
      <c r="I28" s="195"/>
      <c r="J28" s="195"/>
      <c r="K28" s="200"/>
      <c r="L28" s="201"/>
      <c r="M28" s="200"/>
    </row>
    <row r="29" spans="1:13" s="26" customFormat="1" ht="14.1" customHeight="1" x14ac:dyDescent="0.2">
      <c r="A29" s="183" t="s">
        <v>51</v>
      </c>
      <c r="B29" s="184">
        <v>23607</v>
      </c>
      <c r="C29" s="185">
        <v>10122</v>
      </c>
      <c r="D29" s="186">
        <v>13485</v>
      </c>
      <c r="E29" s="187">
        <v>2450</v>
      </c>
      <c r="F29" s="188">
        <v>1365</v>
      </c>
      <c r="G29" s="189">
        <v>1085</v>
      </c>
      <c r="H29" s="202">
        <v>21157</v>
      </c>
      <c r="I29" s="185">
        <v>8757</v>
      </c>
      <c r="J29" s="190">
        <v>12400</v>
      </c>
      <c r="K29" s="191">
        <v>75.061179087875416</v>
      </c>
      <c r="L29" s="192">
        <v>125.80645161290323</v>
      </c>
      <c r="M29" s="193">
        <v>70.620967741935488</v>
      </c>
    </row>
    <row r="30" spans="1:13" s="26" customFormat="1" ht="6" customHeight="1" x14ac:dyDescent="0.2">
      <c r="A30" s="194"/>
      <c r="B30" s="195"/>
      <c r="C30" s="195"/>
      <c r="D30" s="195"/>
      <c r="E30" s="196"/>
      <c r="F30" s="196"/>
      <c r="G30" s="196"/>
      <c r="H30" s="195"/>
      <c r="I30" s="195"/>
      <c r="J30" s="195"/>
      <c r="K30" s="200"/>
      <c r="L30" s="201"/>
      <c r="M30" s="200"/>
    </row>
    <row r="31" spans="1:13" s="26" customFormat="1" ht="14.1" customHeight="1" x14ac:dyDescent="0.2">
      <c r="A31" s="150" t="s">
        <v>52</v>
      </c>
      <c r="B31" s="151">
        <v>74448</v>
      </c>
      <c r="C31" s="152">
        <v>31766</v>
      </c>
      <c r="D31" s="164">
        <v>42682</v>
      </c>
      <c r="E31" s="154">
        <v>4014</v>
      </c>
      <c r="F31" s="155">
        <v>2244</v>
      </c>
      <c r="G31" s="156">
        <v>1770</v>
      </c>
      <c r="H31" s="203">
        <v>70434</v>
      </c>
      <c r="I31" s="152">
        <v>29522</v>
      </c>
      <c r="J31" s="157">
        <v>40912</v>
      </c>
      <c r="K31" s="158">
        <v>74.424816081720635</v>
      </c>
      <c r="L31" s="159">
        <v>126.77966101694915</v>
      </c>
      <c r="M31" s="160">
        <v>72.159757528353538</v>
      </c>
    </row>
    <row r="32" spans="1:13" s="26" customFormat="1" ht="14.1" customHeight="1" x14ac:dyDescent="0.2">
      <c r="A32" s="204" t="s">
        <v>53</v>
      </c>
      <c r="B32" s="162">
        <v>70150</v>
      </c>
      <c r="C32" s="163">
        <v>29755</v>
      </c>
      <c r="D32" s="164">
        <v>40395</v>
      </c>
      <c r="E32" s="165">
        <v>3704</v>
      </c>
      <c r="F32" s="166">
        <v>2053</v>
      </c>
      <c r="G32" s="167">
        <v>1651</v>
      </c>
      <c r="H32" s="205">
        <v>66446</v>
      </c>
      <c r="I32" s="163">
        <v>27702</v>
      </c>
      <c r="J32" s="168">
        <v>38744</v>
      </c>
      <c r="K32" s="169">
        <v>73.660106448817913</v>
      </c>
      <c r="L32" s="170">
        <v>124.34887946698969</v>
      </c>
      <c r="M32" s="171">
        <v>71.500103241792274</v>
      </c>
    </row>
    <row r="33" spans="1:13" s="26" customFormat="1" ht="14.1" customHeight="1" x14ac:dyDescent="0.2">
      <c r="A33" s="206" t="s">
        <v>54</v>
      </c>
      <c r="B33" s="207">
        <v>144598</v>
      </c>
      <c r="C33" s="208">
        <v>61521</v>
      </c>
      <c r="D33" s="209">
        <v>83077</v>
      </c>
      <c r="E33" s="210">
        <v>7718</v>
      </c>
      <c r="F33" s="211">
        <v>4297</v>
      </c>
      <c r="G33" s="212">
        <v>3421</v>
      </c>
      <c r="H33" s="213">
        <v>136880</v>
      </c>
      <c r="I33" s="208">
        <v>57224</v>
      </c>
      <c r="J33" s="214">
        <v>79656</v>
      </c>
      <c r="K33" s="215">
        <v>74.052986987975018</v>
      </c>
      <c r="L33" s="216">
        <v>125.60654779304296</v>
      </c>
      <c r="M33" s="217">
        <v>71.838907301396006</v>
      </c>
    </row>
    <row r="34" spans="1:13" s="26" customFormat="1" ht="6" customHeight="1" x14ac:dyDescent="0.2">
      <c r="A34" s="194"/>
      <c r="B34" s="195"/>
      <c r="C34" s="195"/>
      <c r="D34" s="195"/>
      <c r="E34" s="196"/>
      <c r="F34" s="196"/>
      <c r="G34" s="196"/>
      <c r="H34" s="195"/>
      <c r="I34" s="195"/>
      <c r="J34" s="195"/>
      <c r="K34" s="200"/>
      <c r="L34" s="201"/>
      <c r="M34" s="200"/>
    </row>
    <row r="35" spans="1:13" s="26" customFormat="1" ht="14.1" customHeight="1" x14ac:dyDescent="0.2">
      <c r="A35" s="183" t="s">
        <v>55</v>
      </c>
      <c r="B35" s="184">
        <v>27272</v>
      </c>
      <c r="C35" s="185">
        <v>11091</v>
      </c>
      <c r="D35" s="186">
        <v>16181</v>
      </c>
      <c r="E35" s="187">
        <v>1891</v>
      </c>
      <c r="F35" s="188">
        <v>1055</v>
      </c>
      <c r="G35" s="189">
        <v>836</v>
      </c>
      <c r="H35" s="202">
        <v>25381</v>
      </c>
      <c r="I35" s="185">
        <v>10036</v>
      </c>
      <c r="J35" s="190">
        <v>15345</v>
      </c>
      <c r="K35" s="191">
        <v>68.543353315617082</v>
      </c>
      <c r="L35" s="192">
        <v>126.19617224880382</v>
      </c>
      <c r="M35" s="193">
        <v>65.402411208862816</v>
      </c>
    </row>
    <row r="36" spans="1:13" s="26" customFormat="1" ht="6" customHeight="1" x14ac:dyDescent="0.2">
      <c r="A36" s="194"/>
      <c r="B36" s="195"/>
      <c r="C36" s="195"/>
      <c r="D36" s="195"/>
      <c r="E36" s="196"/>
      <c r="F36" s="196"/>
      <c r="G36" s="196"/>
      <c r="H36" s="195"/>
      <c r="I36" s="195"/>
      <c r="J36" s="195"/>
      <c r="K36" s="200"/>
      <c r="L36" s="201"/>
      <c r="M36" s="200"/>
    </row>
    <row r="37" spans="1:13" s="26" customFormat="1" ht="14.1" customHeight="1" x14ac:dyDescent="0.2">
      <c r="A37" s="150" t="s">
        <v>56</v>
      </c>
      <c r="B37" s="151">
        <v>20562</v>
      </c>
      <c r="C37" s="152">
        <v>6823</v>
      </c>
      <c r="D37" s="153">
        <v>13739</v>
      </c>
      <c r="E37" s="154">
        <v>1531</v>
      </c>
      <c r="F37" s="155">
        <v>753</v>
      </c>
      <c r="G37" s="156">
        <v>778</v>
      </c>
      <c r="H37" s="203">
        <v>19031</v>
      </c>
      <c r="I37" s="152">
        <v>6070</v>
      </c>
      <c r="J37" s="157">
        <v>12961</v>
      </c>
      <c r="K37" s="158">
        <v>49.661547419753987</v>
      </c>
      <c r="L37" s="159">
        <v>96.786632390745496</v>
      </c>
      <c r="M37" s="160">
        <v>46.832806110639616</v>
      </c>
    </row>
    <row r="38" spans="1:13" s="26" customFormat="1" ht="14.1" customHeight="1" x14ac:dyDescent="0.2">
      <c r="A38" s="161" t="s">
        <v>57</v>
      </c>
      <c r="B38" s="162">
        <v>30484</v>
      </c>
      <c r="C38" s="163">
        <v>9727</v>
      </c>
      <c r="D38" s="164">
        <v>20757</v>
      </c>
      <c r="E38" s="165">
        <v>2493</v>
      </c>
      <c r="F38" s="166">
        <v>1236</v>
      </c>
      <c r="G38" s="167">
        <v>1257</v>
      </c>
      <c r="H38" s="205">
        <v>27991</v>
      </c>
      <c r="I38" s="163">
        <v>8491</v>
      </c>
      <c r="J38" s="168">
        <v>19500</v>
      </c>
      <c r="K38" s="169">
        <v>46.861299802476275</v>
      </c>
      <c r="L38" s="170">
        <v>98.329355608591882</v>
      </c>
      <c r="M38" s="171">
        <v>43.543589743589742</v>
      </c>
    </row>
    <row r="39" spans="1:13" s="26" customFormat="1" ht="14.1" customHeight="1" x14ac:dyDescent="0.2">
      <c r="A39" s="161" t="s">
        <v>58</v>
      </c>
      <c r="B39" s="162">
        <v>8880</v>
      </c>
      <c r="C39" s="163">
        <v>3280</v>
      </c>
      <c r="D39" s="164">
        <v>5600</v>
      </c>
      <c r="E39" s="165">
        <v>717</v>
      </c>
      <c r="F39" s="166">
        <v>366</v>
      </c>
      <c r="G39" s="167">
        <v>351</v>
      </c>
      <c r="H39" s="205">
        <v>8163</v>
      </c>
      <c r="I39" s="163">
        <v>2914</v>
      </c>
      <c r="J39" s="168">
        <v>5249</v>
      </c>
      <c r="K39" s="169">
        <v>58.571428571428577</v>
      </c>
      <c r="L39" s="170">
        <v>104.27350427350429</v>
      </c>
      <c r="M39" s="171">
        <v>55.515336254524669</v>
      </c>
    </row>
    <row r="40" spans="1:13" s="26" customFormat="1" ht="14.1" customHeight="1" x14ac:dyDescent="0.2">
      <c r="A40" s="161" t="s">
        <v>59</v>
      </c>
      <c r="B40" s="162">
        <v>12002</v>
      </c>
      <c r="C40" s="163">
        <v>4756</v>
      </c>
      <c r="D40" s="164">
        <v>7246</v>
      </c>
      <c r="E40" s="165">
        <v>872</v>
      </c>
      <c r="F40" s="166">
        <v>508</v>
      </c>
      <c r="G40" s="167">
        <v>364</v>
      </c>
      <c r="H40" s="205">
        <v>11130</v>
      </c>
      <c r="I40" s="163">
        <v>4248</v>
      </c>
      <c r="J40" s="168">
        <v>6882</v>
      </c>
      <c r="K40" s="169">
        <v>65.636213083080321</v>
      </c>
      <c r="L40" s="170">
        <v>139.56043956043956</v>
      </c>
      <c r="M40" s="171">
        <v>61.726242371403664</v>
      </c>
    </row>
    <row r="41" spans="1:13" s="26" customFormat="1" ht="14.1" customHeight="1" x14ac:dyDescent="0.2">
      <c r="A41" s="172" t="s">
        <v>60</v>
      </c>
      <c r="B41" s="173">
        <v>43527</v>
      </c>
      <c r="C41" s="174">
        <v>14955</v>
      </c>
      <c r="D41" s="175">
        <v>28572</v>
      </c>
      <c r="E41" s="176">
        <v>3177</v>
      </c>
      <c r="F41" s="177">
        <v>1577</v>
      </c>
      <c r="G41" s="178">
        <v>1600</v>
      </c>
      <c r="H41" s="218">
        <v>40350</v>
      </c>
      <c r="I41" s="174">
        <v>13378</v>
      </c>
      <c r="J41" s="179">
        <v>26972</v>
      </c>
      <c r="K41" s="180">
        <v>52.341453170936582</v>
      </c>
      <c r="L41" s="181">
        <v>98.5625</v>
      </c>
      <c r="M41" s="182">
        <v>49.599584754560283</v>
      </c>
    </row>
    <row r="42" spans="1:13" s="26" customFormat="1" ht="14.1" customHeight="1" x14ac:dyDescent="0.2">
      <c r="A42" s="183" t="s">
        <v>61</v>
      </c>
      <c r="B42" s="184">
        <v>115455</v>
      </c>
      <c r="C42" s="185">
        <v>39541</v>
      </c>
      <c r="D42" s="186">
        <v>75914</v>
      </c>
      <c r="E42" s="187">
        <v>8790</v>
      </c>
      <c r="F42" s="188">
        <v>4440</v>
      </c>
      <c r="G42" s="189">
        <v>4350</v>
      </c>
      <c r="H42" s="202">
        <v>106665</v>
      </c>
      <c r="I42" s="185">
        <v>35101</v>
      </c>
      <c r="J42" s="190">
        <v>71564</v>
      </c>
      <c r="K42" s="191">
        <v>52.086571646863554</v>
      </c>
      <c r="L42" s="192">
        <v>102.06896551724138</v>
      </c>
      <c r="M42" s="193">
        <v>49.048404225588285</v>
      </c>
    </row>
    <row r="43" spans="1:13" s="26" customFormat="1" ht="6" customHeight="1" x14ac:dyDescent="0.2">
      <c r="A43" s="194"/>
      <c r="B43" s="195"/>
      <c r="C43" s="195"/>
      <c r="D43" s="195"/>
      <c r="E43" s="196"/>
      <c r="F43" s="196"/>
      <c r="G43" s="196"/>
      <c r="H43" s="195"/>
      <c r="I43" s="195"/>
      <c r="J43" s="195"/>
      <c r="K43" s="200"/>
      <c r="L43" s="201"/>
      <c r="M43" s="200"/>
    </row>
    <row r="44" spans="1:13" s="26" customFormat="1" ht="14.1" customHeight="1" x14ac:dyDescent="0.2">
      <c r="A44" s="150" t="s">
        <v>62</v>
      </c>
      <c r="B44" s="151">
        <v>7952</v>
      </c>
      <c r="C44" s="152">
        <v>3205</v>
      </c>
      <c r="D44" s="153">
        <v>4747</v>
      </c>
      <c r="E44" s="154">
        <v>544</v>
      </c>
      <c r="F44" s="155">
        <v>302</v>
      </c>
      <c r="G44" s="156">
        <v>242</v>
      </c>
      <c r="H44" s="203">
        <v>7408</v>
      </c>
      <c r="I44" s="152">
        <v>2903</v>
      </c>
      <c r="J44" s="157">
        <v>4505</v>
      </c>
      <c r="K44" s="158">
        <v>67.516326100695181</v>
      </c>
      <c r="L44" s="159">
        <v>124.79338842975207</v>
      </c>
      <c r="M44" s="160">
        <v>64.4395116537181</v>
      </c>
    </row>
    <row r="45" spans="1:13" s="26" customFormat="1" ht="14.1" customHeight="1" x14ac:dyDescent="0.2">
      <c r="A45" s="161" t="s">
        <v>63</v>
      </c>
      <c r="B45" s="162">
        <v>12372</v>
      </c>
      <c r="C45" s="163">
        <v>4849</v>
      </c>
      <c r="D45" s="164">
        <v>7523</v>
      </c>
      <c r="E45" s="165">
        <v>854</v>
      </c>
      <c r="F45" s="166">
        <v>497</v>
      </c>
      <c r="G45" s="167">
        <v>357</v>
      </c>
      <c r="H45" s="205">
        <v>11518</v>
      </c>
      <c r="I45" s="163">
        <v>4352</v>
      </c>
      <c r="J45" s="168">
        <v>7166</v>
      </c>
      <c r="K45" s="169">
        <v>64.455669280872002</v>
      </c>
      <c r="L45" s="170">
        <v>139.21568627450981</v>
      </c>
      <c r="M45" s="171">
        <v>60.731230812168569</v>
      </c>
    </row>
    <row r="46" spans="1:13" s="26" customFormat="1" ht="14.1" customHeight="1" x14ac:dyDescent="0.2">
      <c r="A46" s="161" t="s">
        <v>64</v>
      </c>
      <c r="B46" s="162">
        <v>19827</v>
      </c>
      <c r="C46" s="163">
        <v>8015</v>
      </c>
      <c r="D46" s="164">
        <v>11812</v>
      </c>
      <c r="E46" s="165">
        <v>1372</v>
      </c>
      <c r="F46" s="166">
        <v>726</v>
      </c>
      <c r="G46" s="167">
        <v>646</v>
      </c>
      <c r="H46" s="205">
        <v>18455</v>
      </c>
      <c r="I46" s="163">
        <v>7289</v>
      </c>
      <c r="J46" s="168">
        <v>11166</v>
      </c>
      <c r="K46" s="169">
        <v>67.854724009481885</v>
      </c>
      <c r="L46" s="170">
        <v>112.38390092879258</v>
      </c>
      <c r="M46" s="171">
        <v>65.278524090990516</v>
      </c>
    </row>
    <row r="47" spans="1:13" s="26" customFormat="1" ht="14.1" customHeight="1" x14ac:dyDescent="0.2">
      <c r="A47" s="161" t="s">
        <v>65</v>
      </c>
      <c r="B47" s="162">
        <v>5871</v>
      </c>
      <c r="C47" s="163">
        <v>2330</v>
      </c>
      <c r="D47" s="164">
        <v>3541</v>
      </c>
      <c r="E47" s="165">
        <v>495</v>
      </c>
      <c r="F47" s="166">
        <v>242</v>
      </c>
      <c r="G47" s="167">
        <v>253</v>
      </c>
      <c r="H47" s="205">
        <v>5376</v>
      </c>
      <c r="I47" s="163">
        <v>2088</v>
      </c>
      <c r="J47" s="168">
        <v>3288</v>
      </c>
      <c r="K47" s="169"/>
      <c r="L47" s="170">
        <v>95.652173913043484</v>
      </c>
      <c r="M47" s="171">
        <v>63.503649635036496</v>
      </c>
    </row>
    <row r="48" spans="1:13" s="26" customFormat="1" ht="14.1" customHeight="1" x14ac:dyDescent="0.2">
      <c r="A48" s="161" t="s">
        <v>66</v>
      </c>
      <c r="B48" s="162">
        <v>15309</v>
      </c>
      <c r="C48" s="163">
        <v>5892</v>
      </c>
      <c r="D48" s="164">
        <v>9417</v>
      </c>
      <c r="E48" s="165">
        <v>1227</v>
      </c>
      <c r="F48" s="166">
        <v>614</v>
      </c>
      <c r="G48" s="167">
        <v>613</v>
      </c>
      <c r="H48" s="205">
        <v>14082</v>
      </c>
      <c r="I48" s="163">
        <v>5278</v>
      </c>
      <c r="J48" s="168">
        <v>8804</v>
      </c>
      <c r="K48" s="169">
        <v>62.567696718700226</v>
      </c>
      <c r="L48" s="170">
        <v>100.16313213703098</v>
      </c>
      <c r="M48" s="171">
        <v>59.95002271694684</v>
      </c>
    </row>
    <row r="49" spans="1:13" s="26" customFormat="1" ht="14.1" customHeight="1" x14ac:dyDescent="0.2">
      <c r="A49" s="161" t="s">
        <v>67</v>
      </c>
      <c r="B49" s="162">
        <v>4421</v>
      </c>
      <c r="C49" s="163">
        <v>1810</v>
      </c>
      <c r="D49" s="164">
        <v>2611</v>
      </c>
      <c r="E49" s="165">
        <v>327</v>
      </c>
      <c r="F49" s="166">
        <v>188</v>
      </c>
      <c r="G49" s="167">
        <v>139</v>
      </c>
      <c r="H49" s="205">
        <v>4094</v>
      </c>
      <c r="I49" s="163">
        <v>1622</v>
      </c>
      <c r="J49" s="168">
        <v>2472</v>
      </c>
      <c r="K49" s="169">
        <v>69.322098812715438</v>
      </c>
      <c r="L49" s="170">
        <v>135.25179856115108</v>
      </c>
      <c r="M49" s="171">
        <v>65.614886731391593</v>
      </c>
    </row>
    <row r="50" spans="1:13" s="26" customFormat="1" ht="14.1" customHeight="1" x14ac:dyDescent="0.2">
      <c r="A50" s="161" t="s">
        <v>68</v>
      </c>
      <c r="B50" s="162">
        <v>2633</v>
      </c>
      <c r="C50" s="163">
        <v>1217</v>
      </c>
      <c r="D50" s="164">
        <v>1416</v>
      </c>
      <c r="E50" s="165">
        <v>262</v>
      </c>
      <c r="F50" s="166">
        <v>164</v>
      </c>
      <c r="G50" s="167">
        <v>98</v>
      </c>
      <c r="H50" s="205">
        <v>2371</v>
      </c>
      <c r="I50" s="163">
        <v>1053</v>
      </c>
      <c r="J50" s="168">
        <v>1318</v>
      </c>
      <c r="K50" s="169">
        <v>85.94632768361582</v>
      </c>
      <c r="L50" s="170">
        <v>167.34693877551021</v>
      </c>
      <c r="M50" s="171">
        <v>79.893778452200308</v>
      </c>
    </row>
    <row r="51" spans="1:13" s="26" customFormat="1" ht="14.1" customHeight="1" x14ac:dyDescent="0.2">
      <c r="A51" s="161" t="s">
        <v>69</v>
      </c>
      <c r="B51" s="162">
        <v>20720</v>
      </c>
      <c r="C51" s="163">
        <v>7958</v>
      </c>
      <c r="D51" s="164">
        <v>12762</v>
      </c>
      <c r="E51" s="165">
        <v>1653</v>
      </c>
      <c r="F51" s="166">
        <v>841</v>
      </c>
      <c r="G51" s="167">
        <v>812</v>
      </c>
      <c r="H51" s="205">
        <v>19067</v>
      </c>
      <c r="I51" s="163">
        <v>7117</v>
      </c>
      <c r="J51" s="168">
        <v>11950</v>
      </c>
      <c r="K51" s="169">
        <v>62.356997335840781</v>
      </c>
      <c r="L51" s="170">
        <v>103.57142857142858</v>
      </c>
      <c r="M51" s="171">
        <v>59.556485355648533</v>
      </c>
    </row>
    <row r="52" spans="1:13" s="26" customFormat="1" ht="14.1" customHeight="1" x14ac:dyDescent="0.2">
      <c r="A52" s="172" t="s">
        <v>70</v>
      </c>
      <c r="B52" s="173">
        <v>8050</v>
      </c>
      <c r="C52" s="174">
        <v>3211</v>
      </c>
      <c r="D52" s="175">
        <v>4839</v>
      </c>
      <c r="E52" s="176">
        <v>590</v>
      </c>
      <c r="F52" s="177">
        <v>292</v>
      </c>
      <c r="G52" s="178">
        <v>298</v>
      </c>
      <c r="H52" s="218">
        <v>7460</v>
      </c>
      <c r="I52" s="174">
        <v>2919</v>
      </c>
      <c r="J52" s="179">
        <v>4541</v>
      </c>
      <c r="K52" s="180">
        <v>66.356685265550723</v>
      </c>
      <c r="L52" s="181">
        <v>97.986577181208062</v>
      </c>
      <c r="M52" s="182">
        <v>64.280995375467953</v>
      </c>
    </row>
    <row r="53" spans="1:13" s="26" customFormat="1" ht="14.1" customHeight="1" x14ac:dyDescent="0.2">
      <c r="A53" s="183" t="s">
        <v>71</v>
      </c>
      <c r="B53" s="184">
        <v>97155</v>
      </c>
      <c r="C53" s="185">
        <v>38487</v>
      </c>
      <c r="D53" s="186">
        <v>58668</v>
      </c>
      <c r="E53" s="187">
        <v>7324</v>
      </c>
      <c r="F53" s="188">
        <v>3866</v>
      </c>
      <c r="G53" s="189">
        <v>3458</v>
      </c>
      <c r="H53" s="202">
        <v>89831</v>
      </c>
      <c r="I53" s="185">
        <v>34621</v>
      </c>
      <c r="J53" s="190">
        <v>55210</v>
      </c>
      <c r="K53" s="191">
        <v>65.601349969318875</v>
      </c>
      <c r="L53" s="192">
        <v>111.79872758820126</v>
      </c>
      <c r="M53" s="193">
        <v>62.707842782104692</v>
      </c>
    </row>
    <row r="54" spans="1:13" s="26" customFormat="1" ht="6" customHeight="1" x14ac:dyDescent="0.2">
      <c r="A54" s="194"/>
      <c r="B54" s="195"/>
      <c r="C54" s="195"/>
      <c r="D54" s="195"/>
      <c r="E54" s="196"/>
      <c r="F54" s="196"/>
      <c r="G54" s="196"/>
      <c r="H54" s="195"/>
      <c r="I54" s="195"/>
      <c r="J54" s="195"/>
      <c r="K54" s="200"/>
      <c r="L54" s="201"/>
      <c r="M54" s="200"/>
    </row>
    <row r="55" spans="1:13" s="26" customFormat="1" ht="14.1" customHeight="1" x14ac:dyDescent="0.2">
      <c r="A55" s="150" t="s">
        <v>72</v>
      </c>
      <c r="B55" s="151">
        <v>231025</v>
      </c>
      <c r="C55" s="152">
        <v>97102</v>
      </c>
      <c r="D55" s="153">
        <v>133923</v>
      </c>
      <c r="E55" s="154">
        <v>13137</v>
      </c>
      <c r="F55" s="155">
        <v>7295</v>
      </c>
      <c r="G55" s="156">
        <v>5842</v>
      </c>
      <c r="H55" s="203">
        <v>217888</v>
      </c>
      <c r="I55" s="152">
        <v>89807</v>
      </c>
      <c r="J55" s="157">
        <v>128081</v>
      </c>
      <c r="K55" s="158">
        <v>72.505842909731712</v>
      </c>
      <c r="L55" s="159">
        <v>124.871619308456</v>
      </c>
      <c r="M55" s="160">
        <v>70.117347615961776</v>
      </c>
    </row>
    <row r="56" spans="1:13" s="26" customFormat="1" ht="14.1" customHeight="1" x14ac:dyDescent="0.2">
      <c r="A56" s="161" t="s">
        <v>73</v>
      </c>
      <c r="B56" s="162">
        <v>26143</v>
      </c>
      <c r="C56" s="163">
        <v>11139</v>
      </c>
      <c r="D56" s="164">
        <v>15004</v>
      </c>
      <c r="E56" s="165">
        <v>1749</v>
      </c>
      <c r="F56" s="166">
        <v>1018</v>
      </c>
      <c r="G56" s="167">
        <v>731</v>
      </c>
      <c r="H56" s="205">
        <v>24394</v>
      </c>
      <c r="I56" s="163">
        <v>10121</v>
      </c>
      <c r="J56" s="168">
        <v>14273</v>
      </c>
      <c r="K56" s="169">
        <v>74.240202612636637</v>
      </c>
      <c r="L56" s="170">
        <v>139.26128590971271</v>
      </c>
      <c r="M56" s="171">
        <v>70.910109997898132</v>
      </c>
    </row>
    <row r="57" spans="1:13" s="26" customFormat="1" ht="14.1" customHeight="1" x14ac:dyDescent="0.2">
      <c r="A57" s="161" t="s">
        <v>74</v>
      </c>
      <c r="B57" s="162">
        <v>14900</v>
      </c>
      <c r="C57" s="163">
        <v>6016</v>
      </c>
      <c r="D57" s="164">
        <v>8884</v>
      </c>
      <c r="E57" s="165">
        <v>1360</v>
      </c>
      <c r="F57" s="166">
        <v>735</v>
      </c>
      <c r="G57" s="167">
        <v>625</v>
      </c>
      <c r="H57" s="205">
        <v>13540</v>
      </c>
      <c r="I57" s="163">
        <v>5281</v>
      </c>
      <c r="J57" s="168">
        <v>8259</v>
      </c>
      <c r="K57" s="169">
        <v>67.717244484466448</v>
      </c>
      <c r="L57" s="170">
        <v>117.6</v>
      </c>
      <c r="M57" s="171">
        <v>63.942365903862452</v>
      </c>
    </row>
    <row r="58" spans="1:13" s="26" customFormat="1" ht="14.1" customHeight="1" x14ac:dyDescent="0.2">
      <c r="A58" s="172" t="s">
        <v>75</v>
      </c>
      <c r="B58" s="173">
        <v>35559</v>
      </c>
      <c r="C58" s="174">
        <v>14370</v>
      </c>
      <c r="D58" s="175">
        <v>21189</v>
      </c>
      <c r="E58" s="176">
        <v>2352</v>
      </c>
      <c r="F58" s="177">
        <v>1291</v>
      </c>
      <c r="G58" s="178">
        <v>1061</v>
      </c>
      <c r="H58" s="218">
        <v>33207</v>
      </c>
      <c r="I58" s="174">
        <v>13079</v>
      </c>
      <c r="J58" s="179">
        <v>20128</v>
      </c>
      <c r="K58" s="180">
        <v>67.818207560526687</v>
      </c>
      <c r="L58" s="181">
        <v>121.67766258246937</v>
      </c>
      <c r="M58" s="182">
        <v>64.97913354531002</v>
      </c>
    </row>
    <row r="59" spans="1:13" s="26" customFormat="1" ht="14.1" customHeight="1" x14ac:dyDescent="0.2">
      <c r="A59" s="183" t="s">
        <v>76</v>
      </c>
      <c r="B59" s="184">
        <v>307627</v>
      </c>
      <c r="C59" s="185">
        <v>128627</v>
      </c>
      <c r="D59" s="186">
        <v>179000</v>
      </c>
      <c r="E59" s="187">
        <v>18598</v>
      </c>
      <c r="F59" s="188">
        <v>10339</v>
      </c>
      <c r="G59" s="189">
        <v>8259</v>
      </c>
      <c r="H59" s="202">
        <v>289029</v>
      </c>
      <c r="I59" s="185">
        <v>118288</v>
      </c>
      <c r="J59" s="190">
        <v>170741</v>
      </c>
      <c r="K59" s="191">
        <v>71.85865921787709</v>
      </c>
      <c r="L59" s="192">
        <v>125.18464705170118</v>
      </c>
      <c r="M59" s="193">
        <v>69.279200660649749</v>
      </c>
    </row>
    <row r="60" spans="1:13" s="26" customFormat="1" ht="6" customHeight="1" x14ac:dyDescent="0.2">
      <c r="A60" s="194"/>
      <c r="B60" s="195"/>
      <c r="C60" s="195"/>
      <c r="D60" s="195"/>
      <c r="E60" s="196"/>
      <c r="F60" s="196"/>
      <c r="G60" s="196"/>
      <c r="H60" s="195"/>
      <c r="I60" s="195"/>
      <c r="J60" s="195"/>
      <c r="K60" s="200"/>
      <c r="L60" s="201"/>
      <c r="M60" s="200"/>
    </row>
    <row r="61" spans="1:13" s="26" customFormat="1" ht="14.1" customHeight="1" x14ac:dyDescent="0.2">
      <c r="A61" s="150" t="s">
        <v>77</v>
      </c>
      <c r="B61" s="151">
        <v>114491</v>
      </c>
      <c r="C61" s="152">
        <v>44773</v>
      </c>
      <c r="D61" s="153">
        <v>69718</v>
      </c>
      <c r="E61" s="154">
        <v>6354</v>
      </c>
      <c r="F61" s="155">
        <v>3365</v>
      </c>
      <c r="G61" s="156">
        <v>2989</v>
      </c>
      <c r="H61" s="203">
        <v>108137</v>
      </c>
      <c r="I61" s="152">
        <v>41408</v>
      </c>
      <c r="J61" s="157">
        <v>66729</v>
      </c>
      <c r="K61" s="158">
        <v>64.220144008720851</v>
      </c>
      <c r="L61" s="159">
        <v>112.57945801271327</v>
      </c>
      <c r="M61" s="160">
        <v>62.053979529140257</v>
      </c>
    </row>
    <row r="62" spans="1:13" s="26" customFormat="1" ht="14.1" customHeight="1" x14ac:dyDescent="0.2">
      <c r="A62" s="161" t="s">
        <v>78</v>
      </c>
      <c r="B62" s="162">
        <v>31542</v>
      </c>
      <c r="C62" s="163">
        <v>11853</v>
      </c>
      <c r="D62" s="164">
        <v>19689</v>
      </c>
      <c r="E62" s="165">
        <v>2231</v>
      </c>
      <c r="F62" s="166">
        <v>1188</v>
      </c>
      <c r="G62" s="167">
        <v>1043</v>
      </c>
      <c r="H62" s="205">
        <v>29311</v>
      </c>
      <c r="I62" s="163">
        <v>10665</v>
      </c>
      <c r="J62" s="168">
        <v>18646</v>
      </c>
      <c r="K62" s="169">
        <v>60.20112753314033</v>
      </c>
      <c r="L62" s="170">
        <v>113.90220517737298</v>
      </c>
      <c r="M62" s="171">
        <v>57.197254102756624</v>
      </c>
    </row>
    <row r="63" spans="1:13" s="26" customFormat="1" ht="14.1" customHeight="1" x14ac:dyDescent="0.2">
      <c r="A63" s="172" t="s">
        <v>79</v>
      </c>
      <c r="B63" s="173">
        <v>138063</v>
      </c>
      <c r="C63" s="174">
        <v>52577</v>
      </c>
      <c r="D63" s="175">
        <v>85486</v>
      </c>
      <c r="E63" s="176">
        <v>8769</v>
      </c>
      <c r="F63" s="177">
        <v>4736</v>
      </c>
      <c r="G63" s="178">
        <v>4033</v>
      </c>
      <c r="H63" s="218">
        <v>129294</v>
      </c>
      <c r="I63" s="174">
        <v>47841</v>
      </c>
      <c r="J63" s="179">
        <v>81453</v>
      </c>
      <c r="K63" s="180">
        <v>61.503638022600192</v>
      </c>
      <c r="L63" s="181">
        <v>117.43119266055047</v>
      </c>
      <c r="M63" s="182">
        <v>58.734484917682593</v>
      </c>
    </row>
    <row r="64" spans="1:13" s="26" customFormat="1" ht="14.1" customHeight="1" x14ac:dyDescent="0.2">
      <c r="A64" s="183" t="s">
        <v>80</v>
      </c>
      <c r="B64" s="184">
        <v>284096</v>
      </c>
      <c r="C64" s="185">
        <v>109203</v>
      </c>
      <c r="D64" s="186">
        <v>174893</v>
      </c>
      <c r="E64" s="187">
        <v>17354</v>
      </c>
      <c r="F64" s="188">
        <v>9289</v>
      </c>
      <c r="G64" s="189">
        <v>8065</v>
      </c>
      <c r="H64" s="202">
        <v>266742</v>
      </c>
      <c r="I64" s="185">
        <v>99914</v>
      </c>
      <c r="J64" s="190">
        <v>166828</v>
      </c>
      <c r="K64" s="191">
        <v>62.439891819569681</v>
      </c>
      <c r="L64" s="192">
        <v>115.17668939863609</v>
      </c>
      <c r="M64" s="193">
        <v>59.890426067566594</v>
      </c>
    </row>
    <row r="65" spans="1:13" s="26" customFormat="1" ht="6" customHeight="1" x14ac:dyDescent="0.2">
      <c r="A65" s="194"/>
      <c r="B65" s="195"/>
      <c r="C65" s="195"/>
      <c r="D65" s="195"/>
      <c r="E65" s="196"/>
      <c r="F65" s="196"/>
      <c r="G65" s="196"/>
      <c r="H65" s="195"/>
      <c r="I65" s="195"/>
      <c r="J65" s="195"/>
      <c r="K65" s="200"/>
      <c r="L65" s="201"/>
      <c r="M65" s="200"/>
    </row>
    <row r="66" spans="1:13" s="26" customFormat="1" ht="14.1" customHeight="1" x14ac:dyDescent="0.2">
      <c r="A66" s="150" t="s">
        <v>81</v>
      </c>
      <c r="B66" s="151">
        <v>40238</v>
      </c>
      <c r="C66" s="152">
        <v>13415</v>
      </c>
      <c r="D66" s="153">
        <v>26823</v>
      </c>
      <c r="E66" s="154">
        <v>3215</v>
      </c>
      <c r="F66" s="155">
        <v>1526</v>
      </c>
      <c r="G66" s="156">
        <v>1689</v>
      </c>
      <c r="H66" s="203">
        <v>37023</v>
      </c>
      <c r="I66" s="152">
        <v>11889</v>
      </c>
      <c r="J66" s="157">
        <v>25134</v>
      </c>
      <c r="K66" s="158">
        <v>50.01304850315028</v>
      </c>
      <c r="L66" s="159">
        <v>90.34931912374185</v>
      </c>
      <c r="M66" s="160">
        <v>47.302458820720936</v>
      </c>
    </row>
    <row r="67" spans="1:13" s="26" customFormat="1" ht="14.1" customHeight="1" x14ac:dyDescent="0.2">
      <c r="A67" s="172" t="s">
        <v>82</v>
      </c>
      <c r="B67" s="173">
        <v>21302</v>
      </c>
      <c r="C67" s="174">
        <v>8226</v>
      </c>
      <c r="D67" s="175">
        <v>13076</v>
      </c>
      <c r="E67" s="176">
        <v>1806</v>
      </c>
      <c r="F67" s="177">
        <v>907</v>
      </c>
      <c r="G67" s="178">
        <v>899</v>
      </c>
      <c r="H67" s="218">
        <v>19496</v>
      </c>
      <c r="I67" s="174">
        <v>7319</v>
      </c>
      <c r="J67" s="179">
        <v>12177</v>
      </c>
      <c r="K67" s="180">
        <v>62.90914652799021</v>
      </c>
      <c r="L67" s="181">
        <v>100.88987764182424</v>
      </c>
      <c r="M67" s="182">
        <v>60.105116202677181</v>
      </c>
    </row>
    <row r="68" spans="1:13" s="26" customFormat="1" ht="14.1" customHeight="1" x14ac:dyDescent="0.2">
      <c r="A68" s="183" t="s">
        <v>83</v>
      </c>
      <c r="B68" s="184">
        <v>61540</v>
      </c>
      <c r="C68" s="185">
        <v>21641</v>
      </c>
      <c r="D68" s="186">
        <v>39899</v>
      </c>
      <c r="E68" s="187">
        <v>5021</v>
      </c>
      <c r="F68" s="188">
        <v>2433</v>
      </c>
      <c r="G68" s="189">
        <v>2588</v>
      </c>
      <c r="H68" s="202">
        <v>56519</v>
      </c>
      <c r="I68" s="185">
        <v>19208</v>
      </c>
      <c r="J68" s="190">
        <v>37311</v>
      </c>
      <c r="K68" s="191">
        <v>54.239454622922878</v>
      </c>
      <c r="L68" s="192">
        <v>94.010819165378663</v>
      </c>
      <c r="M68" s="193">
        <v>51.480796547934929</v>
      </c>
    </row>
    <row r="69" spans="1:13" s="26" customFormat="1" ht="6" customHeight="1" x14ac:dyDescent="0.2">
      <c r="A69" s="194"/>
      <c r="B69" s="195"/>
      <c r="C69" s="195"/>
      <c r="D69" s="195"/>
      <c r="E69" s="196"/>
      <c r="F69" s="196"/>
      <c r="G69" s="196"/>
      <c r="H69" s="195"/>
      <c r="I69" s="195"/>
      <c r="J69" s="195"/>
      <c r="K69" s="200"/>
      <c r="L69" s="201"/>
      <c r="M69" s="200"/>
    </row>
    <row r="70" spans="1:13" s="26" customFormat="1" ht="14.1" customHeight="1" x14ac:dyDescent="0.2">
      <c r="A70" s="150" t="s">
        <v>84</v>
      </c>
      <c r="B70" s="151">
        <v>43396</v>
      </c>
      <c r="C70" s="152">
        <v>18085</v>
      </c>
      <c r="D70" s="153">
        <v>25311</v>
      </c>
      <c r="E70" s="154">
        <v>1799</v>
      </c>
      <c r="F70" s="155">
        <v>957</v>
      </c>
      <c r="G70" s="156">
        <v>842</v>
      </c>
      <c r="H70" s="203">
        <v>41597</v>
      </c>
      <c r="I70" s="152">
        <v>17128</v>
      </c>
      <c r="J70" s="157">
        <v>24469</v>
      </c>
      <c r="K70" s="158">
        <v>71.451147722334156</v>
      </c>
      <c r="L70" s="159">
        <v>113.65795724465558</v>
      </c>
      <c r="M70" s="160">
        <v>69.998773958886744</v>
      </c>
    </row>
    <row r="71" spans="1:13" s="26" customFormat="1" ht="14.1" customHeight="1" x14ac:dyDescent="0.2">
      <c r="A71" s="161" t="s">
        <v>85</v>
      </c>
      <c r="B71" s="162">
        <v>11129</v>
      </c>
      <c r="C71" s="163">
        <v>4671</v>
      </c>
      <c r="D71" s="164">
        <v>6458</v>
      </c>
      <c r="E71" s="165">
        <v>557</v>
      </c>
      <c r="F71" s="166">
        <v>301</v>
      </c>
      <c r="G71" s="167">
        <v>256</v>
      </c>
      <c r="H71" s="205">
        <v>10572</v>
      </c>
      <c r="I71" s="163">
        <v>4370</v>
      </c>
      <c r="J71" s="168">
        <v>6202</v>
      </c>
      <c r="K71" s="169">
        <v>72.328894394549394</v>
      </c>
      <c r="L71" s="170">
        <v>117.578125</v>
      </c>
      <c r="M71" s="171">
        <v>70.461141567236368</v>
      </c>
    </row>
    <row r="72" spans="1:13" s="26" customFormat="1" ht="14.1" customHeight="1" x14ac:dyDescent="0.2">
      <c r="A72" s="161" t="s">
        <v>86</v>
      </c>
      <c r="B72" s="162">
        <v>13453</v>
      </c>
      <c r="C72" s="163">
        <v>5522</v>
      </c>
      <c r="D72" s="164">
        <v>7931</v>
      </c>
      <c r="E72" s="165">
        <v>689</v>
      </c>
      <c r="F72" s="166">
        <v>347</v>
      </c>
      <c r="G72" s="167">
        <v>342</v>
      </c>
      <c r="H72" s="205">
        <v>12764</v>
      </c>
      <c r="I72" s="163">
        <v>5175</v>
      </c>
      <c r="J72" s="168">
        <v>7589</v>
      </c>
      <c r="K72" s="169">
        <v>69.625520110957012</v>
      </c>
      <c r="L72" s="170">
        <v>101.46198830409357</v>
      </c>
      <c r="M72" s="171">
        <v>68.190802477269727</v>
      </c>
    </row>
    <row r="73" spans="1:13" s="26" customFormat="1" ht="14.1" customHeight="1" x14ac:dyDescent="0.2">
      <c r="A73" s="172" t="s">
        <v>87</v>
      </c>
      <c r="B73" s="173">
        <v>41377</v>
      </c>
      <c r="C73" s="174">
        <v>17047</v>
      </c>
      <c r="D73" s="175">
        <v>24330</v>
      </c>
      <c r="E73" s="176">
        <v>1707</v>
      </c>
      <c r="F73" s="177">
        <v>926</v>
      </c>
      <c r="G73" s="178">
        <v>781</v>
      </c>
      <c r="H73" s="218">
        <v>39670</v>
      </c>
      <c r="I73" s="174">
        <v>16121</v>
      </c>
      <c r="J73" s="179">
        <v>23549</v>
      </c>
      <c r="K73" s="180">
        <v>70.06576243321004</v>
      </c>
      <c r="L73" s="181">
        <v>118.56594110115238</v>
      </c>
      <c r="M73" s="182">
        <v>68.457259331606437</v>
      </c>
    </row>
    <row r="74" spans="1:13" s="26" customFormat="1" ht="14.1" customHeight="1" x14ac:dyDescent="0.2">
      <c r="A74" s="183" t="s">
        <v>88</v>
      </c>
      <c r="B74" s="184">
        <v>109355</v>
      </c>
      <c r="C74" s="185">
        <v>45325</v>
      </c>
      <c r="D74" s="186">
        <v>64030</v>
      </c>
      <c r="E74" s="187">
        <v>4752</v>
      </c>
      <c r="F74" s="188">
        <v>2531</v>
      </c>
      <c r="G74" s="189">
        <v>2221</v>
      </c>
      <c r="H74" s="202">
        <v>104603</v>
      </c>
      <c r="I74" s="185">
        <v>42794</v>
      </c>
      <c r="J74" s="190">
        <v>61809</v>
      </c>
      <c r="K74" s="191">
        <v>70.787131032328602</v>
      </c>
      <c r="L74" s="192">
        <v>113.95767672219721</v>
      </c>
      <c r="M74" s="193">
        <v>69.235871798605388</v>
      </c>
    </row>
    <row r="75" spans="1:13" s="26" customFormat="1" ht="6" customHeight="1" x14ac:dyDescent="0.2">
      <c r="A75" s="194"/>
      <c r="B75" s="195"/>
      <c r="C75" s="195"/>
      <c r="D75" s="195"/>
      <c r="E75" s="196"/>
      <c r="F75" s="196"/>
      <c r="G75" s="196"/>
      <c r="H75" s="195"/>
      <c r="I75" s="195"/>
      <c r="J75" s="195"/>
      <c r="K75" s="200"/>
      <c r="L75" s="201"/>
      <c r="M75" s="200"/>
    </row>
    <row r="76" spans="1:13" s="26" customFormat="1" ht="14.1" customHeight="1" x14ac:dyDescent="0.2">
      <c r="A76" s="183" t="s">
        <v>89</v>
      </c>
      <c r="B76" s="184">
        <v>272542</v>
      </c>
      <c r="C76" s="185">
        <v>110193</v>
      </c>
      <c r="D76" s="186">
        <v>162349</v>
      </c>
      <c r="E76" s="187">
        <v>17746</v>
      </c>
      <c r="F76" s="188">
        <v>9754</v>
      </c>
      <c r="G76" s="189">
        <v>7992</v>
      </c>
      <c r="H76" s="202">
        <v>254796</v>
      </c>
      <c r="I76" s="185">
        <v>100439</v>
      </c>
      <c r="J76" s="190">
        <v>154357</v>
      </c>
      <c r="K76" s="191">
        <v>67.874147669526764</v>
      </c>
      <c r="L76" s="192">
        <v>122.04704704704706</v>
      </c>
      <c r="M76" s="193">
        <v>65.069287431085073</v>
      </c>
    </row>
    <row r="77" spans="1:13" s="26" customFormat="1" ht="6" customHeight="1" x14ac:dyDescent="0.2">
      <c r="A77" s="194"/>
      <c r="B77" s="195"/>
      <c r="C77" s="195"/>
      <c r="D77" s="195"/>
      <c r="E77" s="196"/>
      <c r="F77" s="196"/>
      <c r="G77" s="196"/>
      <c r="H77" s="195"/>
      <c r="I77" s="195"/>
      <c r="J77" s="195"/>
      <c r="K77" s="200"/>
      <c r="L77" s="201"/>
      <c r="M77" s="200"/>
    </row>
    <row r="78" spans="1:13" s="26" customFormat="1" ht="14.1" customHeight="1" x14ac:dyDescent="0.2">
      <c r="A78" s="183" t="s">
        <v>90</v>
      </c>
      <c r="B78" s="184">
        <v>72501</v>
      </c>
      <c r="C78" s="185">
        <v>27110</v>
      </c>
      <c r="D78" s="186">
        <v>45391</v>
      </c>
      <c r="E78" s="187">
        <v>7024</v>
      </c>
      <c r="F78" s="188">
        <v>3647</v>
      </c>
      <c r="G78" s="189">
        <v>3377</v>
      </c>
      <c r="H78" s="202">
        <v>65477</v>
      </c>
      <c r="I78" s="185">
        <v>23463</v>
      </c>
      <c r="J78" s="190">
        <v>42014</v>
      </c>
      <c r="K78" s="191">
        <v>59.725496243748765</v>
      </c>
      <c r="L78" s="192">
        <v>107.99526206692332</v>
      </c>
      <c r="M78" s="193">
        <v>55.845670490788791</v>
      </c>
    </row>
    <row r="79" spans="1:13" s="26" customFormat="1" ht="6" customHeight="1" x14ac:dyDescent="0.2">
      <c r="A79" s="194"/>
      <c r="B79" s="195"/>
      <c r="C79" s="195"/>
      <c r="D79" s="195"/>
      <c r="E79" s="196"/>
      <c r="F79" s="196"/>
      <c r="G79" s="196"/>
      <c r="H79" s="195"/>
      <c r="I79" s="195"/>
      <c r="J79" s="195"/>
      <c r="K79" s="200"/>
      <c r="L79" s="201"/>
      <c r="M79" s="200"/>
    </row>
    <row r="80" spans="1:13" s="26" customFormat="1" ht="14.1" customHeight="1" x14ac:dyDescent="0.2">
      <c r="A80" s="183" t="s">
        <v>91</v>
      </c>
      <c r="B80" s="184">
        <v>28285</v>
      </c>
      <c r="C80" s="185">
        <v>10851</v>
      </c>
      <c r="D80" s="186">
        <v>17434</v>
      </c>
      <c r="E80" s="187">
        <v>2702</v>
      </c>
      <c r="F80" s="188">
        <v>1504</v>
      </c>
      <c r="G80" s="189">
        <v>1198</v>
      </c>
      <c r="H80" s="202">
        <v>25583</v>
      </c>
      <c r="I80" s="185">
        <v>9347</v>
      </c>
      <c r="J80" s="190">
        <v>16236</v>
      </c>
      <c r="K80" s="191">
        <v>62.240449695996325</v>
      </c>
      <c r="L80" s="192">
        <v>125.54257095158599</v>
      </c>
      <c r="M80" s="193">
        <v>57.569598423256963</v>
      </c>
    </row>
    <row r="81" spans="1:13" s="26" customFormat="1" ht="6" customHeight="1" x14ac:dyDescent="0.2">
      <c r="A81" s="194"/>
      <c r="B81" s="195"/>
      <c r="C81" s="195"/>
      <c r="D81" s="195"/>
      <c r="E81" s="196"/>
      <c r="F81" s="196"/>
      <c r="G81" s="196"/>
      <c r="H81" s="195"/>
      <c r="I81" s="195"/>
      <c r="J81" s="195"/>
      <c r="K81" s="200"/>
      <c r="L81" s="201"/>
      <c r="M81" s="200"/>
    </row>
    <row r="82" spans="1:13" s="26" customFormat="1" ht="14.1" customHeight="1" x14ac:dyDescent="0.2">
      <c r="A82" s="150" t="s">
        <v>92</v>
      </c>
      <c r="B82" s="151">
        <v>17561</v>
      </c>
      <c r="C82" s="152">
        <v>6987</v>
      </c>
      <c r="D82" s="153">
        <v>10574</v>
      </c>
      <c r="E82" s="154">
        <v>1386</v>
      </c>
      <c r="F82" s="155">
        <v>754</v>
      </c>
      <c r="G82" s="156">
        <v>632</v>
      </c>
      <c r="H82" s="203">
        <v>16175</v>
      </c>
      <c r="I82" s="152">
        <v>6233</v>
      </c>
      <c r="J82" s="157">
        <v>9942</v>
      </c>
      <c r="K82" s="158">
        <v>66.077170418006432</v>
      </c>
      <c r="L82" s="159">
        <v>119.30379746835442</v>
      </c>
      <c r="M82" s="160">
        <v>62.693623013478174</v>
      </c>
    </row>
    <row r="83" spans="1:13" s="26" customFormat="1" ht="14.1" customHeight="1" x14ac:dyDescent="0.2">
      <c r="A83" s="161" t="s">
        <v>93</v>
      </c>
      <c r="B83" s="162">
        <v>58709</v>
      </c>
      <c r="C83" s="163">
        <v>24896</v>
      </c>
      <c r="D83" s="164">
        <v>33813</v>
      </c>
      <c r="E83" s="165">
        <v>5105</v>
      </c>
      <c r="F83" s="166">
        <v>2884</v>
      </c>
      <c r="G83" s="167">
        <v>2221</v>
      </c>
      <c r="H83" s="205">
        <v>53604</v>
      </c>
      <c r="I83" s="163">
        <v>22012</v>
      </c>
      <c r="J83" s="168">
        <v>31592</v>
      </c>
      <c r="K83" s="169">
        <v>73.62848608523349</v>
      </c>
      <c r="L83" s="170">
        <v>129.85141828005402</v>
      </c>
      <c r="M83" s="171">
        <v>69.675867308179278</v>
      </c>
    </row>
    <row r="84" spans="1:13" s="26" customFormat="1" ht="14.1" customHeight="1" x14ac:dyDescent="0.2">
      <c r="A84" s="172" t="s">
        <v>94</v>
      </c>
      <c r="B84" s="173">
        <v>27463</v>
      </c>
      <c r="C84" s="174">
        <v>11660</v>
      </c>
      <c r="D84" s="175">
        <v>15803</v>
      </c>
      <c r="E84" s="176">
        <v>2392</v>
      </c>
      <c r="F84" s="177">
        <v>1351</v>
      </c>
      <c r="G84" s="178">
        <v>1041</v>
      </c>
      <c r="H84" s="218">
        <v>25071</v>
      </c>
      <c r="I84" s="174">
        <v>10309</v>
      </c>
      <c r="J84" s="179">
        <v>14762</v>
      </c>
      <c r="K84" s="180">
        <v>73.783458836929697</v>
      </c>
      <c r="L84" s="181">
        <v>129.7790585975024</v>
      </c>
      <c r="M84" s="182">
        <v>69.834710743801651</v>
      </c>
    </row>
    <row r="85" spans="1:13" s="26" customFormat="1" ht="14.1" customHeight="1" x14ac:dyDescent="0.2">
      <c r="A85" s="183" t="s">
        <v>95</v>
      </c>
      <c r="B85" s="184">
        <v>103733</v>
      </c>
      <c r="C85" s="185">
        <v>43543</v>
      </c>
      <c r="D85" s="186">
        <v>60190</v>
      </c>
      <c r="E85" s="187">
        <v>8883</v>
      </c>
      <c r="F85" s="188">
        <v>4989</v>
      </c>
      <c r="G85" s="189">
        <v>3894</v>
      </c>
      <c r="H85" s="202">
        <v>94850</v>
      </c>
      <c r="I85" s="185">
        <v>38554</v>
      </c>
      <c r="J85" s="190">
        <v>56296</v>
      </c>
      <c r="K85" s="191">
        <v>72.342581824223302</v>
      </c>
      <c r="L85" s="192">
        <v>128.12018489984592</v>
      </c>
      <c r="M85" s="193">
        <v>68.484439391786267</v>
      </c>
    </row>
    <row r="86" spans="1:13" s="26" customFormat="1" ht="6" customHeight="1" x14ac:dyDescent="0.2">
      <c r="A86" s="194"/>
      <c r="B86" s="195"/>
      <c r="C86" s="195"/>
      <c r="D86" s="195"/>
      <c r="E86" s="196"/>
      <c r="F86" s="196"/>
      <c r="G86" s="196"/>
      <c r="H86" s="195"/>
      <c r="I86" s="195"/>
      <c r="J86" s="195"/>
      <c r="K86" s="200"/>
      <c r="L86" s="201"/>
      <c r="M86" s="200"/>
    </row>
    <row r="87" spans="1:13" s="26" customFormat="1" ht="14.1" customHeight="1" x14ac:dyDescent="0.2">
      <c r="A87" s="183" t="s">
        <v>96</v>
      </c>
      <c r="B87" s="184">
        <v>11980</v>
      </c>
      <c r="C87" s="185">
        <v>4713</v>
      </c>
      <c r="D87" s="186">
        <v>7267</v>
      </c>
      <c r="E87" s="187">
        <v>877</v>
      </c>
      <c r="F87" s="188">
        <v>482</v>
      </c>
      <c r="G87" s="189">
        <v>395</v>
      </c>
      <c r="H87" s="202">
        <v>11103</v>
      </c>
      <c r="I87" s="185">
        <v>4231</v>
      </c>
      <c r="J87" s="190">
        <v>6872</v>
      </c>
      <c r="K87" s="191">
        <v>64.854823173248931</v>
      </c>
      <c r="L87" s="192">
        <v>122.02531645569621</v>
      </c>
      <c r="M87" s="193">
        <v>61.56868451688009</v>
      </c>
    </row>
    <row r="88" spans="1:13" s="26" customFormat="1" ht="6" customHeight="1" x14ac:dyDescent="0.2">
      <c r="A88" s="194"/>
      <c r="B88" s="195"/>
      <c r="C88" s="195"/>
      <c r="D88" s="195"/>
      <c r="E88" s="196"/>
      <c r="F88" s="196"/>
      <c r="G88" s="196"/>
      <c r="H88" s="195"/>
      <c r="I88" s="195"/>
      <c r="J88" s="195"/>
      <c r="K88" s="200"/>
      <c r="L88" s="201"/>
      <c r="M88" s="200"/>
    </row>
    <row r="89" spans="1:13" s="26" customFormat="1" ht="14.1" customHeight="1" x14ac:dyDescent="0.2">
      <c r="A89" s="183" t="s">
        <v>97</v>
      </c>
      <c r="B89" s="184">
        <v>8495</v>
      </c>
      <c r="C89" s="185">
        <v>3083</v>
      </c>
      <c r="D89" s="186">
        <v>5412</v>
      </c>
      <c r="E89" s="187">
        <v>888</v>
      </c>
      <c r="F89" s="188">
        <v>425</v>
      </c>
      <c r="G89" s="189">
        <v>463</v>
      </c>
      <c r="H89" s="202">
        <v>7607</v>
      </c>
      <c r="I89" s="185">
        <v>2658</v>
      </c>
      <c r="J89" s="190">
        <v>4949</v>
      </c>
      <c r="K89" s="191">
        <v>56.966001478196603</v>
      </c>
      <c r="L89" s="192">
        <v>91.792656587473004</v>
      </c>
      <c r="M89" s="193">
        <v>53.707819761567997</v>
      </c>
    </row>
    <row r="90" spans="1:13" s="26" customFormat="1" ht="6" customHeight="1" x14ac:dyDescent="0.2">
      <c r="A90" s="194"/>
      <c r="B90" s="195"/>
      <c r="C90" s="195"/>
      <c r="D90" s="195"/>
      <c r="E90" s="196"/>
      <c r="F90" s="196"/>
      <c r="G90" s="196"/>
      <c r="H90" s="195"/>
      <c r="I90" s="195"/>
      <c r="J90" s="195"/>
      <c r="K90" s="200"/>
      <c r="L90" s="201"/>
      <c r="M90" s="200"/>
    </row>
    <row r="91" spans="1:13" s="26" customFormat="1" ht="14.1" customHeight="1" x14ac:dyDescent="0.2">
      <c r="A91" s="183" t="s">
        <v>98</v>
      </c>
      <c r="B91" s="184">
        <v>7242</v>
      </c>
      <c r="C91" s="185">
        <v>2527</v>
      </c>
      <c r="D91" s="186">
        <v>4715</v>
      </c>
      <c r="E91" s="187">
        <v>788</v>
      </c>
      <c r="F91" s="188">
        <v>353</v>
      </c>
      <c r="G91" s="189">
        <v>435</v>
      </c>
      <c r="H91" s="202">
        <v>6454</v>
      </c>
      <c r="I91" s="185">
        <v>2174</v>
      </c>
      <c r="J91" s="190">
        <v>4280</v>
      </c>
      <c r="K91" s="191">
        <v>53.594909862142103</v>
      </c>
      <c r="L91" s="192">
        <v>81.149425287356323</v>
      </c>
      <c r="M91" s="193">
        <v>50.794392523364486</v>
      </c>
    </row>
    <row r="92" spans="1:13" s="26" customFormat="1" ht="6" customHeight="1" x14ac:dyDescent="0.2">
      <c r="A92" s="194"/>
      <c r="B92" s="195"/>
      <c r="C92" s="195"/>
      <c r="D92" s="195"/>
      <c r="E92" s="196"/>
      <c r="F92" s="196"/>
      <c r="G92" s="196"/>
      <c r="H92" s="195"/>
      <c r="I92" s="195"/>
      <c r="J92" s="195"/>
      <c r="K92" s="200"/>
      <c r="L92" s="201"/>
      <c r="M92" s="200"/>
    </row>
    <row r="93" spans="1:13" s="26" customFormat="1" ht="14.1" customHeight="1" x14ac:dyDescent="0.2">
      <c r="A93" s="183" t="s">
        <v>99</v>
      </c>
      <c r="B93" s="184">
        <v>2320721</v>
      </c>
      <c r="C93" s="185">
        <v>916611</v>
      </c>
      <c r="D93" s="186">
        <v>1404110</v>
      </c>
      <c r="E93" s="187">
        <v>164955</v>
      </c>
      <c r="F93" s="188">
        <v>88150</v>
      </c>
      <c r="G93" s="189">
        <v>76805</v>
      </c>
      <c r="H93" s="202">
        <v>2155766</v>
      </c>
      <c r="I93" s="185">
        <v>828461</v>
      </c>
      <c r="J93" s="190">
        <v>1327305</v>
      </c>
      <c r="K93" s="191">
        <v>65.280569186174873</v>
      </c>
      <c r="L93" s="192">
        <v>114.77117375170887</v>
      </c>
      <c r="M93" s="193">
        <v>62.416776852343659</v>
      </c>
    </row>
    <row r="94" spans="1:13" x14ac:dyDescent="0.3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1:13" x14ac:dyDescent="0.35">
      <c r="A95" s="67" t="s">
        <v>100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1:13" x14ac:dyDescent="0.35">
      <c r="A96" s="67" t="s">
        <v>16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1:1" x14ac:dyDescent="0.35">
      <c r="A97" s="68" t="s">
        <v>17</v>
      </c>
    </row>
    <row r="124" spans="2:13" x14ac:dyDescent="0.35">
      <c r="B124" s="67"/>
      <c r="C124" s="67"/>
      <c r="D124" s="67"/>
      <c r="E124" s="67"/>
      <c r="F124" s="67"/>
      <c r="G124" s="67"/>
      <c r="H124" s="67"/>
      <c r="I124" s="67"/>
      <c r="J124" s="67"/>
      <c r="K124" s="219"/>
      <c r="L124" s="72"/>
      <c r="M124" s="72"/>
    </row>
    <row r="134" spans="1:1" x14ac:dyDescent="0.35">
      <c r="A134" s="67"/>
    </row>
    <row r="135" spans="1:1" x14ac:dyDescent="0.35">
      <c r="A135" s="68"/>
    </row>
  </sheetData>
  <printOptions horizontalCentered="1"/>
  <pageMargins left="0.19685039370078741" right="0.19685039370078741" top="0.19685039370078741" bottom="0.19685039370078741" header="0" footer="0.19685039370078741"/>
  <pageSetup paperSize="9" scale="80" orientation="portrait" r:id="rId1"/>
  <headerFooter alignWithMargins="0"/>
  <rowBreaks count="1" manualBreakCount="1">
    <brk id="7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J59"/>
  <sheetViews>
    <sheetView showGridLines="0" showZeros="0" view="pageBreakPreview" zoomScaleNormal="130" zoomScaleSheetLayoutView="100" workbookViewId="0">
      <selection activeCell="N29" sqref="N29"/>
    </sheetView>
  </sheetViews>
  <sheetFormatPr baseColWidth="10" defaultRowHeight="12.75" x14ac:dyDescent="0.2"/>
  <cols>
    <col min="1" max="1" width="5.28515625" customWidth="1"/>
    <col min="2" max="9" width="10.28515625" customWidth="1"/>
    <col min="10" max="10" width="14.42578125" customWidth="1"/>
    <col min="11" max="11" width="4.42578125" customWidth="1"/>
  </cols>
  <sheetData>
    <row r="5" spans="2:9" ht="18" x14ac:dyDescent="0.25">
      <c r="B5" s="433" t="str">
        <f>'Pag1'!$B$5</f>
        <v>mayo 2026</v>
      </c>
    </row>
    <row r="6" spans="2:9" ht="14.25" customHeight="1" x14ac:dyDescent="0.3">
      <c r="B6" s="1"/>
      <c r="C6" s="1"/>
      <c r="D6" s="1"/>
      <c r="E6" s="1"/>
      <c r="F6" s="1"/>
      <c r="G6" s="1"/>
      <c r="H6" s="1"/>
      <c r="I6" s="1"/>
    </row>
    <row r="7" spans="2:9" s="1" customFormat="1" ht="18.75" x14ac:dyDescent="0.3">
      <c r="B7" s="220" t="s">
        <v>101</v>
      </c>
      <c r="C7" s="221"/>
      <c r="D7" s="221"/>
      <c r="E7" s="221"/>
      <c r="F7" s="221"/>
      <c r="G7" s="221"/>
      <c r="H7" s="221"/>
      <c r="I7" s="221"/>
    </row>
    <row r="8" spans="2:9" ht="22.35" customHeight="1" x14ac:dyDescent="0.25">
      <c r="B8" s="132" t="s">
        <v>102</v>
      </c>
      <c r="C8" s="132"/>
      <c r="D8" s="132"/>
      <c r="E8" s="132"/>
      <c r="F8" s="132"/>
      <c r="G8" s="132"/>
      <c r="H8" s="132"/>
      <c r="I8" s="132"/>
    </row>
    <row r="9" spans="2:9" ht="14.25" customHeight="1" x14ac:dyDescent="0.3">
      <c r="B9" s="1"/>
      <c r="C9" s="1"/>
      <c r="D9" s="1"/>
      <c r="E9" s="1"/>
      <c r="F9" s="1"/>
      <c r="G9" s="1"/>
      <c r="H9" s="1"/>
      <c r="I9" s="1"/>
    </row>
    <row r="10" spans="2:9" ht="14.25" customHeight="1" x14ac:dyDescent="0.3">
      <c r="B10" s="1"/>
      <c r="C10" s="1"/>
      <c r="D10" s="1"/>
      <c r="E10" s="1"/>
      <c r="F10" s="1"/>
      <c r="G10" s="1"/>
      <c r="H10" s="1"/>
      <c r="I10" s="1"/>
    </row>
    <row r="11" spans="2:9" ht="14.25" customHeight="1" x14ac:dyDescent="0.3">
      <c r="B11" s="1"/>
      <c r="C11" s="1"/>
      <c r="D11" s="1"/>
      <c r="E11" s="1"/>
      <c r="F11" s="1"/>
      <c r="G11" s="1"/>
      <c r="H11" s="1"/>
      <c r="I11" s="1"/>
    </row>
    <row r="12" spans="2:9" ht="14.25" customHeight="1" x14ac:dyDescent="0.3">
      <c r="B12" s="1"/>
      <c r="C12" s="1"/>
      <c r="D12" s="1"/>
      <c r="E12" s="1"/>
      <c r="F12" s="1"/>
      <c r="G12" s="1"/>
      <c r="H12" s="1"/>
      <c r="I12" s="1"/>
    </row>
    <row r="13" spans="2:9" ht="14.25" customHeight="1" x14ac:dyDescent="0.3">
      <c r="B13" s="1"/>
      <c r="C13" s="1"/>
      <c r="D13" s="1"/>
      <c r="E13" s="1"/>
      <c r="F13" s="1"/>
      <c r="G13" s="1"/>
      <c r="H13" s="1"/>
      <c r="I13" s="1"/>
    </row>
    <row r="14" spans="2:9" ht="14.25" customHeight="1" x14ac:dyDescent="0.3">
      <c r="B14" s="1"/>
      <c r="C14" s="1"/>
      <c r="D14" s="1"/>
      <c r="E14" s="1"/>
      <c r="F14" s="1"/>
      <c r="G14" s="1"/>
      <c r="H14" s="1"/>
      <c r="I14" s="1"/>
    </row>
    <row r="15" spans="2:9" ht="14.25" customHeight="1" x14ac:dyDescent="0.3">
      <c r="B15" s="1"/>
      <c r="C15" s="1"/>
      <c r="D15" s="1"/>
      <c r="E15" s="1"/>
      <c r="F15" s="1"/>
      <c r="G15" s="1"/>
      <c r="H15" s="1"/>
      <c r="I15" s="1"/>
    </row>
    <row r="16" spans="2:9" ht="14.25" customHeight="1" x14ac:dyDescent="0.3">
      <c r="B16" s="1"/>
      <c r="C16" s="1"/>
      <c r="D16" s="1"/>
      <c r="E16" s="1"/>
      <c r="F16" s="1"/>
      <c r="G16" s="1"/>
      <c r="H16" s="1"/>
      <c r="I16" s="1"/>
    </row>
    <row r="17" spans="2:9" ht="14.25" customHeight="1" x14ac:dyDescent="0.3">
      <c r="B17" s="1"/>
      <c r="C17" s="1"/>
      <c r="D17" s="1"/>
      <c r="E17" s="1"/>
      <c r="F17" s="1"/>
      <c r="G17" s="1"/>
      <c r="H17" s="1"/>
      <c r="I17" s="1"/>
    </row>
    <row r="18" spans="2:9" ht="14.25" customHeight="1" x14ac:dyDescent="0.3">
      <c r="B18" s="1"/>
      <c r="C18" s="1"/>
      <c r="D18" s="1"/>
      <c r="E18" s="1"/>
      <c r="F18" s="1"/>
      <c r="G18" s="1"/>
      <c r="H18" s="1"/>
      <c r="I18" s="1"/>
    </row>
    <row r="19" spans="2:9" ht="14.25" customHeight="1" x14ac:dyDescent="0.3">
      <c r="B19" s="1"/>
      <c r="C19" s="1"/>
      <c r="D19" s="1"/>
      <c r="E19" s="1"/>
      <c r="F19" s="1"/>
      <c r="G19" s="1"/>
      <c r="H19" s="1"/>
      <c r="I19" s="1"/>
    </row>
    <row r="20" spans="2:9" ht="14.25" customHeight="1" x14ac:dyDescent="0.3">
      <c r="B20" s="1"/>
      <c r="C20" s="1"/>
      <c r="D20" s="1"/>
      <c r="E20" s="1"/>
      <c r="F20" s="1"/>
      <c r="G20" s="1"/>
      <c r="H20" s="1"/>
      <c r="I20" s="1"/>
    </row>
    <row r="21" spans="2:9" ht="14.25" customHeight="1" x14ac:dyDescent="0.3">
      <c r="B21" s="1"/>
      <c r="C21" s="1"/>
      <c r="D21" s="1"/>
      <c r="E21" s="1"/>
      <c r="F21" s="1"/>
      <c r="G21" s="1"/>
      <c r="H21" s="1"/>
      <c r="I21" s="1"/>
    </row>
    <row r="22" spans="2:9" ht="14.25" customHeight="1" x14ac:dyDescent="0.3">
      <c r="B22" s="1"/>
      <c r="C22" s="1"/>
      <c r="D22" s="1"/>
      <c r="E22" s="1"/>
      <c r="F22" s="1"/>
      <c r="G22" s="1"/>
      <c r="H22" s="1"/>
      <c r="I22" s="1"/>
    </row>
    <row r="23" spans="2:9" ht="14.25" customHeight="1" x14ac:dyDescent="0.3">
      <c r="B23" s="1"/>
      <c r="C23" s="1"/>
      <c r="D23" s="1"/>
      <c r="E23" s="1"/>
      <c r="F23" s="1"/>
      <c r="G23" s="1"/>
      <c r="H23" s="1"/>
      <c r="I23" s="1"/>
    </row>
    <row r="24" spans="2:9" ht="15" x14ac:dyDescent="0.3">
      <c r="B24" s="67" t="s">
        <v>16</v>
      </c>
      <c r="C24" s="1"/>
      <c r="D24" s="1"/>
      <c r="E24" s="1"/>
      <c r="F24" s="1"/>
      <c r="G24" s="1"/>
      <c r="H24" s="1"/>
      <c r="I24" s="1"/>
    </row>
    <row r="25" spans="2:9" ht="15" x14ac:dyDescent="0.3">
      <c r="B25" s="68" t="s">
        <v>17</v>
      </c>
      <c r="C25" s="1"/>
      <c r="D25" s="1"/>
      <c r="E25" s="1"/>
      <c r="F25" s="1"/>
      <c r="G25" s="1"/>
      <c r="H25" s="1"/>
      <c r="I25" s="1"/>
    </row>
    <row r="26" spans="2:9" ht="15" x14ac:dyDescent="0.3">
      <c r="B26" s="1"/>
      <c r="C26" s="1"/>
      <c r="D26" s="1"/>
      <c r="E26" s="1"/>
      <c r="F26" s="1"/>
      <c r="G26" s="1"/>
      <c r="H26" s="1"/>
      <c r="I26" s="1"/>
    </row>
    <row r="27" spans="2:9" ht="22.35" customHeight="1" x14ac:dyDescent="0.3">
      <c r="B27" s="132" t="s">
        <v>103</v>
      </c>
      <c r="C27" s="1"/>
      <c r="D27" s="1"/>
      <c r="E27" s="1"/>
      <c r="F27" s="1"/>
      <c r="G27" s="1"/>
      <c r="H27" s="1"/>
      <c r="I27" s="1"/>
    </row>
    <row r="28" spans="2:9" ht="14.25" customHeight="1" x14ac:dyDescent="0.3">
      <c r="B28" s="1"/>
      <c r="C28" s="1"/>
      <c r="D28" s="1"/>
      <c r="E28" s="1"/>
      <c r="F28" s="1"/>
      <c r="G28" s="1"/>
      <c r="H28" s="1"/>
      <c r="I28" s="1"/>
    </row>
    <row r="29" spans="2:9" ht="14.25" customHeight="1" x14ac:dyDescent="0.3">
      <c r="B29" s="1"/>
      <c r="C29" s="1"/>
      <c r="D29" s="1"/>
      <c r="E29" s="1"/>
      <c r="F29" s="1"/>
      <c r="G29" s="1"/>
      <c r="H29" s="1"/>
      <c r="I29" s="1"/>
    </row>
    <row r="30" spans="2:9" ht="14.25" customHeight="1" x14ac:dyDescent="0.3">
      <c r="B30" s="1"/>
      <c r="C30" s="1"/>
      <c r="D30" s="1"/>
      <c r="E30" s="1"/>
      <c r="F30" s="1"/>
      <c r="G30" s="1"/>
      <c r="H30" s="1"/>
      <c r="I30" s="1"/>
    </row>
    <row r="31" spans="2:9" ht="14.25" customHeight="1" x14ac:dyDescent="0.3">
      <c r="B31" s="1"/>
      <c r="C31" s="1"/>
      <c r="D31" s="1"/>
      <c r="E31" s="1"/>
      <c r="F31" s="1"/>
      <c r="G31" s="1"/>
      <c r="H31" s="1"/>
      <c r="I31" s="1"/>
    </row>
    <row r="32" spans="2:9" ht="14.25" customHeight="1" x14ac:dyDescent="0.3">
      <c r="B32" s="1"/>
      <c r="C32" s="1"/>
      <c r="D32" s="1"/>
      <c r="E32" s="1"/>
      <c r="F32" s="1"/>
      <c r="G32" s="1"/>
      <c r="H32" s="1"/>
      <c r="I32" s="1"/>
    </row>
    <row r="33" spans="2:10" ht="14.25" customHeight="1" x14ac:dyDescent="0.3">
      <c r="B33" s="1"/>
      <c r="C33" s="1"/>
      <c r="D33" s="1"/>
      <c r="E33" s="1"/>
      <c r="F33" s="1"/>
      <c r="G33" s="1"/>
      <c r="H33" s="1"/>
      <c r="I33" s="1"/>
    </row>
    <row r="34" spans="2:10" ht="14.25" customHeight="1" x14ac:dyDescent="0.3">
      <c r="B34" s="1"/>
      <c r="C34" s="1"/>
      <c r="D34" s="1"/>
      <c r="E34" s="1"/>
      <c r="F34" s="1"/>
      <c r="G34" s="1"/>
      <c r="H34" s="1"/>
      <c r="I34" s="1"/>
    </row>
    <row r="35" spans="2:10" ht="14.25" customHeight="1" x14ac:dyDescent="0.3">
      <c r="B35" s="1"/>
      <c r="C35" s="1"/>
      <c r="D35" s="1"/>
      <c r="E35" s="1"/>
      <c r="F35" s="1"/>
      <c r="G35" s="1"/>
      <c r="H35" s="1"/>
      <c r="I35" s="1"/>
    </row>
    <row r="36" spans="2:10" ht="14.25" customHeight="1" x14ac:dyDescent="0.3">
      <c r="B36" s="1"/>
      <c r="C36" s="1"/>
      <c r="D36" s="1"/>
      <c r="E36" s="1"/>
      <c r="F36" s="1"/>
      <c r="G36" s="1"/>
      <c r="H36" s="1"/>
      <c r="I36" s="1"/>
    </row>
    <row r="37" spans="2:10" ht="14.25" customHeight="1" x14ac:dyDescent="0.3">
      <c r="B37" s="1"/>
      <c r="C37" s="1"/>
      <c r="D37" s="1"/>
      <c r="E37" s="1"/>
      <c r="F37" s="1"/>
      <c r="G37" s="1"/>
      <c r="H37" s="1"/>
      <c r="I37" s="1"/>
    </row>
    <row r="38" spans="2:10" ht="14.25" customHeight="1" x14ac:dyDescent="0.3">
      <c r="B38" s="1"/>
      <c r="C38" s="1"/>
      <c r="D38" s="1"/>
      <c r="E38" s="1"/>
      <c r="F38" s="1"/>
      <c r="G38" s="1"/>
      <c r="H38" s="1"/>
      <c r="I38" s="1"/>
    </row>
    <row r="39" spans="2:10" ht="14.25" customHeight="1" x14ac:dyDescent="0.3">
      <c r="B39" s="1"/>
      <c r="C39" s="1"/>
      <c r="D39" s="1"/>
      <c r="E39" s="1"/>
      <c r="F39" s="1"/>
      <c r="G39" s="1"/>
      <c r="H39" s="1"/>
      <c r="I39" s="1"/>
    </row>
    <row r="40" spans="2:10" ht="14.25" customHeight="1" x14ac:dyDescent="0.3">
      <c r="B40" s="1"/>
      <c r="C40" s="1"/>
      <c r="D40" s="1"/>
      <c r="E40" s="1"/>
      <c r="F40" s="1"/>
      <c r="G40" s="1"/>
      <c r="H40" s="1"/>
      <c r="I40" s="1"/>
    </row>
    <row r="41" spans="2:10" ht="14.25" customHeight="1" x14ac:dyDescent="0.3">
      <c r="B41" s="1"/>
      <c r="C41" s="1"/>
      <c r="D41" s="1"/>
      <c r="E41" s="1"/>
      <c r="F41" s="1"/>
      <c r="G41" s="1"/>
      <c r="H41" s="1"/>
      <c r="I41" s="1"/>
    </row>
    <row r="42" spans="2:10" ht="14.25" customHeight="1" x14ac:dyDescent="0.25">
      <c r="C42" s="132"/>
      <c r="D42" s="132"/>
      <c r="E42" s="132"/>
      <c r="F42" s="132"/>
      <c r="G42" s="132"/>
      <c r="H42" s="132"/>
      <c r="I42" s="132"/>
      <c r="J42" s="132"/>
    </row>
    <row r="43" spans="2:10" ht="14.25" customHeight="1" x14ac:dyDescent="0.3">
      <c r="B43" s="67" t="s">
        <v>16</v>
      </c>
      <c r="C43" s="1"/>
      <c r="D43" s="1"/>
      <c r="E43" s="1"/>
      <c r="F43" s="1"/>
      <c r="G43" s="1"/>
      <c r="H43" s="1"/>
      <c r="I43" s="1"/>
    </row>
    <row r="44" spans="2:10" ht="14.25" customHeight="1" x14ac:dyDescent="0.3">
      <c r="B44" s="68" t="s">
        <v>17</v>
      </c>
      <c r="C44" s="1"/>
      <c r="D44" s="1"/>
      <c r="E44" s="1"/>
      <c r="F44" s="1"/>
      <c r="G44" s="1"/>
      <c r="H44" s="1"/>
      <c r="I44" s="1"/>
    </row>
    <row r="45" spans="2:10" ht="14.25" customHeight="1" x14ac:dyDescent="0.3">
      <c r="B45" s="1"/>
      <c r="C45" s="1"/>
      <c r="D45" s="1"/>
      <c r="E45" s="1"/>
      <c r="F45" s="1"/>
      <c r="G45" s="1"/>
      <c r="H45" s="1"/>
      <c r="I45" s="1"/>
    </row>
    <row r="46" spans="2:10" ht="14.25" customHeight="1" x14ac:dyDescent="0.3">
      <c r="B46" s="1"/>
      <c r="C46" s="1"/>
      <c r="D46" s="1"/>
      <c r="E46" s="1"/>
      <c r="F46" s="1"/>
      <c r="G46" s="1"/>
      <c r="H46" s="1"/>
      <c r="I46" s="1"/>
    </row>
    <row r="47" spans="2:10" ht="14.25" customHeight="1" x14ac:dyDescent="0.3">
      <c r="B47" s="1"/>
      <c r="C47" s="1"/>
      <c r="D47" s="1"/>
      <c r="E47" s="1"/>
      <c r="F47" s="1"/>
      <c r="G47" s="1"/>
      <c r="H47" s="1"/>
      <c r="I47" s="1"/>
    </row>
    <row r="48" spans="2:10" ht="14.25" customHeight="1" x14ac:dyDescent="0.3">
      <c r="B48" s="1"/>
      <c r="C48" s="1"/>
      <c r="D48" s="1"/>
      <c r="E48" s="1"/>
      <c r="F48" s="1"/>
      <c r="G48" s="1"/>
      <c r="H48" s="1"/>
      <c r="I48" s="1"/>
    </row>
    <row r="49" spans="1:9" ht="14.25" customHeight="1" x14ac:dyDescent="0.3">
      <c r="B49" s="1"/>
      <c r="C49" s="1"/>
      <c r="D49" s="1"/>
      <c r="E49" s="1"/>
      <c r="F49" s="1"/>
      <c r="G49" s="1"/>
      <c r="H49" s="1"/>
      <c r="I49" s="1"/>
    </row>
    <row r="50" spans="1:9" ht="14.25" customHeight="1" x14ac:dyDescent="0.3">
      <c r="B50" s="1"/>
      <c r="C50" s="1"/>
      <c r="D50" s="1"/>
      <c r="E50" s="1"/>
      <c r="F50" s="1"/>
      <c r="G50" s="1"/>
      <c r="H50" s="1"/>
      <c r="I50" s="1"/>
    </row>
    <row r="51" spans="1:9" ht="14.25" customHeight="1" x14ac:dyDescent="0.3">
      <c r="B51" s="1"/>
      <c r="C51" s="1"/>
      <c r="D51" s="1"/>
      <c r="E51" s="1"/>
      <c r="F51" s="1"/>
      <c r="G51" s="1"/>
      <c r="H51" s="1"/>
      <c r="I51" s="1"/>
    </row>
    <row r="52" spans="1:9" ht="14.25" customHeight="1" x14ac:dyDescent="0.3">
      <c r="B52" s="1"/>
      <c r="C52" s="1"/>
      <c r="D52" s="1"/>
      <c r="E52" s="1"/>
      <c r="F52" s="1"/>
      <c r="G52" s="1"/>
      <c r="H52" s="1"/>
      <c r="I52" s="1"/>
    </row>
    <row r="53" spans="1:9" ht="14.25" customHeight="1" x14ac:dyDescent="0.3">
      <c r="B53" s="1"/>
      <c r="C53" s="1"/>
      <c r="D53" s="1"/>
      <c r="E53" s="1"/>
      <c r="F53" s="1"/>
      <c r="G53" s="1"/>
      <c r="H53" s="1"/>
      <c r="I53" s="1"/>
    </row>
    <row r="54" spans="1:9" ht="14.25" customHeight="1" x14ac:dyDescent="0.3">
      <c r="B54" s="1"/>
      <c r="C54" s="1"/>
      <c r="D54" s="1"/>
      <c r="E54" s="1"/>
      <c r="F54" s="1"/>
      <c r="G54" s="1"/>
      <c r="H54" s="1"/>
      <c r="I54" s="1"/>
    </row>
    <row r="55" spans="1:9" ht="15" x14ac:dyDescent="0.3">
      <c r="B55" s="61"/>
      <c r="C55" s="1"/>
      <c r="D55" s="1"/>
      <c r="E55" s="1"/>
      <c r="F55" s="1"/>
      <c r="G55" s="1"/>
      <c r="H55" s="1"/>
      <c r="I55" s="1"/>
    </row>
    <row r="56" spans="1:9" s="1" customFormat="1" ht="15" x14ac:dyDescent="0.3"/>
    <row r="57" spans="1:9" s="5" customFormat="1" ht="15" x14ac:dyDescent="0.35">
      <c r="C57" s="69"/>
      <c r="E57"/>
      <c r="F57"/>
      <c r="G57"/>
      <c r="H57"/>
      <c r="I57"/>
    </row>
    <row r="58" spans="1:9" s="5" customFormat="1" ht="15" x14ac:dyDescent="0.35">
      <c r="C58" s="69"/>
      <c r="D58" s="222"/>
      <c r="E58"/>
      <c r="F58"/>
      <c r="G58"/>
      <c r="H58"/>
      <c r="I58"/>
    </row>
    <row r="59" spans="1:9" ht="15" x14ac:dyDescent="0.35">
      <c r="A59" s="5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59"/>
  <sheetViews>
    <sheetView showGridLines="0" view="pageBreakPreview" topLeftCell="A16" zoomScaleNormal="130" zoomScaleSheetLayoutView="100" workbookViewId="0">
      <selection activeCell="N29" sqref="N29"/>
    </sheetView>
  </sheetViews>
  <sheetFormatPr baseColWidth="10" defaultRowHeight="12.75" x14ac:dyDescent="0.2"/>
  <cols>
    <col min="1" max="1" width="5.28515625" customWidth="1"/>
    <col min="2" max="9" width="10.28515625" customWidth="1"/>
    <col min="10" max="10" width="14.7109375" customWidth="1"/>
  </cols>
  <sheetData>
    <row r="5" spans="2:9" s="1" customFormat="1" ht="18.75" x14ac:dyDescent="0.3">
      <c r="B5" s="433" t="str">
        <f>'Pag1'!$B$5</f>
        <v>mayo 2026</v>
      </c>
      <c r="C5" s="221"/>
      <c r="D5" s="221"/>
      <c r="E5" s="221"/>
      <c r="F5" s="221"/>
      <c r="G5" s="221"/>
      <c r="H5" s="221"/>
      <c r="I5" s="221"/>
    </row>
    <row r="6" spans="2:9" ht="14.25" customHeight="1" x14ac:dyDescent="0.3">
      <c r="B6" s="1"/>
      <c r="C6" s="1"/>
      <c r="D6" s="1"/>
      <c r="E6" s="1"/>
      <c r="F6" s="1"/>
      <c r="G6" s="1"/>
      <c r="H6" s="1"/>
      <c r="I6" s="1"/>
    </row>
    <row r="7" spans="2:9" s="1" customFormat="1" ht="18.75" x14ac:dyDescent="0.3">
      <c r="B7" s="223" t="s">
        <v>104</v>
      </c>
      <c r="C7" s="221"/>
      <c r="D7" s="221"/>
      <c r="E7" s="221"/>
      <c r="F7" s="221"/>
      <c r="G7" s="221"/>
      <c r="H7" s="221"/>
      <c r="I7" s="221"/>
    </row>
    <row r="8" spans="2:9" ht="22.35" customHeight="1" x14ac:dyDescent="0.25">
      <c r="B8" s="132" t="s">
        <v>102</v>
      </c>
      <c r="C8" s="132"/>
      <c r="D8" s="132"/>
      <c r="E8" s="132"/>
      <c r="F8" s="132"/>
      <c r="G8" s="132"/>
      <c r="H8" s="132"/>
      <c r="I8" s="132"/>
    </row>
    <row r="9" spans="2:9" ht="14.25" customHeight="1" x14ac:dyDescent="0.3">
      <c r="B9" s="1"/>
      <c r="C9" s="1"/>
      <c r="D9" s="1"/>
      <c r="E9" s="1"/>
      <c r="F9" s="1"/>
      <c r="G9" s="1"/>
      <c r="H9" s="1"/>
      <c r="I9" s="1"/>
    </row>
    <row r="10" spans="2:9" ht="14.25" customHeight="1" x14ac:dyDescent="0.3">
      <c r="B10" s="1"/>
      <c r="C10" s="1"/>
      <c r="D10" s="1"/>
      <c r="E10" s="1"/>
      <c r="F10" s="1"/>
      <c r="G10" s="1"/>
      <c r="H10" s="1"/>
      <c r="I10" s="1"/>
    </row>
    <row r="11" spans="2:9" ht="14.25" customHeight="1" x14ac:dyDescent="0.3">
      <c r="B11" s="1"/>
      <c r="C11" s="1"/>
      <c r="D11" s="1"/>
      <c r="E11" s="1"/>
      <c r="F11" s="1"/>
      <c r="G11" s="1"/>
      <c r="H11" s="1"/>
      <c r="I11" s="1"/>
    </row>
    <row r="12" spans="2:9" ht="14.25" customHeight="1" x14ac:dyDescent="0.3">
      <c r="B12" s="1"/>
      <c r="C12" s="1"/>
      <c r="D12" s="1"/>
      <c r="E12" s="1"/>
      <c r="F12" s="1"/>
      <c r="G12" s="1"/>
      <c r="H12" s="1"/>
      <c r="I12" s="1"/>
    </row>
    <row r="13" spans="2:9" ht="14.25" customHeight="1" x14ac:dyDescent="0.3">
      <c r="B13" s="1"/>
      <c r="C13" s="1"/>
      <c r="D13" s="1"/>
      <c r="E13" s="1"/>
      <c r="F13" s="1"/>
      <c r="G13" s="1"/>
      <c r="H13" s="1"/>
      <c r="I13" s="1"/>
    </row>
    <row r="14" spans="2:9" ht="14.25" customHeight="1" x14ac:dyDescent="0.3">
      <c r="B14" s="1"/>
      <c r="C14" s="1"/>
      <c r="D14" s="1"/>
      <c r="E14" s="1"/>
      <c r="F14" s="1"/>
      <c r="G14" s="1"/>
      <c r="H14" s="1"/>
      <c r="I14" s="1"/>
    </row>
    <row r="15" spans="2:9" ht="14.25" customHeight="1" x14ac:dyDescent="0.3">
      <c r="B15" s="1"/>
      <c r="C15" s="1"/>
      <c r="D15" s="1"/>
      <c r="E15" s="1"/>
      <c r="F15" s="1"/>
      <c r="G15" s="1"/>
      <c r="H15" s="1"/>
      <c r="I15" s="1"/>
    </row>
    <row r="16" spans="2:9" ht="14.25" customHeight="1" x14ac:dyDescent="0.3">
      <c r="B16" s="1"/>
      <c r="C16" s="1"/>
      <c r="D16" s="1"/>
      <c r="E16" s="1"/>
      <c r="F16" s="1"/>
      <c r="G16" s="1"/>
      <c r="H16" s="1"/>
      <c r="I16" s="1"/>
    </row>
    <row r="17" spans="2:9" ht="14.25" customHeight="1" x14ac:dyDescent="0.3">
      <c r="B17" s="1"/>
      <c r="C17" s="1"/>
      <c r="D17" s="1"/>
      <c r="E17" s="1"/>
      <c r="F17" s="1"/>
      <c r="G17" s="1"/>
      <c r="H17" s="1"/>
      <c r="I17" s="1"/>
    </row>
    <row r="18" spans="2:9" ht="14.25" customHeight="1" x14ac:dyDescent="0.3">
      <c r="B18" s="1"/>
      <c r="C18" s="1"/>
      <c r="D18" s="1"/>
      <c r="E18" s="1"/>
      <c r="F18" s="1"/>
      <c r="G18" s="1"/>
      <c r="H18" s="1"/>
      <c r="I18" s="1"/>
    </row>
    <row r="19" spans="2:9" ht="14.25" customHeight="1" x14ac:dyDescent="0.3">
      <c r="B19" s="1"/>
      <c r="C19" s="1"/>
      <c r="D19" s="1"/>
      <c r="E19" s="1"/>
      <c r="F19" s="1"/>
      <c r="G19" s="1"/>
      <c r="H19" s="1"/>
      <c r="I19" s="1"/>
    </row>
    <row r="20" spans="2:9" ht="14.25" customHeight="1" x14ac:dyDescent="0.3">
      <c r="B20" s="1"/>
      <c r="C20" s="1"/>
      <c r="D20" s="1"/>
      <c r="E20" s="1"/>
      <c r="F20" s="1"/>
      <c r="G20" s="1"/>
      <c r="H20" s="1"/>
      <c r="I20" s="1"/>
    </row>
    <row r="21" spans="2:9" ht="14.25" customHeight="1" x14ac:dyDescent="0.3">
      <c r="B21" s="1"/>
      <c r="C21" s="1"/>
      <c r="D21" s="1"/>
      <c r="E21" s="1"/>
      <c r="F21" s="1"/>
      <c r="G21" s="1"/>
      <c r="H21" s="1"/>
      <c r="I21" s="1"/>
    </row>
    <row r="22" spans="2:9" ht="14.25" customHeight="1" x14ac:dyDescent="0.3">
      <c r="B22" s="1"/>
      <c r="C22" s="1"/>
      <c r="D22" s="1"/>
      <c r="E22" s="1"/>
      <c r="F22" s="1"/>
      <c r="G22" s="1"/>
      <c r="H22" s="1"/>
      <c r="I22" s="1"/>
    </row>
    <row r="23" spans="2:9" ht="14.25" customHeight="1" x14ac:dyDescent="0.3">
      <c r="B23" s="1"/>
      <c r="C23" s="1"/>
      <c r="D23" s="1"/>
      <c r="E23" s="1"/>
      <c r="F23" s="1"/>
      <c r="G23" s="1"/>
      <c r="H23" s="1"/>
      <c r="I23" s="1"/>
    </row>
    <row r="24" spans="2:9" ht="15" x14ac:dyDescent="0.3">
      <c r="B24" s="67" t="s">
        <v>16</v>
      </c>
      <c r="C24" s="1"/>
      <c r="D24" s="1"/>
      <c r="E24" s="1"/>
      <c r="F24" s="1"/>
      <c r="G24" s="1"/>
      <c r="H24" s="1"/>
      <c r="I24" s="1"/>
    </row>
    <row r="25" spans="2:9" ht="14.25" customHeight="1" x14ac:dyDescent="0.3">
      <c r="B25" s="68" t="s">
        <v>17</v>
      </c>
      <c r="C25" s="1"/>
      <c r="D25" s="1"/>
      <c r="E25" s="1"/>
      <c r="F25" s="1"/>
      <c r="G25" s="1"/>
      <c r="H25" s="1"/>
      <c r="I25" s="1"/>
    </row>
    <row r="26" spans="2:9" ht="15" x14ac:dyDescent="0.3">
      <c r="B26" s="1"/>
      <c r="C26" s="1"/>
      <c r="D26" s="1"/>
      <c r="E26" s="1"/>
      <c r="F26" s="1"/>
      <c r="G26" s="1"/>
      <c r="H26" s="1"/>
      <c r="I26" s="1"/>
    </row>
    <row r="27" spans="2:9" ht="22.35" customHeight="1" x14ac:dyDescent="0.3">
      <c r="B27" s="132" t="s">
        <v>103</v>
      </c>
      <c r="C27" s="1"/>
      <c r="D27" s="1"/>
      <c r="E27" s="1"/>
      <c r="F27" s="1"/>
      <c r="G27" s="1"/>
      <c r="H27" s="1"/>
      <c r="I27" s="1"/>
    </row>
    <row r="28" spans="2:9" ht="14.25" customHeight="1" x14ac:dyDescent="0.3">
      <c r="B28" s="1"/>
      <c r="C28" s="1"/>
      <c r="D28" s="1"/>
      <c r="E28" s="1"/>
      <c r="F28" s="1"/>
      <c r="G28" s="1"/>
      <c r="H28" s="1"/>
      <c r="I28" s="1"/>
    </row>
    <row r="29" spans="2:9" ht="14.25" customHeight="1" x14ac:dyDescent="0.3">
      <c r="B29" s="1"/>
      <c r="C29" s="1"/>
      <c r="D29" s="1"/>
      <c r="E29" s="1"/>
      <c r="F29" s="1"/>
      <c r="G29" s="1"/>
      <c r="H29" s="1"/>
      <c r="I29" s="1"/>
    </row>
    <row r="30" spans="2:9" ht="14.25" customHeight="1" x14ac:dyDescent="0.3">
      <c r="B30" s="1"/>
      <c r="C30" s="1"/>
      <c r="D30" s="1"/>
      <c r="E30" s="1"/>
      <c r="F30" s="1"/>
      <c r="G30" s="1"/>
      <c r="H30" s="1"/>
      <c r="I30" s="1"/>
    </row>
    <row r="31" spans="2:9" ht="14.25" customHeight="1" x14ac:dyDescent="0.3">
      <c r="B31" s="1"/>
      <c r="C31" s="1"/>
      <c r="D31" s="1"/>
      <c r="E31" s="1"/>
      <c r="F31" s="1"/>
      <c r="G31" s="1"/>
      <c r="H31" s="1"/>
      <c r="I31" s="1"/>
    </row>
    <row r="32" spans="2:9" ht="14.25" customHeight="1" x14ac:dyDescent="0.3">
      <c r="B32" s="1"/>
      <c r="C32" s="1"/>
      <c r="D32" s="1"/>
      <c r="E32" s="1"/>
      <c r="F32" s="1"/>
      <c r="G32" s="1"/>
      <c r="H32" s="1"/>
      <c r="I32" s="1"/>
    </row>
    <row r="33" spans="2:10" ht="14.25" customHeight="1" x14ac:dyDescent="0.3">
      <c r="B33" s="1"/>
      <c r="C33" s="1"/>
      <c r="D33" s="1"/>
      <c r="E33" s="1"/>
      <c r="F33" s="1"/>
      <c r="G33" s="1"/>
      <c r="H33" s="1"/>
      <c r="I33" s="1"/>
    </row>
    <row r="34" spans="2:10" ht="14.25" customHeight="1" x14ac:dyDescent="0.3">
      <c r="B34" s="1"/>
      <c r="C34" s="1"/>
      <c r="D34" s="1"/>
      <c r="E34" s="1"/>
      <c r="F34" s="1"/>
      <c r="G34" s="1"/>
      <c r="H34" s="1"/>
      <c r="I34" s="1"/>
    </row>
    <row r="35" spans="2:10" ht="14.25" customHeight="1" x14ac:dyDescent="0.3">
      <c r="B35" s="1"/>
      <c r="C35" s="1"/>
      <c r="D35" s="1"/>
      <c r="E35" s="1"/>
      <c r="F35" s="1"/>
      <c r="G35" s="1"/>
      <c r="H35" s="1"/>
      <c r="I35" s="1"/>
    </row>
    <row r="36" spans="2:10" ht="14.25" customHeight="1" x14ac:dyDescent="0.3">
      <c r="B36" s="1"/>
      <c r="C36" s="1"/>
      <c r="D36" s="1"/>
      <c r="E36" s="1"/>
      <c r="F36" s="1"/>
      <c r="G36" s="1"/>
      <c r="H36" s="1"/>
      <c r="I36" s="1"/>
    </row>
    <row r="37" spans="2:10" ht="14.25" customHeight="1" x14ac:dyDescent="0.3">
      <c r="B37" s="1"/>
      <c r="C37" s="1"/>
      <c r="D37" s="1"/>
      <c r="E37" s="1"/>
      <c r="F37" s="1"/>
      <c r="G37" s="1"/>
      <c r="H37" s="1"/>
      <c r="I37" s="1"/>
    </row>
    <row r="38" spans="2:10" ht="14.25" customHeight="1" x14ac:dyDescent="0.3">
      <c r="B38" s="1"/>
      <c r="C38" s="1"/>
      <c r="D38" s="1"/>
      <c r="E38" s="1"/>
      <c r="F38" s="1"/>
      <c r="G38" s="1"/>
      <c r="H38" s="1"/>
      <c r="I38" s="1"/>
    </row>
    <row r="39" spans="2:10" ht="14.25" customHeight="1" x14ac:dyDescent="0.3">
      <c r="B39" s="1"/>
      <c r="C39" s="1"/>
      <c r="D39" s="1"/>
      <c r="E39" s="1"/>
      <c r="F39" s="1"/>
      <c r="G39" s="1"/>
      <c r="H39" s="1"/>
      <c r="I39" s="1"/>
    </row>
    <row r="40" spans="2:10" ht="14.25" customHeight="1" x14ac:dyDescent="0.3">
      <c r="B40" s="1"/>
      <c r="C40" s="1"/>
      <c r="D40" s="1"/>
      <c r="E40" s="1"/>
      <c r="F40" s="1"/>
      <c r="G40" s="1"/>
      <c r="H40" s="1"/>
      <c r="I40" s="1"/>
    </row>
    <row r="41" spans="2:10" ht="14.25" customHeight="1" x14ac:dyDescent="0.3">
      <c r="B41" s="1"/>
      <c r="C41" s="1"/>
      <c r="D41" s="1"/>
      <c r="E41" s="1"/>
      <c r="F41" s="1"/>
      <c r="G41" s="1"/>
      <c r="H41" s="1"/>
      <c r="I41" s="1"/>
    </row>
    <row r="42" spans="2:10" ht="14.25" customHeight="1" x14ac:dyDescent="0.25">
      <c r="C42" s="132"/>
      <c r="D42" s="132"/>
      <c r="E42" s="132"/>
      <c r="F42" s="132"/>
      <c r="G42" s="132"/>
      <c r="H42" s="132"/>
      <c r="I42" s="132"/>
      <c r="J42" s="224"/>
    </row>
    <row r="43" spans="2:10" ht="14.25" customHeight="1" x14ac:dyDescent="0.3">
      <c r="B43" s="67" t="s">
        <v>16</v>
      </c>
      <c r="C43" s="1"/>
      <c r="D43" s="1"/>
      <c r="E43" s="1"/>
      <c r="F43" s="1"/>
      <c r="G43" s="1"/>
      <c r="H43" s="1"/>
      <c r="I43" s="1"/>
    </row>
    <row r="44" spans="2:10" ht="14.25" customHeight="1" x14ac:dyDescent="0.3">
      <c r="B44" s="68" t="s">
        <v>17</v>
      </c>
      <c r="D44" s="1"/>
      <c r="E44" s="1"/>
      <c r="F44" s="1"/>
      <c r="G44" s="1"/>
      <c r="H44" s="1"/>
      <c r="I44" s="1"/>
    </row>
    <row r="45" spans="2:10" ht="14.25" customHeight="1" x14ac:dyDescent="0.3">
      <c r="B45" s="1"/>
      <c r="C45" s="1"/>
      <c r="D45" s="1"/>
      <c r="E45" s="1"/>
      <c r="F45" s="1"/>
      <c r="G45" s="1"/>
      <c r="H45" s="1"/>
      <c r="I45" s="1"/>
    </row>
    <row r="46" spans="2:10" ht="14.25" customHeight="1" x14ac:dyDescent="0.3">
      <c r="B46" s="1"/>
      <c r="C46" s="1"/>
      <c r="D46" s="1"/>
      <c r="E46" s="1"/>
      <c r="F46" s="1"/>
      <c r="G46" s="1"/>
      <c r="H46" s="1"/>
      <c r="I46" s="1"/>
    </row>
    <row r="47" spans="2:10" ht="14.25" customHeight="1" x14ac:dyDescent="0.3">
      <c r="B47" s="1"/>
      <c r="C47" s="1"/>
      <c r="D47" s="1"/>
      <c r="E47" s="1"/>
      <c r="F47" s="1"/>
      <c r="G47" s="1"/>
      <c r="H47" s="1"/>
      <c r="I47" s="1"/>
    </row>
    <row r="48" spans="2:10" ht="14.25" customHeight="1" x14ac:dyDescent="0.3">
      <c r="B48" s="1"/>
      <c r="C48" s="1"/>
      <c r="D48" s="1"/>
      <c r="E48" s="1"/>
      <c r="F48" s="1"/>
      <c r="G48" s="1"/>
      <c r="H48" s="1"/>
      <c r="I48" s="1"/>
    </row>
    <row r="49" spans="1:9" ht="14.25" customHeight="1" x14ac:dyDescent="0.3">
      <c r="B49" s="1"/>
      <c r="C49" s="1"/>
      <c r="D49" s="1"/>
      <c r="E49" s="1"/>
      <c r="F49" s="1"/>
      <c r="G49" s="1"/>
      <c r="H49" s="1"/>
      <c r="I49" s="1"/>
    </row>
    <row r="50" spans="1:9" ht="14.25" customHeight="1" x14ac:dyDescent="0.3">
      <c r="B50" s="1"/>
      <c r="C50" s="1"/>
      <c r="D50" s="1"/>
      <c r="E50" s="1"/>
      <c r="F50" s="1"/>
      <c r="G50" s="1"/>
      <c r="H50" s="1"/>
      <c r="I50" s="1"/>
    </row>
    <row r="51" spans="1:9" ht="14.25" customHeight="1" x14ac:dyDescent="0.3">
      <c r="B51" s="1"/>
      <c r="C51" s="1"/>
      <c r="D51" s="1"/>
      <c r="E51" s="1"/>
      <c r="F51" s="1"/>
      <c r="G51" s="1"/>
      <c r="H51" s="1"/>
      <c r="I51" s="1"/>
    </row>
    <row r="52" spans="1:9" ht="14.25" customHeight="1" x14ac:dyDescent="0.3">
      <c r="B52" s="1"/>
      <c r="C52" s="1"/>
      <c r="D52" s="1"/>
      <c r="E52" s="1"/>
      <c r="F52" s="1"/>
      <c r="G52" s="1"/>
      <c r="H52" s="1"/>
      <c r="I52" s="1"/>
    </row>
    <row r="53" spans="1:9" ht="14.25" customHeight="1" x14ac:dyDescent="0.3">
      <c r="B53" s="1"/>
      <c r="C53" s="1"/>
      <c r="D53" s="1"/>
      <c r="E53" s="1"/>
      <c r="F53" s="1"/>
      <c r="G53" s="1"/>
      <c r="H53" s="1"/>
      <c r="I53" s="1"/>
    </row>
    <row r="54" spans="1:9" ht="14.25" customHeight="1" x14ac:dyDescent="0.3">
      <c r="B54" s="1"/>
      <c r="C54" s="1"/>
      <c r="D54" s="1"/>
      <c r="E54" s="1"/>
      <c r="F54" s="1"/>
      <c r="G54" s="1"/>
      <c r="H54" s="1"/>
      <c r="I54" s="1"/>
    </row>
    <row r="55" spans="1:9" ht="15" x14ac:dyDescent="0.3">
      <c r="B55" s="61"/>
      <c r="C55" s="1"/>
      <c r="D55" s="1"/>
      <c r="E55" s="1"/>
      <c r="F55" s="1"/>
      <c r="G55" s="1"/>
      <c r="H55" s="1"/>
      <c r="I55" s="1"/>
    </row>
    <row r="56" spans="1:9" s="1" customFormat="1" ht="15" x14ac:dyDescent="0.3"/>
    <row r="57" spans="1:9" s="5" customFormat="1" ht="15" x14ac:dyDescent="0.35">
      <c r="E57"/>
      <c r="F57"/>
      <c r="G57"/>
      <c r="H57"/>
      <c r="I57"/>
    </row>
    <row r="58" spans="1:9" s="5" customFormat="1" ht="15" x14ac:dyDescent="0.35">
      <c r="C58"/>
      <c r="D58" s="222"/>
      <c r="E58"/>
      <c r="F58"/>
      <c r="G58"/>
      <c r="H58"/>
      <c r="I58"/>
    </row>
    <row r="59" spans="1:9" ht="15" x14ac:dyDescent="0.35">
      <c r="A59" s="5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3" t="str">
        <f>'Pag1'!$B$5</f>
        <v>mayo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106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mayo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abril 2026</v>
      </c>
      <c r="F11" s="240"/>
      <c r="G11" s="241"/>
      <c r="H11" s="239" t="str">
        <f>'Pag1'!$H$10</f>
        <v>mayo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35"/>
      <c r="G13" s="247"/>
      <c r="H13" s="247"/>
      <c r="I13" s="435"/>
    </row>
    <row r="14" spans="1:13" s="26" customFormat="1" ht="12.95" customHeight="1" x14ac:dyDescent="0.2">
      <c r="B14" s="248" t="s">
        <v>37</v>
      </c>
      <c r="C14" s="249">
        <v>3569</v>
      </c>
      <c r="D14" s="250">
        <v>-55</v>
      </c>
      <c r="E14" s="251">
        <v>-1.5176600441501102</v>
      </c>
      <c r="F14" s="436">
        <v>3624</v>
      </c>
      <c r="G14" s="250">
        <v>-279</v>
      </c>
      <c r="H14" s="251">
        <v>-7.2505197505197501</v>
      </c>
      <c r="I14" s="442">
        <v>3848</v>
      </c>
      <c r="L14" s="33"/>
    </row>
    <row r="15" spans="1:13" s="26" customFormat="1" ht="12.95" customHeight="1" x14ac:dyDescent="0.2">
      <c r="B15" s="252" t="s">
        <v>38</v>
      </c>
      <c r="C15" s="253">
        <v>7575</v>
      </c>
      <c r="D15" s="254">
        <v>-195</v>
      </c>
      <c r="E15" s="255">
        <v>-2.5096525096525095</v>
      </c>
      <c r="F15" s="437">
        <v>7770</v>
      </c>
      <c r="G15" s="254">
        <v>-770</v>
      </c>
      <c r="H15" s="255">
        <v>-9.2270820850808875</v>
      </c>
      <c r="I15" s="443">
        <v>8345</v>
      </c>
      <c r="L15" s="33"/>
    </row>
    <row r="16" spans="1:13" s="26" customFormat="1" ht="12.95" customHeight="1" x14ac:dyDescent="0.2">
      <c r="B16" s="252" t="s">
        <v>39</v>
      </c>
      <c r="C16" s="253">
        <v>3712</v>
      </c>
      <c r="D16" s="254">
        <v>-121</v>
      </c>
      <c r="E16" s="255">
        <v>-3.1567962431515788</v>
      </c>
      <c r="F16" s="437">
        <v>3833</v>
      </c>
      <c r="G16" s="254">
        <v>-402</v>
      </c>
      <c r="H16" s="255">
        <v>-9.7715119105493429</v>
      </c>
      <c r="I16" s="443">
        <v>4114</v>
      </c>
      <c r="L16" s="33"/>
    </row>
    <row r="17" spans="2:12" s="26" customFormat="1" ht="12.95" customHeight="1" x14ac:dyDescent="0.2">
      <c r="B17" s="252" t="s">
        <v>40</v>
      </c>
      <c r="C17" s="253">
        <v>5581</v>
      </c>
      <c r="D17" s="254">
        <v>-308</v>
      </c>
      <c r="E17" s="255">
        <v>-5.2300899983019189</v>
      </c>
      <c r="F17" s="437">
        <v>5889</v>
      </c>
      <c r="G17" s="254">
        <v>-479</v>
      </c>
      <c r="H17" s="255">
        <v>-7.9042904290429039</v>
      </c>
      <c r="I17" s="443">
        <v>6060</v>
      </c>
      <c r="L17" s="33"/>
    </row>
    <row r="18" spans="2:12" s="26" customFormat="1" ht="12.95" customHeight="1" x14ac:dyDescent="0.2">
      <c r="B18" s="252" t="s">
        <v>41</v>
      </c>
      <c r="C18" s="253">
        <v>2404</v>
      </c>
      <c r="D18" s="254">
        <v>-20</v>
      </c>
      <c r="E18" s="255">
        <v>-0.82508250825082496</v>
      </c>
      <c r="F18" s="437">
        <v>2424</v>
      </c>
      <c r="G18" s="254">
        <v>-218</v>
      </c>
      <c r="H18" s="255">
        <v>-8.3142639206712428</v>
      </c>
      <c r="I18" s="443">
        <v>2622</v>
      </c>
      <c r="L18" s="33"/>
    </row>
    <row r="19" spans="2:12" s="26" customFormat="1" ht="12.95" customHeight="1" x14ac:dyDescent="0.2">
      <c r="B19" s="252" t="s">
        <v>42</v>
      </c>
      <c r="C19" s="253">
        <v>3109</v>
      </c>
      <c r="D19" s="254">
        <v>-54</v>
      </c>
      <c r="E19" s="255">
        <v>-1.7072399620613341</v>
      </c>
      <c r="F19" s="437">
        <v>3163</v>
      </c>
      <c r="G19" s="254">
        <v>-105</v>
      </c>
      <c r="H19" s="255">
        <v>-3.2669570628500311</v>
      </c>
      <c r="I19" s="443">
        <v>3214</v>
      </c>
      <c r="L19" s="33"/>
    </row>
    <row r="20" spans="2:12" s="26" customFormat="1" ht="12.95" customHeight="1" x14ac:dyDescent="0.2">
      <c r="B20" s="252" t="s">
        <v>43</v>
      </c>
      <c r="C20" s="253">
        <v>7465</v>
      </c>
      <c r="D20" s="254">
        <v>-324</v>
      </c>
      <c r="E20" s="255">
        <v>-4.1597124149441518</v>
      </c>
      <c r="F20" s="437">
        <v>7789</v>
      </c>
      <c r="G20" s="254">
        <v>-677</v>
      </c>
      <c r="H20" s="255">
        <v>-8.3149103414394485</v>
      </c>
      <c r="I20" s="443">
        <v>8142</v>
      </c>
      <c r="L20" s="33"/>
    </row>
    <row r="21" spans="2:12" s="26" customFormat="1" ht="12.95" customHeight="1" x14ac:dyDescent="0.2">
      <c r="B21" s="256" t="s">
        <v>44</v>
      </c>
      <c r="C21" s="257">
        <v>10897</v>
      </c>
      <c r="D21" s="258">
        <v>-302</v>
      </c>
      <c r="E21" s="259">
        <v>-2.6966693454772748</v>
      </c>
      <c r="F21" s="438">
        <v>11199</v>
      </c>
      <c r="G21" s="258">
        <v>-1208</v>
      </c>
      <c r="H21" s="259">
        <v>-9.9793473771168948</v>
      </c>
      <c r="I21" s="444">
        <v>12105</v>
      </c>
      <c r="L21" s="33"/>
    </row>
    <row r="22" spans="2:12" s="26" customFormat="1" ht="12.95" customHeight="1" x14ac:dyDescent="0.2">
      <c r="B22" s="260" t="s">
        <v>45</v>
      </c>
      <c r="C22" s="261">
        <v>44312</v>
      </c>
      <c r="D22" s="262">
        <v>-1379</v>
      </c>
      <c r="E22" s="263">
        <v>-3.0180998446083471</v>
      </c>
      <c r="F22" s="439">
        <v>45691</v>
      </c>
      <c r="G22" s="262">
        <v>-4138</v>
      </c>
      <c r="H22" s="263">
        <v>-8.5407636738906092</v>
      </c>
      <c r="I22" s="445">
        <v>48450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0"/>
      <c r="G23" s="266"/>
      <c r="H23" s="267"/>
      <c r="I23" s="440"/>
      <c r="L23" s="33"/>
    </row>
    <row r="24" spans="2:12" s="26" customFormat="1" ht="12.95" customHeight="1" x14ac:dyDescent="0.2">
      <c r="B24" s="248" t="s">
        <v>46</v>
      </c>
      <c r="C24" s="249">
        <v>669</v>
      </c>
      <c r="D24" s="250">
        <v>-10</v>
      </c>
      <c r="E24" s="251">
        <v>-1.4727540500736376</v>
      </c>
      <c r="F24" s="436">
        <v>679</v>
      </c>
      <c r="G24" s="250">
        <v>20</v>
      </c>
      <c r="H24" s="251">
        <v>3.0816640986132513</v>
      </c>
      <c r="I24" s="442">
        <v>649</v>
      </c>
      <c r="L24" s="33"/>
    </row>
    <row r="25" spans="2:12" s="26" customFormat="1" ht="12.95" customHeight="1" x14ac:dyDescent="0.2">
      <c r="B25" s="252" t="s">
        <v>47</v>
      </c>
      <c r="C25" s="253">
        <v>500</v>
      </c>
      <c r="D25" s="254">
        <v>71</v>
      </c>
      <c r="E25" s="255">
        <v>16.550116550116549</v>
      </c>
      <c r="F25" s="437">
        <v>429</v>
      </c>
      <c r="G25" s="254">
        <v>58</v>
      </c>
      <c r="H25" s="255">
        <v>13.122171945701359</v>
      </c>
      <c r="I25" s="443">
        <v>442</v>
      </c>
      <c r="L25" s="33"/>
    </row>
    <row r="26" spans="2:12" s="26" customFormat="1" ht="12.95" customHeight="1" x14ac:dyDescent="0.2">
      <c r="B26" s="256" t="s">
        <v>48</v>
      </c>
      <c r="C26" s="257">
        <v>3191</v>
      </c>
      <c r="D26" s="258">
        <v>-170</v>
      </c>
      <c r="E26" s="259">
        <v>-5.0580184468908067</v>
      </c>
      <c r="F26" s="438">
        <v>3361</v>
      </c>
      <c r="G26" s="258">
        <v>-38</v>
      </c>
      <c r="H26" s="259">
        <v>-1.1768349334159183</v>
      </c>
      <c r="I26" s="444">
        <v>3229</v>
      </c>
      <c r="L26" s="33"/>
    </row>
    <row r="27" spans="2:12" s="26" customFormat="1" ht="12.95" customHeight="1" x14ac:dyDescent="0.2">
      <c r="B27" s="260" t="s">
        <v>49</v>
      </c>
      <c r="C27" s="261">
        <v>4360</v>
      </c>
      <c r="D27" s="262">
        <v>-109</v>
      </c>
      <c r="E27" s="263">
        <v>-2.4390243902439024</v>
      </c>
      <c r="F27" s="439">
        <v>4469</v>
      </c>
      <c r="G27" s="262">
        <v>40</v>
      </c>
      <c r="H27" s="263">
        <v>0.92592592592592582</v>
      </c>
      <c r="I27" s="445">
        <v>4320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0"/>
      <c r="G28" s="266"/>
      <c r="H28" s="267"/>
      <c r="I28" s="440"/>
      <c r="L28" s="33"/>
    </row>
    <row r="29" spans="2:12" s="26" customFormat="1" ht="12.95" customHeight="1" x14ac:dyDescent="0.2">
      <c r="B29" s="260" t="s">
        <v>50</v>
      </c>
      <c r="C29" s="261">
        <v>3477</v>
      </c>
      <c r="D29" s="262">
        <v>-179</v>
      </c>
      <c r="E29" s="263">
        <v>-4.8960612691466086</v>
      </c>
      <c r="F29" s="439">
        <v>3656</v>
      </c>
      <c r="G29" s="268">
        <v>86</v>
      </c>
      <c r="H29" s="263">
        <v>2.5361250368622823</v>
      </c>
      <c r="I29" s="445">
        <v>3391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0"/>
      <c r="G30" s="266"/>
      <c r="H30" s="267"/>
      <c r="I30" s="440"/>
      <c r="L30" s="33"/>
    </row>
    <row r="31" spans="2:12" s="26" customFormat="1" ht="12.95" customHeight="1" x14ac:dyDescent="0.2">
      <c r="B31" s="260" t="s">
        <v>51</v>
      </c>
      <c r="C31" s="261">
        <v>2450</v>
      </c>
      <c r="D31" s="262">
        <v>-190</v>
      </c>
      <c r="E31" s="263">
        <v>-7.1969696969696972</v>
      </c>
      <c r="F31" s="439">
        <v>2640</v>
      </c>
      <c r="G31" s="268">
        <v>-68</v>
      </c>
      <c r="H31" s="263">
        <v>-2.7005559968228754</v>
      </c>
      <c r="I31" s="445">
        <v>2518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0"/>
      <c r="G32" s="266"/>
      <c r="H32" s="267"/>
      <c r="I32" s="440"/>
      <c r="L32" s="33"/>
    </row>
    <row r="33" spans="2:12" s="26" customFormat="1" ht="12.95" customHeight="1" x14ac:dyDescent="0.2">
      <c r="B33" s="248" t="s">
        <v>52</v>
      </c>
      <c r="C33" s="249">
        <v>4014</v>
      </c>
      <c r="D33" s="250">
        <v>-94</v>
      </c>
      <c r="E33" s="251">
        <v>-2.2882181110029212</v>
      </c>
      <c r="F33" s="436">
        <v>4108</v>
      </c>
      <c r="G33" s="250">
        <v>-305</v>
      </c>
      <c r="H33" s="251">
        <v>-7.0618198657096549</v>
      </c>
      <c r="I33" s="442">
        <v>4319</v>
      </c>
      <c r="L33" s="33"/>
    </row>
    <row r="34" spans="2:12" s="26" customFormat="1" ht="12.95" customHeight="1" x14ac:dyDescent="0.2">
      <c r="B34" s="269" t="s">
        <v>53</v>
      </c>
      <c r="C34" s="257">
        <v>3704</v>
      </c>
      <c r="D34" s="258">
        <v>-77</v>
      </c>
      <c r="E34" s="259">
        <v>-2.0364982808780749</v>
      </c>
      <c r="F34" s="438">
        <v>3781</v>
      </c>
      <c r="G34" s="258">
        <v>35</v>
      </c>
      <c r="H34" s="259">
        <v>0.95393840283455977</v>
      </c>
      <c r="I34" s="444">
        <v>3669</v>
      </c>
      <c r="L34" s="33"/>
    </row>
    <row r="35" spans="2:12" s="26" customFormat="1" ht="12.95" customHeight="1" x14ac:dyDescent="0.2">
      <c r="B35" s="260" t="s">
        <v>54</v>
      </c>
      <c r="C35" s="261">
        <v>7718</v>
      </c>
      <c r="D35" s="262">
        <v>-171</v>
      </c>
      <c r="E35" s="263">
        <v>-2.1675751045759921</v>
      </c>
      <c r="F35" s="439">
        <v>7889</v>
      </c>
      <c r="G35" s="262">
        <v>-270</v>
      </c>
      <c r="H35" s="263">
        <v>-3.3800701051577362</v>
      </c>
      <c r="I35" s="445">
        <v>7988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0"/>
      <c r="G36" s="266"/>
      <c r="H36" s="267"/>
      <c r="I36" s="440"/>
      <c r="L36" s="33"/>
    </row>
    <row r="37" spans="2:12" s="26" customFormat="1" ht="12.95" customHeight="1" x14ac:dyDescent="0.2">
      <c r="B37" s="260" t="s">
        <v>55</v>
      </c>
      <c r="C37" s="261">
        <v>1891</v>
      </c>
      <c r="D37" s="262">
        <v>-82</v>
      </c>
      <c r="E37" s="263">
        <v>-4.1561074505828692</v>
      </c>
      <c r="F37" s="439">
        <v>1973</v>
      </c>
      <c r="G37" s="262">
        <v>27</v>
      </c>
      <c r="H37" s="263">
        <v>1.4484978540772531</v>
      </c>
      <c r="I37" s="445">
        <v>1864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0"/>
      <c r="G38" s="266"/>
      <c r="H38" s="267"/>
      <c r="I38" s="440"/>
      <c r="L38" s="33"/>
    </row>
    <row r="39" spans="2:12" s="26" customFormat="1" ht="12.95" customHeight="1" x14ac:dyDescent="0.2">
      <c r="B39" s="248" t="s">
        <v>56</v>
      </c>
      <c r="C39" s="249">
        <v>1531</v>
      </c>
      <c r="D39" s="250">
        <v>-60</v>
      </c>
      <c r="E39" s="251">
        <v>-3.7712130735386546</v>
      </c>
      <c r="F39" s="436">
        <v>1591</v>
      </c>
      <c r="G39" s="250">
        <v>-116</v>
      </c>
      <c r="H39" s="251">
        <v>-7.043108682452945</v>
      </c>
      <c r="I39" s="442">
        <v>1647</v>
      </c>
      <c r="L39" s="33"/>
    </row>
    <row r="40" spans="2:12" s="26" customFormat="1" ht="12.95" customHeight="1" x14ac:dyDescent="0.2">
      <c r="B40" s="252" t="s">
        <v>57</v>
      </c>
      <c r="C40" s="253">
        <v>2493</v>
      </c>
      <c r="D40" s="254">
        <v>31</v>
      </c>
      <c r="E40" s="255">
        <v>1.2591389114541025</v>
      </c>
      <c r="F40" s="437">
        <v>2462</v>
      </c>
      <c r="G40" s="254">
        <v>-127</v>
      </c>
      <c r="H40" s="255">
        <v>-4.8473282442748094</v>
      </c>
      <c r="I40" s="443">
        <v>2620</v>
      </c>
      <c r="L40" s="33"/>
    </row>
    <row r="41" spans="2:12" s="26" customFormat="1" ht="12.95" customHeight="1" x14ac:dyDescent="0.2">
      <c r="B41" s="252" t="s">
        <v>58</v>
      </c>
      <c r="C41" s="253">
        <v>717</v>
      </c>
      <c r="D41" s="254">
        <v>-17</v>
      </c>
      <c r="E41" s="255">
        <v>-2.3160762942779289</v>
      </c>
      <c r="F41" s="437">
        <v>734</v>
      </c>
      <c r="G41" s="254">
        <v>23</v>
      </c>
      <c r="H41" s="255">
        <v>3.3141210374639769</v>
      </c>
      <c r="I41" s="443">
        <v>694</v>
      </c>
      <c r="L41" s="33"/>
    </row>
    <row r="42" spans="2:12" s="26" customFormat="1" ht="12.95" customHeight="1" x14ac:dyDescent="0.2">
      <c r="B42" s="252" t="s">
        <v>59</v>
      </c>
      <c r="C42" s="253">
        <v>872</v>
      </c>
      <c r="D42" s="254">
        <v>-67</v>
      </c>
      <c r="E42" s="255">
        <v>-7.135250266240682</v>
      </c>
      <c r="F42" s="437">
        <v>939</v>
      </c>
      <c r="G42" s="254">
        <v>44</v>
      </c>
      <c r="H42" s="255">
        <v>5.3140096618357484</v>
      </c>
      <c r="I42" s="443">
        <v>828</v>
      </c>
      <c r="L42" s="33"/>
    </row>
    <row r="43" spans="2:12" s="26" customFormat="1" ht="12.95" customHeight="1" x14ac:dyDescent="0.2">
      <c r="B43" s="256" t="s">
        <v>60</v>
      </c>
      <c r="C43" s="257">
        <v>3177</v>
      </c>
      <c r="D43" s="258">
        <v>-124</v>
      </c>
      <c r="E43" s="259">
        <v>-3.7564374431990308</v>
      </c>
      <c r="F43" s="438">
        <v>3301</v>
      </c>
      <c r="G43" s="258">
        <v>-97</v>
      </c>
      <c r="H43" s="259">
        <v>-2.9627367135003055</v>
      </c>
      <c r="I43" s="444">
        <v>3274</v>
      </c>
      <c r="L43" s="33"/>
    </row>
    <row r="44" spans="2:12" s="26" customFormat="1" ht="12.95" customHeight="1" x14ac:dyDescent="0.2">
      <c r="B44" s="260" t="s">
        <v>61</v>
      </c>
      <c r="C44" s="261">
        <v>8790</v>
      </c>
      <c r="D44" s="262">
        <v>-237</v>
      </c>
      <c r="E44" s="263">
        <v>-2.6254569624459956</v>
      </c>
      <c r="F44" s="439">
        <v>9027</v>
      </c>
      <c r="G44" s="262">
        <v>-273</v>
      </c>
      <c r="H44" s="263">
        <v>-3.0122476001324063</v>
      </c>
      <c r="I44" s="445">
        <v>9063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0"/>
      <c r="G45" s="266"/>
      <c r="H45" s="267"/>
      <c r="I45" s="440"/>
      <c r="L45" s="33"/>
    </row>
    <row r="46" spans="2:12" s="26" customFormat="1" ht="12.95" customHeight="1" x14ac:dyDescent="0.2">
      <c r="B46" s="248" t="s">
        <v>62</v>
      </c>
      <c r="C46" s="249">
        <v>544</v>
      </c>
      <c r="D46" s="250">
        <v>-11</v>
      </c>
      <c r="E46" s="251">
        <v>-1.9819819819819819</v>
      </c>
      <c r="F46" s="436">
        <v>555</v>
      </c>
      <c r="G46" s="250">
        <v>-57</v>
      </c>
      <c r="H46" s="251">
        <v>-9.484193011647255</v>
      </c>
      <c r="I46" s="442">
        <v>601</v>
      </c>
      <c r="L46" s="33"/>
    </row>
    <row r="47" spans="2:12" s="26" customFormat="1" ht="12.95" customHeight="1" x14ac:dyDescent="0.2">
      <c r="B47" s="252" t="s">
        <v>63</v>
      </c>
      <c r="C47" s="253">
        <v>854</v>
      </c>
      <c r="D47" s="254">
        <v>-44</v>
      </c>
      <c r="E47" s="255">
        <v>-4.8997772828507795</v>
      </c>
      <c r="F47" s="437">
        <v>898</v>
      </c>
      <c r="G47" s="254">
        <v>5</v>
      </c>
      <c r="H47" s="255">
        <v>0.58892815076560656</v>
      </c>
      <c r="I47" s="443">
        <v>849</v>
      </c>
      <c r="L47" s="33"/>
    </row>
    <row r="48" spans="2:12" s="26" customFormat="1" ht="12.95" customHeight="1" x14ac:dyDescent="0.2">
      <c r="B48" s="252" t="s">
        <v>64</v>
      </c>
      <c r="C48" s="253">
        <v>1372</v>
      </c>
      <c r="D48" s="254">
        <v>-17</v>
      </c>
      <c r="E48" s="255">
        <v>-1.2239020878329734</v>
      </c>
      <c r="F48" s="437">
        <v>1389</v>
      </c>
      <c r="G48" s="254">
        <v>-113</v>
      </c>
      <c r="H48" s="255">
        <v>-7.609427609427609</v>
      </c>
      <c r="I48" s="443">
        <v>1485</v>
      </c>
      <c r="L48" s="33"/>
    </row>
    <row r="49" spans="2:12" s="26" customFormat="1" ht="12.95" customHeight="1" x14ac:dyDescent="0.2">
      <c r="B49" s="252" t="s">
        <v>65</v>
      </c>
      <c r="C49" s="253">
        <v>495</v>
      </c>
      <c r="D49" s="254">
        <v>-12</v>
      </c>
      <c r="E49" s="255">
        <v>-2.3668639053254439</v>
      </c>
      <c r="F49" s="437">
        <v>507</v>
      </c>
      <c r="G49" s="254">
        <v>-60</v>
      </c>
      <c r="H49" s="255">
        <v>-10.810810810810811</v>
      </c>
      <c r="I49" s="443">
        <v>555</v>
      </c>
      <c r="L49" s="33"/>
    </row>
    <row r="50" spans="2:12" s="26" customFormat="1" ht="12.95" customHeight="1" x14ac:dyDescent="0.2">
      <c r="B50" s="252" t="s">
        <v>66</v>
      </c>
      <c r="C50" s="253">
        <v>1227</v>
      </c>
      <c r="D50" s="254">
        <v>-35</v>
      </c>
      <c r="E50" s="255">
        <v>-2.77337559429477</v>
      </c>
      <c r="F50" s="437">
        <v>1262</v>
      </c>
      <c r="G50" s="254">
        <v>-193</v>
      </c>
      <c r="H50" s="255">
        <v>-13.59154929577465</v>
      </c>
      <c r="I50" s="443">
        <v>1420</v>
      </c>
      <c r="L50" s="33"/>
    </row>
    <row r="51" spans="2:12" s="26" customFormat="1" ht="12.95" customHeight="1" x14ac:dyDescent="0.2">
      <c r="B51" s="252" t="s">
        <v>67</v>
      </c>
      <c r="C51" s="253">
        <v>327</v>
      </c>
      <c r="D51" s="254">
        <v>-16</v>
      </c>
      <c r="E51" s="255">
        <v>-4.6647230320699711</v>
      </c>
      <c r="F51" s="437">
        <v>343</v>
      </c>
      <c r="G51" s="254">
        <v>-27</v>
      </c>
      <c r="H51" s="255">
        <v>-7.6271186440677967</v>
      </c>
      <c r="I51" s="443">
        <v>354</v>
      </c>
      <c r="L51" s="33"/>
    </row>
    <row r="52" spans="2:12" s="26" customFormat="1" ht="12.95" customHeight="1" x14ac:dyDescent="0.2">
      <c r="B52" s="252" t="s">
        <v>68</v>
      </c>
      <c r="C52" s="253">
        <v>262</v>
      </c>
      <c r="D52" s="254">
        <v>-20</v>
      </c>
      <c r="E52" s="255">
        <v>-7.0921985815602842</v>
      </c>
      <c r="F52" s="437">
        <v>282</v>
      </c>
      <c r="G52" s="254">
        <v>-1</v>
      </c>
      <c r="H52" s="255">
        <v>-0.38022813688212925</v>
      </c>
      <c r="I52" s="443">
        <v>263</v>
      </c>
      <c r="L52" s="33"/>
    </row>
    <row r="53" spans="2:12" s="26" customFormat="1" ht="12.95" customHeight="1" x14ac:dyDescent="0.2">
      <c r="B53" s="252" t="s">
        <v>69</v>
      </c>
      <c r="C53" s="253">
        <v>1653</v>
      </c>
      <c r="D53" s="254">
        <v>-35</v>
      </c>
      <c r="E53" s="255">
        <v>-2.0734597156398102</v>
      </c>
      <c r="F53" s="437">
        <v>1688</v>
      </c>
      <c r="G53" s="254">
        <v>-125</v>
      </c>
      <c r="H53" s="255">
        <v>-7.0303712035995503</v>
      </c>
      <c r="I53" s="443">
        <v>1778</v>
      </c>
      <c r="L53" s="33"/>
    </row>
    <row r="54" spans="2:12" s="26" customFormat="1" ht="12.95" customHeight="1" x14ac:dyDescent="0.2">
      <c r="B54" s="256" t="s">
        <v>70</v>
      </c>
      <c r="C54" s="257">
        <v>590</v>
      </c>
      <c r="D54" s="258">
        <v>4</v>
      </c>
      <c r="E54" s="259">
        <v>0.68259385665529015</v>
      </c>
      <c r="F54" s="438">
        <v>586</v>
      </c>
      <c r="G54" s="258">
        <v>18</v>
      </c>
      <c r="H54" s="259">
        <v>3.1468531468531471</v>
      </c>
      <c r="I54" s="444">
        <v>572</v>
      </c>
      <c r="L54" s="33"/>
    </row>
    <row r="55" spans="2:12" s="26" customFormat="1" ht="12.95" customHeight="1" x14ac:dyDescent="0.2">
      <c r="B55" s="260" t="s">
        <v>71</v>
      </c>
      <c r="C55" s="261">
        <v>7324</v>
      </c>
      <c r="D55" s="262">
        <v>-186</v>
      </c>
      <c r="E55" s="263">
        <v>-2.4766977363515315</v>
      </c>
      <c r="F55" s="439">
        <v>7510</v>
      </c>
      <c r="G55" s="262">
        <v>-553</v>
      </c>
      <c r="H55" s="263">
        <v>-7.0204392535229143</v>
      </c>
      <c r="I55" s="445">
        <v>7877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0"/>
      <c r="G56" s="266"/>
      <c r="H56" s="267"/>
      <c r="I56" s="440"/>
      <c r="L56" s="33"/>
    </row>
    <row r="57" spans="2:12" s="26" customFormat="1" ht="12.95" customHeight="1" x14ac:dyDescent="0.2">
      <c r="B57" s="248" t="s">
        <v>72</v>
      </c>
      <c r="C57" s="249">
        <v>13137</v>
      </c>
      <c r="D57" s="250">
        <v>-995</v>
      </c>
      <c r="E57" s="251">
        <v>-7.0407585621285032</v>
      </c>
      <c r="F57" s="436">
        <v>14132</v>
      </c>
      <c r="G57" s="250">
        <v>-67</v>
      </c>
      <c r="H57" s="251">
        <v>-0.50742199333535298</v>
      </c>
      <c r="I57" s="442">
        <v>13204</v>
      </c>
      <c r="L57" s="33"/>
    </row>
    <row r="58" spans="2:12" s="26" customFormat="1" ht="12.95" customHeight="1" x14ac:dyDescent="0.2">
      <c r="B58" s="252" t="s">
        <v>73</v>
      </c>
      <c r="C58" s="253">
        <v>1749</v>
      </c>
      <c r="D58" s="254">
        <v>-110</v>
      </c>
      <c r="E58" s="255">
        <v>-5.9171597633136095</v>
      </c>
      <c r="F58" s="437">
        <v>1859</v>
      </c>
      <c r="G58" s="254">
        <v>-46</v>
      </c>
      <c r="H58" s="255">
        <v>-2.5626740947075208</v>
      </c>
      <c r="I58" s="443">
        <v>1795</v>
      </c>
      <c r="L58" s="33"/>
    </row>
    <row r="59" spans="2:12" s="26" customFormat="1" ht="12.95" customHeight="1" x14ac:dyDescent="0.2">
      <c r="B59" s="252" t="s">
        <v>74</v>
      </c>
      <c r="C59" s="253">
        <v>1360</v>
      </c>
      <c r="D59" s="254">
        <v>-68</v>
      </c>
      <c r="E59" s="255">
        <v>-4.7619047619047619</v>
      </c>
      <c r="F59" s="437">
        <v>1428</v>
      </c>
      <c r="G59" s="254">
        <v>141</v>
      </c>
      <c r="H59" s="255">
        <v>11.566858080393766</v>
      </c>
      <c r="I59" s="443">
        <v>1219</v>
      </c>
      <c r="L59" s="33"/>
    </row>
    <row r="60" spans="2:12" s="26" customFormat="1" ht="12.95" customHeight="1" x14ac:dyDescent="0.2">
      <c r="B60" s="256" t="s">
        <v>75</v>
      </c>
      <c r="C60" s="257">
        <v>2352</v>
      </c>
      <c r="D60" s="258">
        <v>-117</v>
      </c>
      <c r="E60" s="259">
        <v>-4.7387606318347508</v>
      </c>
      <c r="F60" s="438">
        <v>2469</v>
      </c>
      <c r="G60" s="258">
        <v>-19</v>
      </c>
      <c r="H60" s="259">
        <v>-0.80134964150147625</v>
      </c>
      <c r="I60" s="444">
        <v>2371</v>
      </c>
      <c r="L60" s="33"/>
    </row>
    <row r="61" spans="2:12" s="26" customFormat="1" ht="12.95" customHeight="1" x14ac:dyDescent="0.2">
      <c r="B61" s="260" t="s">
        <v>76</v>
      </c>
      <c r="C61" s="261">
        <v>18598</v>
      </c>
      <c r="D61" s="262">
        <v>-1290</v>
      </c>
      <c r="E61" s="263">
        <v>-6.4863234111021724</v>
      </c>
      <c r="F61" s="439">
        <v>19888</v>
      </c>
      <c r="G61" s="262">
        <v>9</v>
      </c>
      <c r="H61" s="263">
        <v>4.841572973263758E-2</v>
      </c>
      <c r="I61" s="445">
        <v>18589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0"/>
      <c r="G62" s="266"/>
      <c r="H62" s="267"/>
      <c r="I62" s="440"/>
      <c r="L62" s="33"/>
    </row>
    <row r="63" spans="2:12" s="26" customFormat="1" ht="12.95" customHeight="1" x14ac:dyDescent="0.2">
      <c r="B63" s="248" t="s">
        <v>77</v>
      </c>
      <c r="C63" s="249">
        <v>6354</v>
      </c>
      <c r="D63" s="250">
        <v>-197</v>
      </c>
      <c r="E63" s="251">
        <v>-3.0071744771790567</v>
      </c>
      <c r="F63" s="436">
        <v>6551</v>
      </c>
      <c r="G63" s="250">
        <v>1</v>
      </c>
      <c r="H63" s="251">
        <v>1.5740594994490792E-2</v>
      </c>
      <c r="I63" s="442">
        <v>6353</v>
      </c>
      <c r="L63" s="33"/>
    </row>
    <row r="64" spans="2:12" s="26" customFormat="1" ht="12.95" customHeight="1" x14ac:dyDescent="0.2">
      <c r="B64" s="252" t="s">
        <v>78</v>
      </c>
      <c r="C64" s="253">
        <v>2231</v>
      </c>
      <c r="D64" s="254">
        <v>37</v>
      </c>
      <c r="E64" s="255">
        <v>1.6864175022789425</v>
      </c>
      <c r="F64" s="437">
        <v>2194</v>
      </c>
      <c r="G64" s="254">
        <v>14</v>
      </c>
      <c r="H64" s="255">
        <v>0.6314839873703203</v>
      </c>
      <c r="I64" s="443">
        <v>2217</v>
      </c>
      <c r="L64" s="33"/>
    </row>
    <row r="65" spans="2:12" s="26" customFormat="1" ht="12.95" customHeight="1" x14ac:dyDescent="0.2">
      <c r="B65" s="256" t="s">
        <v>79</v>
      </c>
      <c r="C65" s="257">
        <v>8769</v>
      </c>
      <c r="D65" s="258">
        <v>103</v>
      </c>
      <c r="E65" s="259">
        <v>1.1885529656127394</v>
      </c>
      <c r="F65" s="438">
        <v>8666</v>
      </c>
      <c r="G65" s="258">
        <v>59</v>
      </c>
      <c r="H65" s="259">
        <v>0.67738231917336389</v>
      </c>
      <c r="I65" s="444">
        <v>8710</v>
      </c>
      <c r="L65" s="33"/>
    </row>
    <row r="66" spans="2:12" s="26" customFormat="1" ht="12.95" customHeight="1" x14ac:dyDescent="0.2">
      <c r="B66" s="260" t="s">
        <v>80</v>
      </c>
      <c r="C66" s="261">
        <v>17354</v>
      </c>
      <c r="D66" s="262">
        <v>-57</v>
      </c>
      <c r="E66" s="263">
        <v>-0.32737924300729421</v>
      </c>
      <c r="F66" s="439">
        <v>17411</v>
      </c>
      <c r="G66" s="262">
        <v>74</v>
      </c>
      <c r="H66" s="263">
        <v>0.42824074074074076</v>
      </c>
      <c r="I66" s="445">
        <v>17280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0"/>
      <c r="G67" s="266"/>
      <c r="H67" s="267"/>
      <c r="I67" s="440"/>
      <c r="L67" s="33"/>
    </row>
    <row r="68" spans="2:12" s="26" customFormat="1" ht="12.95" customHeight="1" x14ac:dyDescent="0.2">
      <c r="B68" s="248" t="s">
        <v>81</v>
      </c>
      <c r="C68" s="249">
        <v>3215</v>
      </c>
      <c r="D68" s="250">
        <v>-14</v>
      </c>
      <c r="E68" s="251">
        <v>-0.43357076494270669</v>
      </c>
      <c r="F68" s="436">
        <v>3229</v>
      </c>
      <c r="G68" s="250">
        <v>-348</v>
      </c>
      <c r="H68" s="251">
        <v>-9.7670502385630087</v>
      </c>
      <c r="I68" s="442">
        <v>3563</v>
      </c>
      <c r="L68" s="33"/>
    </row>
    <row r="69" spans="2:12" s="26" customFormat="1" ht="12.95" customHeight="1" x14ac:dyDescent="0.2">
      <c r="B69" s="256" t="s">
        <v>82</v>
      </c>
      <c r="C69" s="257">
        <v>1806</v>
      </c>
      <c r="D69" s="258">
        <v>-56</v>
      </c>
      <c r="E69" s="259">
        <v>-3.007518796992481</v>
      </c>
      <c r="F69" s="438">
        <v>1862</v>
      </c>
      <c r="G69" s="258">
        <v>-52</v>
      </c>
      <c r="H69" s="259">
        <v>-2.798708288482239</v>
      </c>
      <c r="I69" s="444">
        <v>1858</v>
      </c>
      <c r="L69" s="33"/>
    </row>
    <row r="70" spans="2:12" s="26" customFormat="1" ht="12.95" customHeight="1" x14ac:dyDescent="0.2">
      <c r="B70" s="260" t="s">
        <v>83</v>
      </c>
      <c r="C70" s="261">
        <v>5021</v>
      </c>
      <c r="D70" s="262">
        <v>-70</v>
      </c>
      <c r="E70" s="263">
        <v>-1.3749754468670203</v>
      </c>
      <c r="F70" s="439">
        <v>5091</v>
      </c>
      <c r="G70" s="262">
        <v>-400</v>
      </c>
      <c r="H70" s="263">
        <v>-7.3787124146836369</v>
      </c>
      <c r="I70" s="445">
        <v>5421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0"/>
      <c r="G71" s="266"/>
      <c r="H71" s="267"/>
      <c r="I71" s="440"/>
      <c r="L71" s="33"/>
    </row>
    <row r="72" spans="2:12" s="26" customFormat="1" ht="12.95" customHeight="1" x14ac:dyDescent="0.2">
      <c r="B72" s="248" t="s">
        <v>84</v>
      </c>
      <c r="C72" s="249">
        <v>1799</v>
      </c>
      <c r="D72" s="250">
        <v>-58</v>
      </c>
      <c r="E72" s="251">
        <v>-3.1233171782444802</v>
      </c>
      <c r="F72" s="436">
        <v>1857</v>
      </c>
      <c r="G72" s="250">
        <v>139</v>
      </c>
      <c r="H72" s="251">
        <v>8.3734939759036155</v>
      </c>
      <c r="I72" s="442">
        <v>1660</v>
      </c>
      <c r="L72" s="33"/>
    </row>
    <row r="73" spans="2:12" s="26" customFormat="1" ht="12.95" customHeight="1" x14ac:dyDescent="0.2">
      <c r="B73" s="252" t="s">
        <v>85</v>
      </c>
      <c r="C73" s="253">
        <v>557</v>
      </c>
      <c r="D73" s="254">
        <v>3</v>
      </c>
      <c r="E73" s="255">
        <v>0.54151624548736454</v>
      </c>
      <c r="F73" s="437">
        <v>554</v>
      </c>
      <c r="G73" s="254">
        <v>60</v>
      </c>
      <c r="H73" s="255">
        <v>12.072434607645874</v>
      </c>
      <c r="I73" s="443">
        <v>497</v>
      </c>
      <c r="L73" s="33"/>
    </row>
    <row r="74" spans="2:12" s="26" customFormat="1" ht="12.95" customHeight="1" x14ac:dyDescent="0.2">
      <c r="B74" s="252" t="s">
        <v>86</v>
      </c>
      <c r="C74" s="253">
        <v>689</v>
      </c>
      <c r="D74" s="254">
        <v>-21</v>
      </c>
      <c r="E74" s="255">
        <v>-2.9577464788732395</v>
      </c>
      <c r="F74" s="437">
        <v>710</v>
      </c>
      <c r="G74" s="254">
        <v>54</v>
      </c>
      <c r="H74" s="255">
        <v>8.5039370078740149</v>
      </c>
      <c r="I74" s="443">
        <v>635</v>
      </c>
      <c r="L74" s="33"/>
    </row>
    <row r="75" spans="2:12" s="26" customFormat="1" ht="12.95" customHeight="1" x14ac:dyDescent="0.2">
      <c r="B75" s="256" t="s">
        <v>87</v>
      </c>
      <c r="C75" s="257">
        <v>1707</v>
      </c>
      <c r="D75" s="258">
        <v>-102</v>
      </c>
      <c r="E75" s="259">
        <v>-5.6384742951907132</v>
      </c>
      <c r="F75" s="438">
        <v>1809</v>
      </c>
      <c r="G75" s="258">
        <v>131</v>
      </c>
      <c r="H75" s="259">
        <v>8.3121827411167519</v>
      </c>
      <c r="I75" s="444">
        <v>1576</v>
      </c>
      <c r="L75" s="33"/>
    </row>
    <row r="76" spans="2:12" s="26" customFormat="1" ht="12.95" customHeight="1" x14ac:dyDescent="0.2">
      <c r="B76" s="260" t="s">
        <v>88</v>
      </c>
      <c r="C76" s="261">
        <v>4752</v>
      </c>
      <c r="D76" s="262">
        <v>-178</v>
      </c>
      <c r="E76" s="263">
        <v>-3.6105476673427992</v>
      </c>
      <c r="F76" s="439">
        <v>4930</v>
      </c>
      <c r="G76" s="262">
        <v>384</v>
      </c>
      <c r="H76" s="263">
        <v>8.791208791208792</v>
      </c>
      <c r="I76" s="445">
        <v>4368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0"/>
      <c r="G77" s="266"/>
      <c r="H77" s="267"/>
      <c r="I77" s="440"/>
      <c r="L77" s="33"/>
    </row>
    <row r="78" spans="2:12" s="26" customFormat="1" ht="12.95" customHeight="1" x14ac:dyDescent="0.2">
      <c r="B78" s="260" t="s">
        <v>89</v>
      </c>
      <c r="C78" s="261">
        <v>17746</v>
      </c>
      <c r="D78" s="262">
        <v>-792</v>
      </c>
      <c r="E78" s="263">
        <v>-4.2723055345776242</v>
      </c>
      <c r="F78" s="439">
        <v>18538</v>
      </c>
      <c r="G78" s="262">
        <v>-202</v>
      </c>
      <c r="H78" s="263">
        <v>-1.1254735903721862</v>
      </c>
      <c r="I78" s="445">
        <v>17948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0"/>
      <c r="G79" s="266"/>
      <c r="H79" s="267"/>
      <c r="I79" s="440"/>
      <c r="L79" s="33"/>
    </row>
    <row r="80" spans="2:12" s="26" customFormat="1" ht="12.95" customHeight="1" x14ac:dyDescent="0.2">
      <c r="B80" s="260" t="s">
        <v>90</v>
      </c>
      <c r="C80" s="261">
        <v>7024</v>
      </c>
      <c r="D80" s="262">
        <v>54</v>
      </c>
      <c r="E80" s="263">
        <v>0.77474892395982786</v>
      </c>
      <c r="F80" s="439">
        <v>6970</v>
      </c>
      <c r="G80" s="262">
        <v>-354</v>
      </c>
      <c r="H80" s="263">
        <v>-4.7980482515586873</v>
      </c>
      <c r="I80" s="445">
        <v>7378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0"/>
      <c r="G81" s="266"/>
      <c r="H81" s="267"/>
      <c r="I81" s="440"/>
      <c r="L81" s="33"/>
    </row>
    <row r="82" spans="2:12" s="26" customFormat="1" ht="12.95" customHeight="1" x14ac:dyDescent="0.2">
      <c r="B82" s="260" t="s">
        <v>91</v>
      </c>
      <c r="C82" s="261">
        <v>2702</v>
      </c>
      <c r="D82" s="262">
        <v>-22</v>
      </c>
      <c r="E82" s="263">
        <v>-0.80763582966226144</v>
      </c>
      <c r="F82" s="439">
        <v>2724</v>
      </c>
      <c r="G82" s="262">
        <v>-19</v>
      </c>
      <c r="H82" s="263">
        <v>-0.69827269386255053</v>
      </c>
      <c r="I82" s="445">
        <v>2721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0"/>
      <c r="G83" s="266"/>
      <c r="H83" s="267"/>
      <c r="I83" s="440"/>
      <c r="L83" s="33"/>
    </row>
    <row r="84" spans="2:12" s="26" customFormat="1" ht="12.95" customHeight="1" x14ac:dyDescent="0.2">
      <c r="B84" s="248" t="s">
        <v>92</v>
      </c>
      <c r="C84" s="249">
        <v>1386</v>
      </c>
      <c r="D84" s="250">
        <v>7</v>
      </c>
      <c r="E84" s="251">
        <v>0.50761421319796951</v>
      </c>
      <c r="F84" s="436">
        <v>1379</v>
      </c>
      <c r="G84" s="250">
        <v>-76</v>
      </c>
      <c r="H84" s="251">
        <v>-5.198358413132695</v>
      </c>
      <c r="I84" s="442">
        <v>1462</v>
      </c>
      <c r="L84" s="33"/>
    </row>
    <row r="85" spans="2:12" s="26" customFormat="1" ht="12.95" customHeight="1" x14ac:dyDescent="0.2">
      <c r="B85" s="252" t="s">
        <v>93</v>
      </c>
      <c r="C85" s="253">
        <v>5105</v>
      </c>
      <c r="D85" s="254">
        <v>121</v>
      </c>
      <c r="E85" s="255">
        <v>2.42776886035313</v>
      </c>
      <c r="F85" s="437">
        <v>4984</v>
      </c>
      <c r="G85" s="254">
        <v>-27</v>
      </c>
      <c r="H85" s="255">
        <v>-0.52611067809820733</v>
      </c>
      <c r="I85" s="443">
        <v>5132</v>
      </c>
      <c r="L85" s="33"/>
    </row>
    <row r="86" spans="2:12" s="26" customFormat="1" ht="12.95" customHeight="1" x14ac:dyDescent="0.2">
      <c r="B86" s="256" t="s">
        <v>94</v>
      </c>
      <c r="C86" s="257">
        <v>2392</v>
      </c>
      <c r="D86" s="258">
        <v>84</v>
      </c>
      <c r="E86" s="259">
        <v>3.6395147313691507</v>
      </c>
      <c r="F86" s="438">
        <v>2308</v>
      </c>
      <c r="G86" s="258">
        <v>-224</v>
      </c>
      <c r="H86" s="259">
        <v>-8.5626911314984699</v>
      </c>
      <c r="I86" s="444">
        <v>2616</v>
      </c>
      <c r="L86" s="33"/>
    </row>
    <row r="87" spans="2:12" s="26" customFormat="1" ht="12.95" customHeight="1" x14ac:dyDescent="0.2">
      <c r="B87" s="260" t="s">
        <v>95</v>
      </c>
      <c r="C87" s="261">
        <v>8883</v>
      </c>
      <c r="D87" s="262">
        <v>212</v>
      </c>
      <c r="E87" s="263">
        <v>2.4449313804636144</v>
      </c>
      <c r="F87" s="439">
        <v>8671</v>
      </c>
      <c r="G87" s="262">
        <v>-327</v>
      </c>
      <c r="H87" s="263">
        <v>-3.5504885993485344</v>
      </c>
      <c r="I87" s="445">
        <v>9210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0"/>
      <c r="G88" s="266"/>
      <c r="H88" s="267"/>
      <c r="I88" s="440"/>
      <c r="L88" s="33"/>
    </row>
    <row r="89" spans="2:12" s="26" customFormat="1" ht="12.95" customHeight="1" x14ac:dyDescent="0.2">
      <c r="B89" s="260" t="s">
        <v>96</v>
      </c>
      <c r="C89" s="261">
        <v>877</v>
      </c>
      <c r="D89" s="262">
        <v>8</v>
      </c>
      <c r="E89" s="263">
        <v>0.92059838895281931</v>
      </c>
      <c r="F89" s="439">
        <v>869</v>
      </c>
      <c r="G89" s="262">
        <v>23</v>
      </c>
      <c r="H89" s="263">
        <v>2.6932084309133488</v>
      </c>
      <c r="I89" s="445">
        <v>854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0"/>
      <c r="G90" s="266"/>
      <c r="H90" s="267"/>
      <c r="I90" s="440"/>
      <c r="L90" s="33"/>
    </row>
    <row r="91" spans="2:12" s="26" customFormat="1" ht="12.95" customHeight="1" x14ac:dyDescent="0.2">
      <c r="B91" s="260" t="s">
        <v>97</v>
      </c>
      <c r="C91" s="261">
        <v>888</v>
      </c>
      <c r="D91" s="262">
        <v>-58</v>
      </c>
      <c r="E91" s="263">
        <v>-6.1310782241014801</v>
      </c>
      <c r="F91" s="439">
        <v>946</v>
      </c>
      <c r="G91" s="262">
        <v>-100</v>
      </c>
      <c r="H91" s="263">
        <v>-10.121457489878543</v>
      </c>
      <c r="I91" s="445">
        <v>988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0"/>
      <c r="G92" s="266"/>
      <c r="H92" s="267"/>
      <c r="I92" s="440"/>
      <c r="L92" s="33"/>
    </row>
    <row r="93" spans="2:12" s="26" customFormat="1" ht="12.95" customHeight="1" x14ac:dyDescent="0.2">
      <c r="B93" s="260" t="s">
        <v>98</v>
      </c>
      <c r="C93" s="261">
        <v>788</v>
      </c>
      <c r="D93" s="262">
        <v>-12</v>
      </c>
      <c r="E93" s="263">
        <v>-1.5</v>
      </c>
      <c r="F93" s="439">
        <v>800</v>
      </c>
      <c r="G93" s="262">
        <v>13</v>
      </c>
      <c r="H93" s="263">
        <v>1.6774193548387095</v>
      </c>
      <c r="I93" s="445">
        <v>775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0"/>
      <c r="G94" s="266"/>
      <c r="H94" s="267"/>
      <c r="I94" s="440"/>
      <c r="L94" s="33"/>
    </row>
    <row r="95" spans="2:12" s="26" customFormat="1" ht="14.1" customHeight="1" x14ac:dyDescent="0.2">
      <c r="B95" s="260" t="s">
        <v>99</v>
      </c>
      <c r="C95" s="261">
        <v>164955</v>
      </c>
      <c r="D95" s="262">
        <v>-4738</v>
      </c>
      <c r="E95" s="263">
        <v>-2.7921010295062261</v>
      </c>
      <c r="F95" s="439">
        <v>169693</v>
      </c>
      <c r="G95" s="262">
        <v>-6048</v>
      </c>
      <c r="H95" s="263">
        <v>-3.5367800564902372</v>
      </c>
      <c r="I95" s="445">
        <v>171003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3" t="str">
        <f>'Pag1'!$B$5</f>
        <v>mayo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110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mayo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abril 2026</v>
      </c>
      <c r="F11" s="240"/>
      <c r="G11" s="241"/>
      <c r="H11" s="239" t="str">
        <f>'Pag1'!$H$10</f>
        <v>mayo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35"/>
      <c r="G13" s="247"/>
      <c r="H13" s="247"/>
      <c r="I13" s="435"/>
    </row>
    <row r="14" spans="1:13" s="26" customFormat="1" ht="12.95" customHeight="1" x14ac:dyDescent="0.2">
      <c r="B14" s="248" t="s">
        <v>37</v>
      </c>
      <c r="C14" s="249">
        <v>1651</v>
      </c>
      <c r="D14" s="250">
        <v>-17</v>
      </c>
      <c r="E14" s="251">
        <v>-1.0191846522781776</v>
      </c>
      <c r="F14" s="436">
        <v>1668</v>
      </c>
      <c r="G14" s="250">
        <v>-182</v>
      </c>
      <c r="H14" s="251">
        <v>-9.9290780141843982</v>
      </c>
      <c r="I14" s="442">
        <v>1833</v>
      </c>
      <c r="L14" s="33"/>
    </row>
    <row r="15" spans="1:13" s="26" customFormat="1" ht="12.95" customHeight="1" x14ac:dyDescent="0.2">
      <c r="B15" s="252" t="s">
        <v>38</v>
      </c>
      <c r="C15" s="253">
        <v>3661</v>
      </c>
      <c r="D15" s="254">
        <v>-136</v>
      </c>
      <c r="E15" s="255">
        <v>-3.5817750855938897</v>
      </c>
      <c r="F15" s="437">
        <v>3797</v>
      </c>
      <c r="G15" s="254">
        <v>-436</v>
      </c>
      <c r="H15" s="255">
        <v>-10.641933121796436</v>
      </c>
      <c r="I15" s="443">
        <v>4097</v>
      </c>
      <c r="L15" s="33"/>
    </row>
    <row r="16" spans="1:13" s="26" customFormat="1" ht="12.95" customHeight="1" x14ac:dyDescent="0.2">
      <c r="B16" s="252" t="s">
        <v>39</v>
      </c>
      <c r="C16" s="253">
        <v>1826</v>
      </c>
      <c r="D16" s="254">
        <v>-94</v>
      </c>
      <c r="E16" s="255">
        <v>-4.895833333333333</v>
      </c>
      <c r="F16" s="437">
        <v>1920</v>
      </c>
      <c r="G16" s="254">
        <v>-304</v>
      </c>
      <c r="H16" s="255">
        <v>-14.272300469483568</v>
      </c>
      <c r="I16" s="443">
        <v>2130</v>
      </c>
      <c r="L16" s="33"/>
    </row>
    <row r="17" spans="2:12" s="26" customFormat="1" ht="12.95" customHeight="1" x14ac:dyDescent="0.2">
      <c r="B17" s="252" t="s">
        <v>40</v>
      </c>
      <c r="C17" s="253">
        <v>2779</v>
      </c>
      <c r="D17" s="254">
        <v>-101</v>
      </c>
      <c r="E17" s="255">
        <v>-3.5069444444444446</v>
      </c>
      <c r="F17" s="437">
        <v>2880</v>
      </c>
      <c r="G17" s="254">
        <v>-258</v>
      </c>
      <c r="H17" s="255">
        <v>-8.4952255515311155</v>
      </c>
      <c r="I17" s="443">
        <v>3037</v>
      </c>
      <c r="L17" s="33"/>
    </row>
    <row r="18" spans="2:12" s="26" customFormat="1" ht="12.95" customHeight="1" x14ac:dyDescent="0.2">
      <c r="B18" s="252" t="s">
        <v>41</v>
      </c>
      <c r="C18" s="253">
        <v>1072</v>
      </c>
      <c r="D18" s="254">
        <v>-18</v>
      </c>
      <c r="E18" s="255">
        <v>-1.6513761467889909</v>
      </c>
      <c r="F18" s="437">
        <v>1090</v>
      </c>
      <c r="G18" s="254">
        <v>-153</v>
      </c>
      <c r="H18" s="255">
        <v>-12.489795918367347</v>
      </c>
      <c r="I18" s="443">
        <v>1225</v>
      </c>
      <c r="L18" s="33"/>
    </row>
    <row r="19" spans="2:12" s="26" customFormat="1" ht="12.95" customHeight="1" x14ac:dyDescent="0.2">
      <c r="B19" s="252" t="s">
        <v>42</v>
      </c>
      <c r="C19" s="253">
        <v>1635</v>
      </c>
      <c r="D19" s="254">
        <v>-44</v>
      </c>
      <c r="E19" s="255">
        <v>-2.6206075044669448</v>
      </c>
      <c r="F19" s="437">
        <v>1679</v>
      </c>
      <c r="G19" s="254">
        <v>-73</v>
      </c>
      <c r="H19" s="255">
        <v>-4.2740046838407491</v>
      </c>
      <c r="I19" s="443">
        <v>1708</v>
      </c>
      <c r="L19" s="33"/>
    </row>
    <row r="20" spans="2:12" s="26" customFormat="1" ht="12.95" customHeight="1" x14ac:dyDescent="0.2">
      <c r="B20" s="252" t="s">
        <v>43</v>
      </c>
      <c r="C20" s="253">
        <v>3371</v>
      </c>
      <c r="D20" s="254">
        <v>-146</v>
      </c>
      <c r="E20" s="255">
        <v>-4.1512652829115728</v>
      </c>
      <c r="F20" s="437">
        <v>3517</v>
      </c>
      <c r="G20" s="254">
        <v>-477</v>
      </c>
      <c r="H20" s="255">
        <v>-12.396049896049895</v>
      </c>
      <c r="I20" s="443">
        <v>3848</v>
      </c>
      <c r="L20" s="33"/>
    </row>
    <row r="21" spans="2:12" s="26" customFormat="1" ht="12.95" customHeight="1" x14ac:dyDescent="0.2">
      <c r="B21" s="256" t="s">
        <v>44</v>
      </c>
      <c r="C21" s="257">
        <v>5248</v>
      </c>
      <c r="D21" s="258">
        <v>-238</v>
      </c>
      <c r="E21" s="259">
        <v>-4.3383157127232961</v>
      </c>
      <c r="F21" s="438">
        <v>5486</v>
      </c>
      <c r="G21" s="258">
        <v>-745</v>
      </c>
      <c r="H21" s="259">
        <v>-12.431169697980977</v>
      </c>
      <c r="I21" s="444">
        <v>5993</v>
      </c>
      <c r="L21" s="33"/>
    </row>
    <row r="22" spans="2:12" s="26" customFormat="1" ht="12.95" customHeight="1" x14ac:dyDescent="0.2">
      <c r="B22" s="260" t="s">
        <v>45</v>
      </c>
      <c r="C22" s="261">
        <v>21243</v>
      </c>
      <c r="D22" s="262">
        <v>-794</v>
      </c>
      <c r="E22" s="263">
        <v>-3.6030312655987653</v>
      </c>
      <c r="F22" s="439">
        <v>22037</v>
      </c>
      <c r="G22" s="262">
        <v>-2628</v>
      </c>
      <c r="H22" s="263">
        <v>-11.009174311926607</v>
      </c>
      <c r="I22" s="445">
        <v>23871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0"/>
      <c r="G23" s="266"/>
      <c r="H23" s="267"/>
      <c r="I23" s="440"/>
      <c r="L23" s="33"/>
    </row>
    <row r="24" spans="2:12" s="26" customFormat="1" ht="12.95" customHeight="1" x14ac:dyDescent="0.2">
      <c r="B24" s="248" t="s">
        <v>46</v>
      </c>
      <c r="C24" s="249">
        <v>304</v>
      </c>
      <c r="D24" s="250">
        <v>7</v>
      </c>
      <c r="E24" s="251">
        <v>2.3569023569023568</v>
      </c>
      <c r="F24" s="436">
        <v>297</v>
      </c>
      <c r="G24" s="250">
        <v>21</v>
      </c>
      <c r="H24" s="251">
        <v>7.4204946996466434</v>
      </c>
      <c r="I24" s="442">
        <v>283</v>
      </c>
      <c r="L24" s="33"/>
    </row>
    <row r="25" spans="2:12" s="26" customFormat="1" ht="12.95" customHeight="1" x14ac:dyDescent="0.2">
      <c r="B25" s="252" t="s">
        <v>47</v>
      </c>
      <c r="C25" s="253">
        <v>191</v>
      </c>
      <c r="D25" s="254">
        <v>18</v>
      </c>
      <c r="E25" s="255">
        <v>10.404624277456648</v>
      </c>
      <c r="F25" s="437">
        <v>173</v>
      </c>
      <c r="G25" s="254">
        <v>17</v>
      </c>
      <c r="H25" s="255">
        <v>9.7701149425287355</v>
      </c>
      <c r="I25" s="443">
        <v>174</v>
      </c>
      <c r="L25" s="33"/>
    </row>
    <row r="26" spans="2:12" s="26" customFormat="1" ht="12.95" customHeight="1" x14ac:dyDescent="0.2">
      <c r="B26" s="256" t="s">
        <v>48</v>
      </c>
      <c r="C26" s="257">
        <v>1490</v>
      </c>
      <c r="D26" s="258">
        <v>-51</v>
      </c>
      <c r="E26" s="259">
        <v>-3.3095392602206362</v>
      </c>
      <c r="F26" s="438">
        <v>1541</v>
      </c>
      <c r="G26" s="258">
        <v>20</v>
      </c>
      <c r="H26" s="259">
        <v>1.3605442176870748</v>
      </c>
      <c r="I26" s="444">
        <v>1470</v>
      </c>
      <c r="L26" s="33"/>
    </row>
    <row r="27" spans="2:12" s="26" customFormat="1" ht="12.95" customHeight="1" x14ac:dyDescent="0.2">
      <c r="B27" s="260" t="s">
        <v>49</v>
      </c>
      <c r="C27" s="261">
        <v>1985</v>
      </c>
      <c r="D27" s="262">
        <v>-26</v>
      </c>
      <c r="E27" s="263">
        <v>-1.2928891098955742</v>
      </c>
      <c r="F27" s="439">
        <v>2011</v>
      </c>
      <c r="G27" s="262">
        <v>58</v>
      </c>
      <c r="H27" s="263">
        <v>3.0098598858329009</v>
      </c>
      <c r="I27" s="445">
        <v>1927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0"/>
      <c r="G28" s="266"/>
      <c r="H28" s="267"/>
      <c r="I28" s="440"/>
      <c r="L28" s="33"/>
    </row>
    <row r="29" spans="2:12" s="26" customFormat="1" ht="12.95" customHeight="1" x14ac:dyDescent="0.2">
      <c r="B29" s="260" t="s">
        <v>50</v>
      </c>
      <c r="C29" s="261">
        <v>1540</v>
      </c>
      <c r="D29" s="262">
        <v>-53</v>
      </c>
      <c r="E29" s="263">
        <v>-3.3270558694287509</v>
      </c>
      <c r="F29" s="439">
        <v>1593</v>
      </c>
      <c r="G29" s="268">
        <v>-51</v>
      </c>
      <c r="H29" s="263">
        <v>-3.2055311125078569</v>
      </c>
      <c r="I29" s="445">
        <v>1591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0"/>
      <c r="G30" s="266"/>
      <c r="H30" s="267"/>
      <c r="I30" s="440"/>
      <c r="L30" s="33"/>
    </row>
    <row r="31" spans="2:12" s="26" customFormat="1" ht="12.95" customHeight="1" x14ac:dyDescent="0.2">
      <c r="B31" s="260" t="s">
        <v>51</v>
      </c>
      <c r="C31" s="261">
        <v>1085</v>
      </c>
      <c r="D31" s="262">
        <v>-58</v>
      </c>
      <c r="E31" s="263">
        <v>-5.0743657042869641</v>
      </c>
      <c r="F31" s="439">
        <v>1143</v>
      </c>
      <c r="G31" s="268">
        <v>-3</v>
      </c>
      <c r="H31" s="263">
        <v>-0.27573529411764708</v>
      </c>
      <c r="I31" s="445">
        <v>1088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0"/>
      <c r="G32" s="266"/>
      <c r="H32" s="267"/>
      <c r="I32" s="440"/>
      <c r="L32" s="33"/>
    </row>
    <row r="33" spans="2:12" s="26" customFormat="1" ht="12.95" customHeight="1" x14ac:dyDescent="0.2">
      <c r="B33" s="248" t="s">
        <v>52</v>
      </c>
      <c r="C33" s="249">
        <v>1770</v>
      </c>
      <c r="D33" s="250">
        <v>-23</v>
      </c>
      <c r="E33" s="251">
        <v>-1.2827663134411602</v>
      </c>
      <c r="F33" s="436">
        <v>1793</v>
      </c>
      <c r="G33" s="250">
        <v>-135</v>
      </c>
      <c r="H33" s="251">
        <v>-7.0866141732283463</v>
      </c>
      <c r="I33" s="442">
        <v>1905</v>
      </c>
      <c r="L33" s="33"/>
    </row>
    <row r="34" spans="2:12" s="26" customFormat="1" ht="12.95" customHeight="1" x14ac:dyDescent="0.2">
      <c r="B34" s="269" t="s">
        <v>53</v>
      </c>
      <c r="C34" s="257">
        <v>1651</v>
      </c>
      <c r="D34" s="258">
        <v>-9</v>
      </c>
      <c r="E34" s="259">
        <v>-0.54216867469879515</v>
      </c>
      <c r="F34" s="438">
        <v>1660</v>
      </c>
      <c r="G34" s="258">
        <v>-44</v>
      </c>
      <c r="H34" s="259">
        <v>-2.5958702064896757</v>
      </c>
      <c r="I34" s="444">
        <v>1695</v>
      </c>
      <c r="L34" s="33"/>
    </row>
    <row r="35" spans="2:12" s="26" customFormat="1" ht="12.95" customHeight="1" x14ac:dyDescent="0.2">
      <c r="B35" s="260" t="s">
        <v>54</v>
      </c>
      <c r="C35" s="261">
        <v>3421</v>
      </c>
      <c r="D35" s="262">
        <v>-32</v>
      </c>
      <c r="E35" s="263">
        <v>-0.92673037938024905</v>
      </c>
      <c r="F35" s="439">
        <v>3453</v>
      </c>
      <c r="G35" s="262">
        <v>-179</v>
      </c>
      <c r="H35" s="263">
        <v>-4.9722222222222223</v>
      </c>
      <c r="I35" s="445">
        <v>3600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0"/>
      <c r="G36" s="266"/>
      <c r="H36" s="267"/>
      <c r="I36" s="440"/>
      <c r="L36" s="33"/>
    </row>
    <row r="37" spans="2:12" s="26" customFormat="1" ht="12.95" customHeight="1" x14ac:dyDescent="0.2">
      <c r="B37" s="260" t="s">
        <v>55</v>
      </c>
      <c r="C37" s="261">
        <v>836</v>
      </c>
      <c r="D37" s="262">
        <v>-45</v>
      </c>
      <c r="E37" s="263">
        <v>-5.1078320090805898</v>
      </c>
      <c r="F37" s="439">
        <v>881</v>
      </c>
      <c r="G37" s="262">
        <v>-15</v>
      </c>
      <c r="H37" s="263">
        <v>-1.762632197414806</v>
      </c>
      <c r="I37" s="445">
        <v>851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0"/>
      <c r="G38" s="266"/>
      <c r="H38" s="267"/>
      <c r="I38" s="440"/>
      <c r="L38" s="33"/>
    </row>
    <row r="39" spans="2:12" s="26" customFormat="1" ht="12.95" customHeight="1" x14ac:dyDescent="0.2">
      <c r="B39" s="248" t="s">
        <v>56</v>
      </c>
      <c r="C39" s="249">
        <v>778</v>
      </c>
      <c r="D39" s="250">
        <v>-26</v>
      </c>
      <c r="E39" s="251">
        <v>-3.233830845771144</v>
      </c>
      <c r="F39" s="436">
        <v>804</v>
      </c>
      <c r="G39" s="250">
        <v>-58</v>
      </c>
      <c r="H39" s="251">
        <v>-6.937799043062201</v>
      </c>
      <c r="I39" s="442">
        <v>836</v>
      </c>
      <c r="L39" s="33"/>
    </row>
    <row r="40" spans="2:12" s="26" customFormat="1" ht="12.95" customHeight="1" x14ac:dyDescent="0.2">
      <c r="B40" s="252" t="s">
        <v>57</v>
      </c>
      <c r="C40" s="253">
        <v>1257</v>
      </c>
      <c r="D40" s="254">
        <v>-8</v>
      </c>
      <c r="E40" s="255">
        <v>-0.6324110671936759</v>
      </c>
      <c r="F40" s="437">
        <v>1265</v>
      </c>
      <c r="G40" s="254">
        <v>-122</v>
      </c>
      <c r="H40" s="255">
        <v>-8.846990572878898</v>
      </c>
      <c r="I40" s="443">
        <v>1379</v>
      </c>
      <c r="L40" s="33"/>
    </row>
    <row r="41" spans="2:12" s="26" customFormat="1" ht="12.95" customHeight="1" x14ac:dyDescent="0.2">
      <c r="B41" s="252" t="s">
        <v>58</v>
      </c>
      <c r="C41" s="253">
        <v>351</v>
      </c>
      <c r="D41" s="254">
        <v>-2</v>
      </c>
      <c r="E41" s="255">
        <v>-0.56657223796033995</v>
      </c>
      <c r="F41" s="437">
        <v>353</v>
      </c>
      <c r="G41" s="254">
        <v>24</v>
      </c>
      <c r="H41" s="255">
        <v>7.3394495412844041</v>
      </c>
      <c r="I41" s="443">
        <v>327</v>
      </c>
      <c r="L41" s="33"/>
    </row>
    <row r="42" spans="2:12" s="26" customFormat="1" ht="12.95" customHeight="1" x14ac:dyDescent="0.2">
      <c r="B42" s="252" t="s">
        <v>59</v>
      </c>
      <c r="C42" s="253">
        <v>364</v>
      </c>
      <c r="D42" s="254">
        <v>-32</v>
      </c>
      <c r="E42" s="255">
        <v>-8.0808080808080813</v>
      </c>
      <c r="F42" s="437">
        <v>396</v>
      </c>
      <c r="G42" s="254">
        <v>0</v>
      </c>
      <c r="H42" s="255">
        <v>0</v>
      </c>
      <c r="I42" s="443">
        <v>364</v>
      </c>
      <c r="L42" s="33"/>
    </row>
    <row r="43" spans="2:12" s="26" customFormat="1" ht="12.95" customHeight="1" x14ac:dyDescent="0.2">
      <c r="B43" s="256" t="s">
        <v>60</v>
      </c>
      <c r="C43" s="257">
        <v>1600</v>
      </c>
      <c r="D43" s="258">
        <v>-55</v>
      </c>
      <c r="E43" s="259">
        <v>-3.3232628398791544</v>
      </c>
      <c r="F43" s="438">
        <v>1655</v>
      </c>
      <c r="G43" s="258">
        <v>-30</v>
      </c>
      <c r="H43" s="259">
        <v>-1.8404907975460123</v>
      </c>
      <c r="I43" s="444">
        <v>1630</v>
      </c>
      <c r="L43" s="33"/>
    </row>
    <row r="44" spans="2:12" s="26" customFormat="1" ht="12.95" customHeight="1" x14ac:dyDescent="0.2">
      <c r="B44" s="260" t="s">
        <v>61</v>
      </c>
      <c r="C44" s="261">
        <v>4350</v>
      </c>
      <c r="D44" s="262">
        <v>-123</v>
      </c>
      <c r="E44" s="263">
        <v>-2.7498323272971161</v>
      </c>
      <c r="F44" s="439">
        <v>4473</v>
      </c>
      <c r="G44" s="262">
        <v>-186</v>
      </c>
      <c r="H44" s="263">
        <v>-4.1005291005291005</v>
      </c>
      <c r="I44" s="445">
        <v>4536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0"/>
      <c r="G45" s="266"/>
      <c r="H45" s="267"/>
      <c r="I45" s="440"/>
      <c r="L45" s="33"/>
    </row>
    <row r="46" spans="2:12" s="26" customFormat="1" ht="12.95" customHeight="1" x14ac:dyDescent="0.2">
      <c r="B46" s="248" t="s">
        <v>62</v>
      </c>
      <c r="C46" s="249">
        <v>242</v>
      </c>
      <c r="D46" s="250">
        <v>4</v>
      </c>
      <c r="E46" s="251">
        <v>1.680672268907563</v>
      </c>
      <c r="F46" s="436">
        <v>238</v>
      </c>
      <c r="G46" s="250">
        <v>-11</v>
      </c>
      <c r="H46" s="251">
        <v>-4.3478260869565215</v>
      </c>
      <c r="I46" s="442">
        <v>253</v>
      </c>
      <c r="L46" s="33"/>
    </row>
    <row r="47" spans="2:12" s="26" customFormat="1" ht="12.95" customHeight="1" x14ac:dyDescent="0.2">
      <c r="B47" s="252" t="s">
        <v>63</v>
      </c>
      <c r="C47" s="253">
        <v>357</v>
      </c>
      <c r="D47" s="254">
        <v>-25</v>
      </c>
      <c r="E47" s="255">
        <v>-6.5445026178010473</v>
      </c>
      <c r="F47" s="437">
        <v>382</v>
      </c>
      <c r="G47" s="254">
        <v>8</v>
      </c>
      <c r="H47" s="255">
        <v>2.2922636103151861</v>
      </c>
      <c r="I47" s="443">
        <v>349</v>
      </c>
      <c r="L47" s="33"/>
    </row>
    <row r="48" spans="2:12" s="26" customFormat="1" ht="12.95" customHeight="1" x14ac:dyDescent="0.2">
      <c r="B48" s="252" t="s">
        <v>64</v>
      </c>
      <c r="C48" s="253">
        <v>646</v>
      </c>
      <c r="D48" s="254">
        <v>-2</v>
      </c>
      <c r="E48" s="255">
        <v>-0.30864197530864196</v>
      </c>
      <c r="F48" s="437">
        <v>648</v>
      </c>
      <c r="G48" s="254">
        <v>-40</v>
      </c>
      <c r="H48" s="255">
        <v>-5.8309037900874632</v>
      </c>
      <c r="I48" s="443">
        <v>686</v>
      </c>
      <c r="L48" s="33"/>
    </row>
    <row r="49" spans="2:12" s="26" customFormat="1" ht="12.95" customHeight="1" x14ac:dyDescent="0.2">
      <c r="B49" s="252" t="s">
        <v>65</v>
      </c>
      <c r="C49" s="253">
        <v>253</v>
      </c>
      <c r="D49" s="254">
        <v>11</v>
      </c>
      <c r="E49" s="255">
        <v>4.5454545454545459</v>
      </c>
      <c r="F49" s="437">
        <v>242</v>
      </c>
      <c r="G49" s="254">
        <v>-24</v>
      </c>
      <c r="H49" s="255">
        <v>-8.6642599277978327</v>
      </c>
      <c r="I49" s="443">
        <v>277</v>
      </c>
      <c r="L49" s="33"/>
    </row>
    <row r="50" spans="2:12" s="26" customFormat="1" ht="12.95" customHeight="1" x14ac:dyDescent="0.2">
      <c r="B50" s="252" t="s">
        <v>66</v>
      </c>
      <c r="C50" s="253">
        <v>613</v>
      </c>
      <c r="D50" s="254">
        <v>-6</v>
      </c>
      <c r="E50" s="255">
        <v>-0.96930533117932149</v>
      </c>
      <c r="F50" s="437">
        <v>619</v>
      </c>
      <c r="G50" s="254">
        <v>-75</v>
      </c>
      <c r="H50" s="255">
        <v>-10.901162790697674</v>
      </c>
      <c r="I50" s="443">
        <v>688</v>
      </c>
      <c r="L50" s="33"/>
    </row>
    <row r="51" spans="2:12" s="26" customFormat="1" ht="12.95" customHeight="1" x14ac:dyDescent="0.2">
      <c r="B51" s="252" t="s">
        <v>67</v>
      </c>
      <c r="C51" s="253">
        <v>139</v>
      </c>
      <c r="D51" s="254">
        <v>-11</v>
      </c>
      <c r="E51" s="255">
        <v>-7.333333333333333</v>
      </c>
      <c r="F51" s="437">
        <v>150</v>
      </c>
      <c r="G51" s="254">
        <v>-26</v>
      </c>
      <c r="H51" s="255">
        <v>-15.757575757575756</v>
      </c>
      <c r="I51" s="443">
        <v>165</v>
      </c>
      <c r="L51" s="33"/>
    </row>
    <row r="52" spans="2:12" s="26" customFormat="1" ht="12.95" customHeight="1" x14ac:dyDescent="0.2">
      <c r="B52" s="252" t="s">
        <v>68</v>
      </c>
      <c r="C52" s="253">
        <v>98</v>
      </c>
      <c r="D52" s="254">
        <v>-4</v>
      </c>
      <c r="E52" s="255">
        <v>-3.9215686274509802</v>
      </c>
      <c r="F52" s="437">
        <v>102</v>
      </c>
      <c r="G52" s="254">
        <v>2</v>
      </c>
      <c r="H52" s="255">
        <v>2.083333333333333</v>
      </c>
      <c r="I52" s="443">
        <v>96</v>
      </c>
      <c r="L52" s="33"/>
    </row>
    <row r="53" spans="2:12" s="26" customFormat="1" ht="12.95" customHeight="1" x14ac:dyDescent="0.2">
      <c r="B53" s="252" t="s">
        <v>69</v>
      </c>
      <c r="C53" s="253">
        <v>812</v>
      </c>
      <c r="D53" s="254">
        <v>-42</v>
      </c>
      <c r="E53" s="255">
        <v>-4.918032786885246</v>
      </c>
      <c r="F53" s="437">
        <v>854</v>
      </c>
      <c r="G53" s="254">
        <v>-24</v>
      </c>
      <c r="H53" s="255">
        <v>-2.8708133971291865</v>
      </c>
      <c r="I53" s="443">
        <v>836</v>
      </c>
      <c r="L53" s="33"/>
    </row>
    <row r="54" spans="2:12" s="26" customFormat="1" ht="12.95" customHeight="1" x14ac:dyDescent="0.2">
      <c r="B54" s="256" t="s">
        <v>70</v>
      </c>
      <c r="C54" s="257">
        <v>298</v>
      </c>
      <c r="D54" s="258">
        <v>8</v>
      </c>
      <c r="E54" s="259">
        <v>2.7586206896551726</v>
      </c>
      <c r="F54" s="438">
        <v>290</v>
      </c>
      <c r="G54" s="258">
        <v>11</v>
      </c>
      <c r="H54" s="259">
        <v>3.8327526132404177</v>
      </c>
      <c r="I54" s="444">
        <v>287</v>
      </c>
      <c r="L54" s="33"/>
    </row>
    <row r="55" spans="2:12" s="26" customFormat="1" ht="12.95" customHeight="1" x14ac:dyDescent="0.2">
      <c r="B55" s="260" t="s">
        <v>71</v>
      </c>
      <c r="C55" s="261">
        <v>3458</v>
      </c>
      <c r="D55" s="262">
        <v>-67</v>
      </c>
      <c r="E55" s="263">
        <v>-1.9007092198581561</v>
      </c>
      <c r="F55" s="439">
        <v>3525</v>
      </c>
      <c r="G55" s="262">
        <v>-179</v>
      </c>
      <c r="H55" s="263">
        <v>-4.9216387132251853</v>
      </c>
      <c r="I55" s="445">
        <v>3637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0"/>
      <c r="G56" s="266"/>
      <c r="H56" s="267"/>
      <c r="I56" s="440"/>
      <c r="L56" s="33"/>
    </row>
    <row r="57" spans="2:12" s="26" customFormat="1" ht="12.95" customHeight="1" x14ac:dyDescent="0.2">
      <c r="B57" s="248" t="s">
        <v>72</v>
      </c>
      <c r="C57" s="249">
        <v>5842</v>
      </c>
      <c r="D57" s="250">
        <v>-308</v>
      </c>
      <c r="E57" s="251">
        <v>-5.0081300813008127</v>
      </c>
      <c r="F57" s="436">
        <v>6150</v>
      </c>
      <c r="G57" s="250">
        <v>75</v>
      </c>
      <c r="H57" s="251">
        <v>1.3005028611062945</v>
      </c>
      <c r="I57" s="442">
        <v>5767</v>
      </c>
      <c r="L57" s="33"/>
    </row>
    <row r="58" spans="2:12" s="26" customFormat="1" ht="12.95" customHeight="1" x14ac:dyDescent="0.2">
      <c r="B58" s="252" t="s">
        <v>73</v>
      </c>
      <c r="C58" s="253">
        <v>731</v>
      </c>
      <c r="D58" s="254">
        <v>-66</v>
      </c>
      <c r="E58" s="255">
        <v>-8.281053952321205</v>
      </c>
      <c r="F58" s="437">
        <v>797</v>
      </c>
      <c r="G58" s="254">
        <v>-29</v>
      </c>
      <c r="H58" s="255">
        <v>-3.8157894736842106</v>
      </c>
      <c r="I58" s="443">
        <v>760</v>
      </c>
      <c r="L58" s="33"/>
    </row>
    <row r="59" spans="2:12" s="26" customFormat="1" ht="12.95" customHeight="1" x14ac:dyDescent="0.2">
      <c r="B59" s="252" t="s">
        <v>74</v>
      </c>
      <c r="C59" s="253">
        <v>625</v>
      </c>
      <c r="D59" s="254">
        <v>-32</v>
      </c>
      <c r="E59" s="255">
        <v>-4.8706240487062402</v>
      </c>
      <c r="F59" s="437">
        <v>657</v>
      </c>
      <c r="G59" s="254">
        <v>36</v>
      </c>
      <c r="H59" s="255">
        <v>6.1120543293718166</v>
      </c>
      <c r="I59" s="443">
        <v>589</v>
      </c>
      <c r="L59" s="33"/>
    </row>
    <row r="60" spans="2:12" s="26" customFormat="1" ht="12.95" customHeight="1" x14ac:dyDescent="0.2">
      <c r="B60" s="256" t="s">
        <v>75</v>
      </c>
      <c r="C60" s="257">
        <v>1061</v>
      </c>
      <c r="D60" s="258">
        <v>-83</v>
      </c>
      <c r="E60" s="259">
        <v>-7.255244755244755</v>
      </c>
      <c r="F60" s="438">
        <v>1144</v>
      </c>
      <c r="G60" s="258">
        <v>-21</v>
      </c>
      <c r="H60" s="259">
        <v>-1.9408502772643252</v>
      </c>
      <c r="I60" s="444">
        <v>1082</v>
      </c>
      <c r="L60" s="33"/>
    </row>
    <row r="61" spans="2:12" s="26" customFormat="1" ht="12.95" customHeight="1" x14ac:dyDescent="0.2">
      <c r="B61" s="260" t="s">
        <v>76</v>
      </c>
      <c r="C61" s="261">
        <v>8259</v>
      </c>
      <c r="D61" s="262">
        <v>-489</v>
      </c>
      <c r="E61" s="263">
        <v>-5.5898491083676269</v>
      </c>
      <c r="F61" s="439">
        <v>8748</v>
      </c>
      <c r="G61" s="262">
        <v>61</v>
      </c>
      <c r="H61" s="263">
        <v>0.74408392290802639</v>
      </c>
      <c r="I61" s="445">
        <v>8198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0"/>
      <c r="G62" s="266"/>
      <c r="H62" s="267"/>
      <c r="I62" s="440"/>
      <c r="L62" s="33"/>
    </row>
    <row r="63" spans="2:12" s="26" customFormat="1" ht="12.95" customHeight="1" x14ac:dyDescent="0.2">
      <c r="B63" s="248" t="s">
        <v>77</v>
      </c>
      <c r="C63" s="249">
        <v>2989</v>
      </c>
      <c r="D63" s="250">
        <v>-103</v>
      </c>
      <c r="E63" s="251">
        <v>-3.3311772315653299</v>
      </c>
      <c r="F63" s="436">
        <v>3092</v>
      </c>
      <c r="G63" s="250">
        <v>19</v>
      </c>
      <c r="H63" s="251">
        <v>0.63973063973063971</v>
      </c>
      <c r="I63" s="442">
        <v>2970</v>
      </c>
      <c r="L63" s="33"/>
    </row>
    <row r="64" spans="2:12" s="26" customFormat="1" ht="12.95" customHeight="1" x14ac:dyDescent="0.2">
      <c r="B64" s="252" t="s">
        <v>78</v>
      </c>
      <c r="C64" s="253">
        <v>1043</v>
      </c>
      <c r="D64" s="254">
        <v>50</v>
      </c>
      <c r="E64" s="255">
        <v>5.0352467270896275</v>
      </c>
      <c r="F64" s="437">
        <v>993</v>
      </c>
      <c r="G64" s="254">
        <v>-33</v>
      </c>
      <c r="H64" s="255">
        <v>-3.0669144981412639</v>
      </c>
      <c r="I64" s="443">
        <v>1076</v>
      </c>
      <c r="L64" s="33"/>
    </row>
    <row r="65" spans="2:12" s="26" customFormat="1" ht="12.95" customHeight="1" x14ac:dyDescent="0.2">
      <c r="B65" s="256" t="s">
        <v>79</v>
      </c>
      <c r="C65" s="257">
        <v>4033</v>
      </c>
      <c r="D65" s="258">
        <v>27</v>
      </c>
      <c r="E65" s="259">
        <v>0.67398901647528708</v>
      </c>
      <c r="F65" s="438">
        <v>4006</v>
      </c>
      <c r="G65" s="258">
        <v>-77</v>
      </c>
      <c r="H65" s="259">
        <v>-1.8734793187347931</v>
      </c>
      <c r="I65" s="444">
        <v>4110</v>
      </c>
      <c r="L65" s="33"/>
    </row>
    <row r="66" spans="2:12" s="26" customFormat="1" ht="12.95" customHeight="1" x14ac:dyDescent="0.2">
      <c r="B66" s="260" t="s">
        <v>80</v>
      </c>
      <c r="C66" s="261">
        <v>8065</v>
      </c>
      <c r="D66" s="262">
        <v>-26</v>
      </c>
      <c r="E66" s="263">
        <v>-0.32134470399208998</v>
      </c>
      <c r="F66" s="439">
        <v>8091</v>
      </c>
      <c r="G66" s="262">
        <v>-91</v>
      </c>
      <c r="H66" s="263">
        <v>-1.1157430112800393</v>
      </c>
      <c r="I66" s="445">
        <v>8156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0"/>
      <c r="G67" s="266"/>
      <c r="H67" s="267"/>
      <c r="I67" s="440"/>
      <c r="L67" s="33"/>
    </row>
    <row r="68" spans="2:12" s="26" customFormat="1" ht="12.95" customHeight="1" x14ac:dyDescent="0.2">
      <c r="B68" s="248" t="s">
        <v>81</v>
      </c>
      <c r="C68" s="249">
        <v>1689</v>
      </c>
      <c r="D68" s="250">
        <v>16</v>
      </c>
      <c r="E68" s="251">
        <v>0.95636580992229514</v>
      </c>
      <c r="F68" s="436">
        <v>1673</v>
      </c>
      <c r="G68" s="250">
        <v>-173</v>
      </c>
      <c r="H68" s="251">
        <v>-9.2910848549946294</v>
      </c>
      <c r="I68" s="442">
        <v>1862</v>
      </c>
      <c r="L68" s="33"/>
    </row>
    <row r="69" spans="2:12" s="26" customFormat="1" ht="12.95" customHeight="1" x14ac:dyDescent="0.2">
      <c r="B69" s="256" t="s">
        <v>82</v>
      </c>
      <c r="C69" s="257">
        <v>899</v>
      </c>
      <c r="D69" s="258">
        <v>-21</v>
      </c>
      <c r="E69" s="259">
        <v>-2.2826086956521738</v>
      </c>
      <c r="F69" s="438">
        <v>920</v>
      </c>
      <c r="G69" s="258">
        <v>-47</v>
      </c>
      <c r="H69" s="259">
        <v>-4.9682875264270612</v>
      </c>
      <c r="I69" s="444">
        <v>946</v>
      </c>
      <c r="L69" s="33"/>
    </row>
    <row r="70" spans="2:12" s="26" customFormat="1" ht="12.95" customHeight="1" x14ac:dyDescent="0.2">
      <c r="B70" s="260" t="s">
        <v>83</v>
      </c>
      <c r="C70" s="261">
        <v>2588</v>
      </c>
      <c r="D70" s="262">
        <v>-5</v>
      </c>
      <c r="E70" s="263">
        <v>-0.19282684149633628</v>
      </c>
      <c r="F70" s="439">
        <v>2593</v>
      </c>
      <c r="G70" s="262">
        <v>-220</v>
      </c>
      <c r="H70" s="263">
        <v>-7.8347578347578342</v>
      </c>
      <c r="I70" s="445">
        <v>2808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0"/>
      <c r="G71" s="266"/>
      <c r="H71" s="267"/>
      <c r="I71" s="440"/>
      <c r="L71" s="33"/>
    </row>
    <row r="72" spans="2:12" s="26" customFormat="1" ht="12.95" customHeight="1" x14ac:dyDescent="0.2">
      <c r="B72" s="248" t="s">
        <v>84</v>
      </c>
      <c r="C72" s="249">
        <v>842</v>
      </c>
      <c r="D72" s="250">
        <v>-32</v>
      </c>
      <c r="E72" s="251">
        <v>-3.6613272311212817</v>
      </c>
      <c r="F72" s="436">
        <v>874</v>
      </c>
      <c r="G72" s="250">
        <v>51</v>
      </c>
      <c r="H72" s="251">
        <v>6.4475347661188369</v>
      </c>
      <c r="I72" s="442">
        <v>791</v>
      </c>
      <c r="L72" s="33"/>
    </row>
    <row r="73" spans="2:12" s="26" customFormat="1" ht="12.95" customHeight="1" x14ac:dyDescent="0.2">
      <c r="B73" s="252" t="s">
        <v>85</v>
      </c>
      <c r="C73" s="253">
        <v>256</v>
      </c>
      <c r="D73" s="254">
        <v>5</v>
      </c>
      <c r="E73" s="255">
        <v>1.9920318725099602</v>
      </c>
      <c r="F73" s="437">
        <v>251</v>
      </c>
      <c r="G73" s="254">
        <v>25</v>
      </c>
      <c r="H73" s="255">
        <v>10.822510822510822</v>
      </c>
      <c r="I73" s="443">
        <v>231</v>
      </c>
      <c r="L73" s="33"/>
    </row>
    <row r="74" spans="2:12" s="26" customFormat="1" ht="12.95" customHeight="1" x14ac:dyDescent="0.2">
      <c r="B74" s="252" t="s">
        <v>86</v>
      </c>
      <c r="C74" s="253">
        <v>342</v>
      </c>
      <c r="D74" s="254">
        <v>1</v>
      </c>
      <c r="E74" s="255">
        <v>0.2932551319648094</v>
      </c>
      <c r="F74" s="437">
        <v>341</v>
      </c>
      <c r="G74" s="254">
        <v>69</v>
      </c>
      <c r="H74" s="255">
        <v>25.274725274725274</v>
      </c>
      <c r="I74" s="443">
        <v>273</v>
      </c>
      <c r="L74" s="33"/>
    </row>
    <row r="75" spans="2:12" s="26" customFormat="1" ht="12.95" customHeight="1" x14ac:dyDescent="0.2">
      <c r="B75" s="256" t="s">
        <v>87</v>
      </c>
      <c r="C75" s="257">
        <v>781</v>
      </c>
      <c r="D75" s="258">
        <v>-30</v>
      </c>
      <c r="E75" s="259">
        <v>-3.6991368680641186</v>
      </c>
      <c r="F75" s="438">
        <v>811</v>
      </c>
      <c r="G75" s="258">
        <v>46</v>
      </c>
      <c r="H75" s="259">
        <v>6.2585034013605449</v>
      </c>
      <c r="I75" s="444">
        <v>735</v>
      </c>
      <c r="L75" s="33"/>
    </row>
    <row r="76" spans="2:12" s="26" customFormat="1" ht="12.95" customHeight="1" x14ac:dyDescent="0.2">
      <c r="B76" s="260" t="s">
        <v>88</v>
      </c>
      <c r="C76" s="261">
        <v>2221</v>
      </c>
      <c r="D76" s="262">
        <v>-56</v>
      </c>
      <c r="E76" s="263">
        <v>-2.4593763724198507</v>
      </c>
      <c r="F76" s="439">
        <v>2277</v>
      </c>
      <c r="G76" s="262">
        <v>191</v>
      </c>
      <c r="H76" s="263">
        <v>9.4088669950738915</v>
      </c>
      <c r="I76" s="445">
        <v>2030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0"/>
      <c r="G77" s="266"/>
      <c r="H77" s="267"/>
      <c r="I77" s="440"/>
      <c r="L77" s="33"/>
    </row>
    <row r="78" spans="2:12" s="26" customFormat="1" ht="12.95" customHeight="1" x14ac:dyDescent="0.2">
      <c r="B78" s="260" t="s">
        <v>89</v>
      </c>
      <c r="C78" s="261">
        <v>7992</v>
      </c>
      <c r="D78" s="262">
        <v>-405</v>
      </c>
      <c r="E78" s="263">
        <v>-4.823151125401929</v>
      </c>
      <c r="F78" s="439">
        <v>8397</v>
      </c>
      <c r="G78" s="262">
        <v>-241</v>
      </c>
      <c r="H78" s="263">
        <v>-2.9272440179764363</v>
      </c>
      <c r="I78" s="445">
        <v>8233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0"/>
      <c r="G79" s="266"/>
      <c r="H79" s="267"/>
      <c r="I79" s="440"/>
      <c r="L79" s="33"/>
    </row>
    <row r="80" spans="2:12" s="26" customFormat="1" ht="12.95" customHeight="1" x14ac:dyDescent="0.2">
      <c r="B80" s="260" t="s">
        <v>90</v>
      </c>
      <c r="C80" s="261">
        <v>3377</v>
      </c>
      <c r="D80" s="262">
        <v>3</v>
      </c>
      <c r="E80" s="263">
        <v>8.8915234143449914E-2</v>
      </c>
      <c r="F80" s="439">
        <v>3374</v>
      </c>
      <c r="G80" s="262">
        <v>-144</v>
      </c>
      <c r="H80" s="263">
        <v>-4.0897472309003122</v>
      </c>
      <c r="I80" s="445">
        <v>3521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0"/>
      <c r="G81" s="266"/>
      <c r="H81" s="267"/>
      <c r="I81" s="440"/>
      <c r="L81" s="33"/>
    </row>
    <row r="82" spans="2:12" s="26" customFormat="1" ht="12.95" customHeight="1" x14ac:dyDescent="0.2">
      <c r="B82" s="260" t="s">
        <v>91</v>
      </c>
      <c r="C82" s="261">
        <v>1198</v>
      </c>
      <c r="D82" s="262">
        <v>-22</v>
      </c>
      <c r="E82" s="263">
        <v>-1.8032786885245904</v>
      </c>
      <c r="F82" s="439">
        <v>1220</v>
      </c>
      <c r="G82" s="262">
        <v>-103</v>
      </c>
      <c r="H82" s="263">
        <v>-7.9169869331283627</v>
      </c>
      <c r="I82" s="445">
        <v>1301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0"/>
      <c r="G83" s="266"/>
      <c r="H83" s="267"/>
      <c r="I83" s="440"/>
      <c r="L83" s="33"/>
    </row>
    <row r="84" spans="2:12" s="26" customFormat="1" ht="12.95" customHeight="1" x14ac:dyDescent="0.2">
      <c r="B84" s="248" t="s">
        <v>92</v>
      </c>
      <c r="C84" s="249">
        <v>632</v>
      </c>
      <c r="D84" s="250">
        <v>6</v>
      </c>
      <c r="E84" s="251">
        <v>0.95846645367412142</v>
      </c>
      <c r="F84" s="436">
        <v>626</v>
      </c>
      <c r="G84" s="250">
        <v>-70</v>
      </c>
      <c r="H84" s="251">
        <v>-9.9715099715099722</v>
      </c>
      <c r="I84" s="442">
        <v>702</v>
      </c>
      <c r="L84" s="33"/>
    </row>
    <row r="85" spans="2:12" s="26" customFormat="1" ht="12.95" customHeight="1" x14ac:dyDescent="0.2">
      <c r="B85" s="252" t="s">
        <v>93</v>
      </c>
      <c r="C85" s="253">
        <v>2221</v>
      </c>
      <c r="D85" s="254">
        <v>-33</v>
      </c>
      <c r="E85" s="255">
        <v>-1.4640638864241349</v>
      </c>
      <c r="F85" s="437">
        <v>2254</v>
      </c>
      <c r="G85" s="254">
        <v>-1</v>
      </c>
      <c r="H85" s="255">
        <v>-4.5004500450045004E-2</v>
      </c>
      <c r="I85" s="443">
        <v>2222</v>
      </c>
      <c r="L85" s="33"/>
    </row>
    <row r="86" spans="2:12" s="26" customFormat="1" ht="12.95" customHeight="1" x14ac:dyDescent="0.2">
      <c r="B86" s="256" t="s">
        <v>94</v>
      </c>
      <c r="C86" s="257">
        <v>1041</v>
      </c>
      <c r="D86" s="258">
        <v>24</v>
      </c>
      <c r="E86" s="259">
        <v>2.359882005899705</v>
      </c>
      <c r="F86" s="438">
        <v>1017</v>
      </c>
      <c r="G86" s="258">
        <v>-49</v>
      </c>
      <c r="H86" s="259">
        <v>-4.4954128440366974</v>
      </c>
      <c r="I86" s="444">
        <v>1090</v>
      </c>
      <c r="L86" s="33"/>
    </row>
    <row r="87" spans="2:12" s="26" customFormat="1" ht="12.95" customHeight="1" x14ac:dyDescent="0.2">
      <c r="B87" s="260" t="s">
        <v>95</v>
      </c>
      <c r="C87" s="261">
        <v>3894</v>
      </c>
      <c r="D87" s="262">
        <v>-3</v>
      </c>
      <c r="E87" s="263">
        <v>-7.6982294072363358E-2</v>
      </c>
      <c r="F87" s="439">
        <v>3897</v>
      </c>
      <c r="G87" s="262">
        <v>-120</v>
      </c>
      <c r="H87" s="263">
        <v>-2.9895366218236172</v>
      </c>
      <c r="I87" s="445">
        <v>4014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0"/>
      <c r="G88" s="266"/>
      <c r="H88" s="267"/>
      <c r="I88" s="440"/>
      <c r="L88" s="33"/>
    </row>
    <row r="89" spans="2:12" s="26" customFormat="1" ht="12.95" customHeight="1" x14ac:dyDescent="0.2">
      <c r="B89" s="260" t="s">
        <v>96</v>
      </c>
      <c r="C89" s="261">
        <v>395</v>
      </c>
      <c r="D89" s="262">
        <v>-9</v>
      </c>
      <c r="E89" s="263">
        <v>-2.2277227722772275</v>
      </c>
      <c r="F89" s="439">
        <v>404</v>
      </c>
      <c r="G89" s="262">
        <v>-1</v>
      </c>
      <c r="H89" s="263">
        <v>-0.25252525252525254</v>
      </c>
      <c r="I89" s="445">
        <v>396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0"/>
      <c r="G90" s="266"/>
      <c r="H90" s="267"/>
      <c r="I90" s="440"/>
      <c r="L90" s="33"/>
    </row>
    <row r="91" spans="2:12" s="26" customFormat="1" ht="12.95" customHeight="1" x14ac:dyDescent="0.2">
      <c r="B91" s="260" t="s">
        <v>97</v>
      </c>
      <c r="C91" s="261">
        <v>463</v>
      </c>
      <c r="D91" s="262">
        <v>-43</v>
      </c>
      <c r="E91" s="263">
        <v>-8.4980237154150196</v>
      </c>
      <c r="F91" s="439">
        <v>506</v>
      </c>
      <c r="G91" s="262">
        <v>-36</v>
      </c>
      <c r="H91" s="263">
        <v>-7.214428857715431</v>
      </c>
      <c r="I91" s="445">
        <v>499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0"/>
      <c r="G92" s="266"/>
      <c r="H92" s="267"/>
      <c r="I92" s="440"/>
      <c r="L92" s="33"/>
    </row>
    <row r="93" spans="2:12" s="26" customFormat="1" ht="12.95" customHeight="1" x14ac:dyDescent="0.2">
      <c r="B93" s="260" t="s">
        <v>98</v>
      </c>
      <c r="C93" s="261">
        <v>435</v>
      </c>
      <c r="D93" s="262">
        <v>2</v>
      </c>
      <c r="E93" s="263">
        <v>0.46189376443418012</v>
      </c>
      <c r="F93" s="439">
        <v>433</v>
      </c>
      <c r="G93" s="262">
        <v>6</v>
      </c>
      <c r="H93" s="263">
        <v>1.3986013986013985</v>
      </c>
      <c r="I93" s="445">
        <v>429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0"/>
      <c r="G94" s="266"/>
      <c r="H94" s="267"/>
      <c r="I94" s="440"/>
      <c r="L94" s="33"/>
    </row>
    <row r="95" spans="2:12" s="26" customFormat="1" ht="14.1" customHeight="1" x14ac:dyDescent="0.2">
      <c r="B95" s="260" t="s">
        <v>99</v>
      </c>
      <c r="C95" s="261">
        <v>76805</v>
      </c>
      <c r="D95" s="262">
        <v>-2251</v>
      </c>
      <c r="E95" s="263">
        <v>-2.8473487148350536</v>
      </c>
      <c r="F95" s="439">
        <v>79056</v>
      </c>
      <c r="G95" s="262">
        <v>-3881</v>
      </c>
      <c r="H95" s="263">
        <v>-4.8100042138660983</v>
      </c>
      <c r="I95" s="445">
        <v>80686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58</vt:i4>
      </vt:variant>
    </vt:vector>
  </HeadingPairs>
  <TitlesOfParts>
    <vt:vector size="76" baseType="lpstr">
      <vt:lpstr>Portada</vt:lpstr>
      <vt:lpstr>Indice</vt:lpstr>
      <vt:lpstr>Pag1</vt:lpstr>
      <vt:lpstr>Pag2</vt:lpstr>
      <vt:lpstr>Pag3-4</vt:lpstr>
      <vt:lpstr>Pag5</vt:lpstr>
      <vt:lpstr>Pag6</vt:lpstr>
      <vt:lpstr>Pag7-8</vt:lpstr>
      <vt:lpstr>Pag9-10</vt:lpstr>
      <vt:lpstr>Pag11-12</vt:lpstr>
      <vt:lpstr>Pag13-14</vt:lpstr>
      <vt:lpstr>Pag15-16</vt:lpstr>
      <vt:lpstr>Pag17-18</vt:lpstr>
      <vt:lpstr>Pag19-20</vt:lpstr>
      <vt:lpstr>Pag21-22</vt:lpstr>
      <vt:lpstr>Pag23-24</vt:lpstr>
      <vt:lpstr>Pag25-26</vt:lpstr>
      <vt:lpstr>Pag27-28</vt:lpstr>
      <vt:lpstr>Indice!Área_de_impresión</vt:lpstr>
      <vt:lpstr>'Pag1'!Área_de_impresión</vt:lpstr>
      <vt:lpstr>'Pag11-12'!Área_de_impresión</vt:lpstr>
      <vt:lpstr>'Pag13-14'!Área_de_impresión</vt:lpstr>
      <vt:lpstr>'Pag15-16'!Área_de_impresión</vt:lpstr>
      <vt:lpstr>'Pag17-18'!Área_de_impresión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'Pag25-26'!Área_de_impresión</vt:lpstr>
      <vt:lpstr>'Pag27-28'!Área_de_impresión</vt:lpstr>
      <vt:lpstr>'Pag3-4'!Área_de_impresión</vt:lpstr>
      <vt:lpstr>'Pag5'!Área_de_impresión</vt:lpstr>
      <vt:lpstr>'Pag6'!Área_de_impresión</vt:lpstr>
      <vt:lpstr>'Pag7-8'!Área_de_impresión</vt:lpstr>
      <vt:lpstr>'Pag9-10'!Área_de_impresión</vt:lpstr>
      <vt:lpstr>Portada!Área_de_impresión</vt:lpstr>
      <vt:lpstr>Indice!Print_Area</vt:lpstr>
      <vt:lpstr>'Pag11-12'!Print_Area</vt:lpstr>
      <vt:lpstr>'Pag13-14'!Print_Area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'Pag25-26'!Print_Area</vt:lpstr>
      <vt:lpstr>'Pag27-28'!Print_Area</vt:lpstr>
      <vt:lpstr>'Pag3-4'!Print_Area</vt:lpstr>
      <vt:lpstr>'Pag5'!Print_Area</vt:lpstr>
      <vt:lpstr>'Pag6'!Print_Area</vt:lpstr>
      <vt:lpstr>'Pag7-8'!Print_Area</vt:lpstr>
      <vt:lpstr>'Pag9-10'!Print_Area</vt:lpstr>
      <vt:lpstr>'Pag11-12'!Print_Titles</vt:lpstr>
      <vt:lpstr>'Pag13-14'!Print_Titles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'Pag25-26'!Print_Titles</vt:lpstr>
      <vt:lpstr>'Pag27-28'!Print_Titles</vt:lpstr>
      <vt:lpstr>'Pag3-4'!Print_Titles</vt:lpstr>
      <vt:lpstr>'Pag7-8'!Print_Titles</vt:lpstr>
      <vt:lpstr>'Pag9-10'!Print_Titles</vt:lpstr>
      <vt:lpstr>'Pag11-12'!Títulos_a_imprimir</vt:lpstr>
      <vt:lpstr>'Pag13-14'!Títulos_a_imprimir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'Pag25-26'!Títulos_a_imprimir</vt:lpstr>
      <vt:lpstr>'Pag27-28'!Títulos_a_imprimir</vt:lpstr>
      <vt:lpstr>'Pag3-4'!Títulos_a_imprimir</vt:lpstr>
      <vt:lpstr>'Pag7-8'!Títulos_a_imprimir</vt:lpstr>
      <vt:lpstr>'Pag9-10'!Títulos_a_imprimir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2026-06-03T08:33:52Z</cp:lastPrinted>
  <dcterms:created xsi:type="dcterms:W3CDTF">2025-01-14T15:24:30Z</dcterms:created>
  <dcterms:modified xsi:type="dcterms:W3CDTF">2026-06-03T08:46:50Z</dcterms:modified>
</cp:coreProperties>
</file>