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autoCompressPictures="0"/>
  <mc:AlternateContent xmlns:mc="http://schemas.openxmlformats.org/markup-compatibility/2006">
    <mc:Choice Requires="x15">
      <x15ac:absPath xmlns:x15ac="http://schemas.microsoft.com/office/spreadsheetml/2010/11/ac" url="Z:\TRABAJO\02_CIFRAS_JOVENES\01_PARO_REGISTRADO\2026\3_EnPDF\"/>
    </mc:Choice>
  </mc:AlternateContent>
  <xr:revisionPtr revIDLastSave="0" documentId="13_ncr:1_{D1DFCE7E-C05D-4A8B-B99A-38D3D13D1262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Portada" sheetId="20" r:id="rId1"/>
    <sheet name="Indice" sheetId="21" r:id="rId2"/>
    <sheet name="Pag1" sheetId="2" r:id="rId3"/>
    <sheet name="Pag2" sheetId="3" r:id="rId4"/>
    <sheet name="Pag3-4" sheetId="4" r:id="rId5"/>
    <sheet name="Pag5" sheetId="5" r:id="rId6"/>
    <sheet name="Pag6" sheetId="6" r:id="rId7"/>
    <sheet name="Pag7-8" sheetId="7" r:id="rId8"/>
    <sheet name="Pag9-10" sheetId="8" r:id="rId9"/>
    <sheet name="Pag11-12" sheetId="9" r:id="rId10"/>
    <sheet name="Pag13-14" sheetId="10" r:id="rId11"/>
    <sheet name="Pag15-16" sheetId="11" r:id="rId12"/>
    <sheet name="Pag17-18" sheetId="12" r:id="rId13"/>
    <sheet name="Pag19-20" sheetId="13" r:id="rId14"/>
    <sheet name="Pag21-22" sheetId="14" r:id="rId15"/>
    <sheet name="Pag23-24" sheetId="15" r:id="rId16"/>
    <sheet name="Pag25-26" sheetId="16" r:id="rId17"/>
    <sheet name="Pag27-28" sheetId="17" r:id="rId18"/>
  </sheets>
  <externalReferences>
    <externalReference r:id="rId19"/>
    <externalReference r:id="rId20"/>
  </externalReferences>
  <definedNames>
    <definedName name="_xlnm.Print_Area" localSheetId="1">Indice!$A$1:$D$29</definedName>
    <definedName name="_xlnm.Print_Area" localSheetId="2">'Pag1'!$A$1:$J$54</definedName>
    <definedName name="_xlnm.Print_Area" localSheetId="9">'Pag11-12'!$A$1:$J$118</definedName>
    <definedName name="_xlnm.Print_Area" localSheetId="10">'Pag13-14'!$A$1:$J$117</definedName>
    <definedName name="_xlnm.Print_Area" localSheetId="11">'Pag15-16'!$A$1:$J$117</definedName>
    <definedName name="_xlnm.Print_Area" localSheetId="12">'Pag17-18'!$A$1:$J$100</definedName>
    <definedName name="_xlnm.Print_Area" localSheetId="13">'Pag19-20'!$A$1:$J$99</definedName>
    <definedName name="_xlnm.Print_Area" localSheetId="3">'Pag2'!$A$1:$M$59</definedName>
    <definedName name="_xlnm.Print_Area" localSheetId="14">'Pag21-22'!$A$1:$J$99</definedName>
    <definedName name="_xlnm.Print_Area" localSheetId="15">'Pag23-24'!$A$1:$I$117</definedName>
    <definedName name="_xlnm.Print_Area" localSheetId="16">'Pag25-26'!$A$1:$I$117</definedName>
    <definedName name="_xlnm.Print_Area" localSheetId="17">'Pag27-28'!$A$1:$I$117</definedName>
    <definedName name="_xlnm.Print_Area" localSheetId="4">'Pag3-4'!$A$1:$M$135</definedName>
    <definedName name="_xlnm.Print_Area" localSheetId="5">'Pag5'!$A$1:$J$57</definedName>
    <definedName name="_xlnm.Print_Area" localSheetId="6">'Pag6'!$A$1:$J$57</definedName>
    <definedName name="_xlnm.Print_Area" localSheetId="7">'Pag7-8'!$A$1:$J$118</definedName>
    <definedName name="_xlnm.Print_Area" localSheetId="8">'Pag9-10'!$A$1:$J$118</definedName>
    <definedName name="_xlnm.Print_Area" localSheetId="0">Portada!$A$1:$I$30</definedName>
    <definedName name="FLECHA">INDIRECT([1]NEW_FLECHAS!$F$12)</definedName>
    <definedName name="Print_Area" localSheetId="1">Indice!$A$1:$J$49</definedName>
    <definedName name="Print_Area" localSheetId="2">'Pag1'!#REF!</definedName>
    <definedName name="Print_Area" localSheetId="9">'Pag11-12'!$A$1:$J$102</definedName>
    <definedName name="Print_Area" localSheetId="10">'Pag13-14'!$A$1:$J$102</definedName>
    <definedName name="Print_Area" localSheetId="11">'Pag15-16'!$A$1:$J$102</definedName>
    <definedName name="Print_Area" localSheetId="12">'Pag17-18'!$A$1:$J$102</definedName>
    <definedName name="Print_Area" localSheetId="13">'Pag19-20'!$A$1:$J$51</definedName>
    <definedName name="Print_Area" localSheetId="3">'Pag2'!$B$1:$L$59</definedName>
    <definedName name="Print_Area" localSheetId="14">'Pag21-22'!$A$1:$J$38</definedName>
    <definedName name="Print_Area" localSheetId="15">'Pag23-24'!$A$1:$G$102</definedName>
    <definedName name="Print_Area" localSheetId="16">'Pag25-26'!$A$1:$H$102</definedName>
    <definedName name="Print_Area" localSheetId="17">'Pag27-28'!$A$1:$H$102</definedName>
    <definedName name="Print_Area" localSheetId="4">'Pag3-4'!$A$1:$J$100</definedName>
    <definedName name="Print_Area" localSheetId="5">'Pag5'!$A$1:$J$59</definedName>
    <definedName name="Print_Area" localSheetId="6">'Pag6'!$A$1:$J$59</definedName>
    <definedName name="Print_Area" localSheetId="7">'Pag7-8'!$A$1:$J$102</definedName>
    <definedName name="Print_Area" localSheetId="8">'Pag9-10'!$A$1:$J$102</definedName>
    <definedName name="Print_Titles" localSheetId="9">'Pag11-12'!$1:$13</definedName>
    <definedName name="Print_Titles" localSheetId="10">'Pag13-14'!$1:$13</definedName>
    <definedName name="Print_Titles" localSheetId="11">'Pag15-16'!$1:$13</definedName>
    <definedName name="Print_Titles" localSheetId="12">'Pag17-18'!$1:$13</definedName>
    <definedName name="Print_Titles" localSheetId="13">'Pag19-20'!$1:$9</definedName>
    <definedName name="Print_Titles" localSheetId="14">'Pag21-22'!$1:$9</definedName>
    <definedName name="Print_Titles" localSheetId="15">'Pag23-24'!$1:$13</definedName>
    <definedName name="Print_Titles" localSheetId="16">'Pag25-26'!$1:$13</definedName>
    <definedName name="Print_Titles" localSheetId="17">'Pag27-28'!$1:$13</definedName>
    <definedName name="Print_Titles" localSheetId="4">'Pag3-4'!$1:$11</definedName>
    <definedName name="Print_Titles" localSheetId="7">'Pag7-8'!$1:$13</definedName>
    <definedName name="Print_Titles" localSheetId="8">'Pag9-10'!$1:$13</definedName>
    <definedName name="_xlnm.Print_Titles" localSheetId="9">'Pag11-12'!$1:$12</definedName>
    <definedName name="_xlnm.Print_Titles" localSheetId="10">'Pag13-14'!$1:$12</definedName>
    <definedName name="_xlnm.Print_Titles" localSheetId="11">'Pag15-16'!$1:$12</definedName>
    <definedName name="_xlnm.Print_Titles" localSheetId="12">'Pag17-18'!$1:$12</definedName>
    <definedName name="_xlnm.Print_Titles" localSheetId="13">'Pag19-20'!$1:$9</definedName>
    <definedName name="_xlnm.Print_Titles" localSheetId="14">'Pag21-22'!$1:$9</definedName>
    <definedName name="_xlnm.Print_Titles" localSheetId="15">'Pag23-24'!$1:$12</definedName>
    <definedName name="_xlnm.Print_Titles" localSheetId="16">'Pag25-26'!$1:$12</definedName>
    <definedName name="_xlnm.Print_Titles" localSheetId="17">'Pag27-28'!$1:$12</definedName>
    <definedName name="_xlnm.Print_Titles" localSheetId="4">'Pag3-4'!$1:$10</definedName>
    <definedName name="_xlnm.Print_Titles" localSheetId="7">'Pag7-8'!$1:$12</definedName>
    <definedName name="_xlnm.Print_Titles" localSheetId="8">'Pag9-10'!$1:$12</definedName>
  </definedName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" i="21" l="1"/>
  <c r="A30" i="20" l="1"/>
  <c r="H11" i="12" l="1"/>
  <c r="E11" i="12"/>
  <c r="C11" i="12"/>
  <c r="E11" i="9" l="1"/>
  <c r="H11" i="7"/>
  <c r="C10" i="12"/>
  <c r="C10" i="3"/>
  <c r="C11" i="7"/>
  <c r="C11" i="3"/>
  <c r="E11" i="7"/>
  <c r="E11" i="3"/>
  <c r="C11" i="9"/>
  <c r="H11" i="11"/>
  <c r="H11" i="3"/>
  <c r="H11" i="9"/>
  <c r="C10" i="10"/>
  <c r="C11" i="10"/>
  <c r="E11" i="10"/>
  <c r="H11" i="10"/>
  <c r="C10" i="8"/>
  <c r="C10" i="11"/>
  <c r="C11" i="8"/>
  <c r="C11" i="11"/>
  <c r="E11" i="8"/>
  <c r="E11" i="11"/>
  <c r="C10" i="7"/>
  <c r="H11" i="8"/>
  <c r="C10" i="9"/>
  <c r="B5" i="17"/>
  <c r="B5" i="16"/>
  <c r="B5" i="15"/>
  <c r="B5" i="12"/>
  <c r="B5" i="11"/>
  <c r="B5" i="10"/>
  <c r="B5" i="9"/>
  <c r="B5" i="8"/>
  <c r="B5" i="7"/>
  <c r="B5" i="6"/>
  <c r="B5" i="5"/>
  <c r="A5" i="4"/>
  <c r="B5" i="3"/>
  <c r="K9" i="3" s="1"/>
</calcChain>
</file>

<file path=xl/sharedStrings.xml><?xml version="1.0" encoding="utf-8"?>
<sst xmlns="http://schemas.openxmlformats.org/spreadsheetml/2006/main" count="1074" uniqueCount="231">
  <si>
    <t>Paro Registrado</t>
  </si>
  <si>
    <r>
      <rPr>
        <sz val="25"/>
        <rFont val="Gotham Book"/>
        <family val="3"/>
      </rPr>
      <t>Avance resultados</t>
    </r>
    <r>
      <rPr>
        <b/>
        <sz val="36"/>
        <color rgb="FF0079CC"/>
        <rFont val="Gotham Medium"/>
      </rPr>
      <t xml:space="preserve">
</t>
    </r>
    <r>
      <rPr>
        <b/>
        <sz val="32"/>
        <color rgb="FF0079CC"/>
        <rFont val="Gotham Medium"/>
      </rPr>
      <t>Jóvenes 16-24 años</t>
    </r>
  </si>
  <si>
    <t>OBSERVATORIO DE LA 
JUVENTUD EN ESPAÑA
estadística-injuve</t>
  </si>
  <si>
    <t>PARO REGISTRADO POR SEXO Y EDADES</t>
  </si>
  <si>
    <t>Variación Mensual</t>
  </si>
  <si>
    <t>Variación Anual</t>
  </si>
  <si>
    <t>Dato</t>
  </si>
  <si>
    <t>Absoluta</t>
  </si>
  <si>
    <t>Relativa</t>
  </si>
  <si>
    <t>MENORES DE 25 AÑOS</t>
  </si>
  <si>
    <t>Varones</t>
  </si>
  <si>
    <t>Mujeres</t>
  </si>
  <si>
    <t>Ambos sexos</t>
  </si>
  <si>
    <t>DE 25 y MÁS AÑOS</t>
  </si>
  <si>
    <t>TOTALES</t>
  </si>
  <si>
    <t>MENORES DE 25 AÑOS EN EL PARO REGISTRADO</t>
  </si>
  <si>
    <t xml:space="preserve">Fuente: Elaboración propia a partir de datos del Servicio Público de Empleo Estatal, </t>
  </si>
  <si>
    <t>DEMANDANTES DE EMPLEO, PARO, CONTRATOS Y PRESTACIONES POR DESEMPLEO</t>
  </si>
  <si>
    <t>PARO REGISTRADO (EXTRANJEROS) POR SEXO Y EDADES</t>
  </si>
  <si>
    <t>VARIACIONES</t>
  </si>
  <si>
    <t>Zona</t>
  </si>
  <si>
    <t>Origen</t>
  </si>
  <si>
    <t xml:space="preserve">País Co- </t>
  </si>
  <si>
    <t>País Extra-</t>
  </si>
  <si>
    <t>munitario</t>
  </si>
  <si>
    <t>comunita</t>
  </si>
  <si>
    <t>DE 25 Y MÁS AÑOS</t>
  </si>
  <si>
    <t>MENORES DE 25 AÑOS EXTRANJEROS EN EL PARO REGISTRADO EXTRANJEROS</t>
  </si>
  <si>
    <t>MENORES DE 25 AÑOS EXTRANJEROS EN EL PARO REGISTRADO JOVEN</t>
  </si>
  <si>
    <t xml:space="preserve">PARO REGISTRADO SEGÚN SEXO, EDADES Y RELACIÓN ENTRE SEXOS, </t>
  </si>
  <si>
    <t xml:space="preserve">POR COMUNIDADES AUTÓNOMAS Y PROVINCIAS </t>
  </si>
  <si>
    <t>TOTAL EDADES</t>
  </si>
  <si>
    <t xml:space="preserve">MENORES DE 25 AÑOS </t>
  </si>
  <si>
    <t>RELACIÓN ENTRE SEXOS*</t>
  </si>
  <si>
    <t>TOTAL</t>
  </si>
  <si>
    <t>&lt;25 años</t>
  </si>
  <si>
    <t>RESTO EDADES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</si>
  <si>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</si>
  <si>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</si>
  <si>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</si>
  <si>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</si>
  <si>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</si>
  <si>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</si>
  <si>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</si>
  <si>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</si>
  <si>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 xml:space="preserve">ANDALUCIA </t>
  </si>
  <si>
    <t>Huesca</t>
  </si>
  <si>
    <t>Teruel</t>
  </si>
  <si>
    <t>Zaragoza</t>
  </si>
  <si>
    <t xml:space="preserve">ARAGON </t>
  </si>
  <si>
    <t>ASTURIAS, PRINCIPADO DE</t>
  </si>
  <si>
    <t>BALEARS, ILLES</t>
  </si>
  <si>
    <t>Las Palmas</t>
  </si>
  <si>
    <t>Santa Cruz de Tenerife</t>
  </si>
  <si>
    <t xml:space="preserve">CANARIAS </t>
  </si>
  <si>
    <t xml:space="preserve">CANTABRIA </t>
  </si>
  <si>
    <t>Albacete</t>
  </si>
  <si>
    <t>Ciudad Real</t>
  </si>
  <si>
    <t>Cuenca</t>
  </si>
  <si>
    <t>Guadalajara</t>
  </si>
  <si>
    <t>Toledo</t>
  </si>
  <si>
    <t xml:space="preserve">CASTILLA-LA MANCHA 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</si>
  <si>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</si>
  <si>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</si>
  <si>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</si>
  <si>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</si>
  <si>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</si>
  <si>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</si>
  <si>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</si>
  <si>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</si>
  <si>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</si>
  <si>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 xml:space="preserve">CASTILLA Y LEON </t>
  </si>
  <si>
    <t>Barcelona</t>
  </si>
  <si>
    <t>Girona</t>
  </si>
  <si>
    <t>Lleida</t>
  </si>
  <si>
    <t>Tarragona</t>
  </si>
  <si>
    <t xml:space="preserve">CATALUÑA </t>
  </si>
  <si>
    <t>Alicante-Alacant</t>
  </si>
  <si>
    <t>Castellón-Castelló</t>
  </si>
  <si>
    <t>Valencia-València</t>
  </si>
  <si>
    <t xml:space="preserve">COMUNITAT VALENCIANA </t>
  </si>
  <si>
    <t>Badajoz</t>
  </si>
  <si>
    <t>Cáceres</t>
  </si>
  <si>
    <t xml:space="preserve">EXTREMADURA </t>
  </si>
  <si>
    <t>A Coruña</t>
  </si>
  <si>
    <t>Lugo</t>
  </si>
  <si>
    <t>Ourense</t>
  </si>
  <si>
    <t>Pontevedra</t>
  </si>
  <si>
    <t xml:space="preserve">GALICIA </t>
  </si>
  <si>
    <t xml:space="preserve">MADRID, COMUNIDAD DE </t>
  </si>
  <si>
    <t xml:space="preserve">MURCIA, REGION DE </t>
  </si>
  <si>
    <t xml:space="preserve">NAVARRA, COM. FORAL DE </t>
  </si>
  <si>
    <t>Araba/Álava</t>
  </si>
  <si>
    <t>Bizkaia</t>
  </si>
  <si>
    <t>Gipuzkoa</t>
  </si>
  <si>
    <t xml:space="preserve">PAIS VASCO </t>
  </si>
  <si>
    <t xml:space="preserve">RIOJA, LA </t>
  </si>
  <si>
    <t xml:space="preserve">CEUTA </t>
  </si>
  <si>
    <t xml:space="preserve">MELILLA </t>
  </si>
  <si>
    <t xml:space="preserve">TOTAL ESTATAL </t>
  </si>
  <si>
    <t>* Relación entre sexos:   Número de varones por cada 100 mujeres</t>
  </si>
  <si>
    <t>Menores de 25 años</t>
  </si>
  <si>
    <t>EVOLUCIÓN MENSUAL DEL PARO REGISTRADO</t>
  </si>
  <si>
    <t>EVOLUCIÓN VARIACIÓN RELATIVA ANUAL DEL PARO REGISTRADO</t>
  </si>
  <si>
    <t>Total 16 y más años</t>
  </si>
  <si>
    <t>PARO REGISTRADO POR COMUNIDADES AUTÓNOMAS, PROVINCIAS Y SEXO</t>
  </si>
  <si>
    <t>MENORES DE 25 AÑOS - AMBOS SEXOS</t>
  </si>
  <si>
    <t xml:space="preserve">Comunidades Autónomas, </t>
  </si>
  <si>
    <t xml:space="preserve">
Provincias y sexo</t>
  </si>
  <si>
    <t>AVANCE DE DATOS ESTADÍSTICO: PARO REGISTRADO</t>
  </si>
  <si>
    <t>MENORES DE 25 AÑOS - MUJERES</t>
  </si>
  <si>
    <t>MENORES DE 25 AÑOS - VARONES</t>
  </si>
  <si>
    <t>TOTAL 16 y MÁS AÑOS - AMBOS SEXOS</t>
  </si>
  <si>
    <t>TOTAL 16 y MÁS AÑOS - MUJERES</t>
  </si>
  <si>
    <t>TOTAL 16 y MÁS AÑOS - VARONES</t>
  </si>
  <si>
    <t>EVOLUCIÓN DEL PARO REGISTRADO</t>
  </si>
  <si>
    <t>SEGÚN SEXO Y EDADES</t>
  </si>
  <si>
    <t xml:space="preserve">  MENORES DE 25 AÑOS   </t>
  </si>
  <si>
    <t>TOTAL  </t>
  </si>
  <si>
    <t xml:space="preserve">EVOLUCIÓN DE LA VARIACIÓN ANUAL DEL PARO REGISTRADO </t>
  </si>
  <si>
    <t>PORCENTAJES DE POBLACIÓN JOVEN EN EL PARO REGISTRADO</t>
  </si>
  <si>
    <t>POR COMUNIDADES AUTÓNOMAS, PROVINCIAS Y SEXO</t>
  </si>
  <si>
    <t>% en cada</t>
  </si>
  <si>
    <t>Distribución</t>
  </si>
  <si>
    <t xml:space="preserve">Distribución </t>
  </si>
  <si>
    <t>16y+ años</t>
  </si>
  <si>
    <t>16-24 años</t>
  </si>
  <si>
    <t xml:space="preserve"> Prov y CCAA</t>
  </si>
  <si>
    <t>s/ Total</t>
  </si>
  <si>
    <t>en CCAA</t>
  </si>
  <si>
    <t>s/ SEXO</t>
  </si>
  <si>
    <t>Pag1</t>
  </si>
  <si>
    <t>Pag2</t>
  </si>
  <si>
    <t>Jóvenes 16 a 24 años</t>
  </si>
  <si>
    <t>Pag3-4</t>
  </si>
  <si>
    <t>Pag5</t>
  </si>
  <si>
    <t>Pag6</t>
  </si>
  <si>
    <t>Pag7-8</t>
  </si>
  <si>
    <t>Pag9-10</t>
  </si>
  <si>
    <t>Pag11-12</t>
  </si>
  <si>
    <t>Pag13-14</t>
  </si>
  <si>
    <t>Pag15-16</t>
  </si>
  <si>
    <t>Pag17-18</t>
  </si>
  <si>
    <t>Pag19-20</t>
  </si>
  <si>
    <t>Pag21-22</t>
  </si>
  <si>
    <t>Pag23-24</t>
  </si>
  <si>
    <t>Pag25-26</t>
  </si>
  <si>
    <t>Pag27-28</t>
  </si>
  <si>
    <t>Para cada caso porcentajes sobre el total de Paro Registrado</t>
  </si>
  <si>
    <t>Para cada caso porcentajes sobre el total de Paro Registrado Extranjeros</t>
  </si>
  <si>
    <t>Para cada caso porcentajes sobre el total de Paro Registrado Joven</t>
  </si>
  <si>
    <t>PARO REGISTRADO (EXTRANJEROS) POR SEXO Y EDADES
MENORES DE 25 AÑOS EXTRANJEROS EN EL PARO REGISTRADO EXTRANJEROS
MENORES DE 25 AÑOS EXTRANJEROS EN EL PARO REGISTRADO JOVEN</t>
  </si>
  <si>
    <t xml:space="preserve">PARO REGISTRADO SEGÚN SEXO, EDADES Y RELACIÓN ENTRE SEXOS, 
POR COMUNIDADES AUTÓNOMAS Y PROVINCIAS </t>
  </si>
  <si>
    <t>EVOLUCIÓN MENSUAL DEL PARO REGISTRADO - Menores de 25 años
EVOLUCIÓN VARIACIÓN RELATIVA ANUAL DEL PARO REGISTRADO</t>
  </si>
  <si>
    <t>EVOLUCIÓN MENSUAL DEL PARO REGISTRADO - Total 16 y más años
EVOLUCIÓN VARIACIÓN RELATIVA ANUAL DEL PARO REGISTRADO</t>
  </si>
  <si>
    <t>PARO REGISTRADO POR COMUNIDADES AUTÓNOMAS, PROVINCIAS Y SEXO
MENORES DE 25 AÑOS - AMBOS SEXOS</t>
  </si>
  <si>
    <t>PARO REGISTRADO POR COMUNIDADES AUTÓNOMAS, PROVINCIAS Y SEXO
MENORES DE 25 AÑOS - MUJERES</t>
  </si>
  <si>
    <t>PARO REGISTRADO POR COMUNIDADES AUTÓNOMAS, PROVINCIAS Y SEXO
MENORES DE 25 AÑOS - VARONES</t>
  </si>
  <si>
    <t>PARO REGISTRADO POR COMUNIDADES AUTÓNOMAS, PROVINCIAS Y SEXO
TOTAL 16 y MÁS AÑOS - AMBOS SEXOS</t>
  </si>
  <si>
    <t>PARO REGISTRADO POR COMUNIDADES AUTÓNOMAS, PROVINCIAS Y SEXO
TOTAL 16 y MÁS AÑOS - MUJERES</t>
  </si>
  <si>
    <t>PARO REGISTRADO POR COMUNIDADES AUTÓNOMAS, PROVINCIAS Y SEXO
TOTAL 16 y MÁS AÑOS - VARONES</t>
  </si>
  <si>
    <t>EVOLUCIÓN DEL PARO REGISTRADO
SEGÚN SEXO Y EDADES</t>
  </si>
  <si>
    <t>EVOLUCIÓN DE LA VARIACIÓN ANUAL DEL PARO REGISTRADO 
SEGÚN SEXO Y EDADES</t>
  </si>
  <si>
    <t>PORCENTAJES DE POBLACIÓN JOVEN EN EL PARO REGISTRADO
POR COMUNIDADES AUTÓNOMAS, PROVINCIAS Y SEXO
MENORES DE 25 AÑOS - AMBOS SEXOS</t>
  </si>
  <si>
    <t>PORCENTAJES DE POBLACIÓN JOVEN EN EL PARO REGISTRADO
POR COMUNIDADES AUTÓNOMAS, PROVINCIAS Y SEXO
MENORES DE 25 AÑOS - MUJERES</t>
  </si>
  <si>
    <t>PORCENTAJES DE POBLACIÓN JOVEN EN EL PARO REGISTRADO
POR COMUNIDADES AUTÓNOMAS, PROVINCIAS Y SEXO
MENORES DE 25 AÑOS - VARONES</t>
  </si>
  <si>
    <t>junio 2026</t>
  </si>
  <si>
    <t>junio</t>
  </si>
  <si>
    <t xml:space="preserve"> 2026</t>
  </si>
  <si>
    <t>mayo 2026</t>
  </si>
  <si>
    <t>junio 2025</t>
  </si>
  <si>
    <t>ENERO 2022</t>
  </si>
  <si>
    <t>FEBRERO 2022</t>
  </si>
  <si>
    <t>MARZO 2022</t>
  </si>
  <si>
    <t>ABRIL 2022</t>
  </si>
  <si>
    <t>MAYO 2022</t>
  </si>
  <si>
    <t>JUNIO 2022</t>
  </si>
  <si>
    <t>JULIO 2022</t>
  </si>
  <si>
    <t>AGOSTO 2022</t>
  </si>
  <si>
    <t>SEPTIEMBRE 2022</t>
  </si>
  <si>
    <t>OCTUBRE 2022</t>
  </si>
  <si>
    <t>NOVIEMBRE 2022</t>
  </si>
  <si>
    <t>DICIEMBRE 2022</t>
  </si>
  <si>
    <t>ENERO 2023</t>
  </si>
  <si>
    <t>FEBRERO 2023</t>
  </si>
  <si>
    <t>MARZO 2023</t>
  </si>
  <si>
    <t>ABRIL 2023</t>
  </si>
  <si>
    <t>MAYO 2023</t>
  </si>
  <si>
    <t>JUNIO 2023</t>
  </si>
  <si>
    <t>JULIO 2023</t>
  </si>
  <si>
    <t>AGOSTO 2023</t>
  </si>
  <si>
    <t>SEPTIEMBRE 2023</t>
  </si>
  <si>
    <t>OCTUBRE 2023</t>
  </si>
  <si>
    <t>NOVIEMBRE 2023</t>
  </si>
  <si>
    <t>DICIEMBRE 2023</t>
  </si>
  <si>
    <t>ENERO 2024</t>
  </si>
  <si>
    <t>FEBRERO 2024</t>
  </si>
  <si>
    <t>MARZO 2024</t>
  </si>
  <si>
    <t>ABRIL 2024</t>
  </si>
  <si>
    <t>MAYO 2024</t>
  </si>
  <si>
    <t>JUNIO 2024</t>
  </si>
  <si>
    <t>JULIO 2024</t>
  </si>
  <si>
    <t>AGOSTO 2024</t>
  </si>
  <si>
    <t>SEPTIEMBRE 2024</t>
  </si>
  <si>
    <t>OCTUBRE 2024</t>
  </si>
  <si>
    <t>NOVIEMBRE 2024</t>
  </si>
  <si>
    <t>DICIEMBRE 2024</t>
  </si>
  <si>
    <t>ENERO 2025</t>
  </si>
  <si>
    <t>FEBRERO 2025</t>
  </si>
  <si>
    <t>MARZO 2025</t>
  </si>
  <si>
    <t>ABRIL 2025</t>
  </si>
  <si>
    <t>MAYO 2025</t>
  </si>
  <si>
    <t>JUNIO 2025</t>
  </si>
  <si>
    <t>JULIO 2025</t>
  </si>
  <si>
    <t>AGOSTO 2025</t>
  </si>
  <si>
    <t>SEPTIEMBRE 2025</t>
  </si>
  <si>
    <t>OCTUBRE 2025</t>
  </si>
  <si>
    <t>NOVIEMBRE 2025</t>
  </si>
  <si>
    <t>DICIEMBRE 2025</t>
  </si>
  <si>
    <t>ENERO 2026</t>
  </si>
  <si>
    <t>FEBRERO 2026</t>
  </si>
  <si>
    <t>MARZO 2026</t>
  </si>
  <si>
    <t>ABRIL 2026</t>
  </si>
  <si>
    <t>MAYO 2026</t>
  </si>
  <si>
    <t>JUNIO 2026</t>
  </si>
  <si>
    <t>JULIO 2026</t>
  </si>
  <si>
    <t>AGOSTO 2026</t>
  </si>
  <si>
    <t>SEPTIEMBRE 2026</t>
  </si>
  <si>
    <t>OCTUBRE 2026</t>
  </si>
  <si>
    <t>NOVIEMBRE 2026</t>
  </si>
  <si>
    <t>DICIEMBRE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</si>
</sst>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\+#,##0;\-#,##0"/>
    <numFmt numFmtId="166" formatCode="\+0.00;\-0.00"/>
    <numFmt numFmtId="167" formatCode="0.0%"/>
    <numFmt numFmtId="168" formatCode="#,##0_ ;\-#,##0\ "/>
    <numFmt numFmtId="169" formatCode="#,##0.0"/>
  </numFmts>
  <fonts count="7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1"/>
      <color theme="0"/>
      <name val="Gotham Medium"/>
    </font>
    <font>
      <b/>
      <sz val="36"/>
      <color rgb="FF0079CC"/>
      <name val="Gotham Medium"/>
    </font>
    <font>
      <sz val="25"/>
      <name val="Gotham Book"/>
      <family val="3"/>
    </font>
    <font>
      <b/>
      <sz val="32"/>
      <color rgb="FF0079CC"/>
      <name val="Gotham Medium"/>
    </font>
    <font>
      <b/>
      <sz val="26"/>
      <color theme="0"/>
      <name val="Calibri"/>
      <family val="2"/>
      <scheme val="minor"/>
    </font>
    <font>
      <sz val="10"/>
      <name val="Trebuchet MS"/>
      <family val="2"/>
    </font>
    <font>
      <b/>
      <sz val="18"/>
      <color theme="9" tint="-0.249977111117893"/>
      <name val="Tahoma"/>
      <family val="2"/>
    </font>
    <font>
      <b/>
      <sz val="14"/>
      <color theme="3"/>
      <name val="Tahoma"/>
      <family val="2"/>
    </font>
    <font>
      <sz val="9"/>
      <name val="Trebuchet MS"/>
      <family val="2"/>
    </font>
    <font>
      <b/>
      <sz val="10"/>
      <name val="Tahoma"/>
      <family val="2"/>
    </font>
    <font>
      <sz val="10"/>
      <name val="Tahoma"/>
      <family val="2"/>
    </font>
    <font>
      <sz val="9"/>
      <name val="Tahoma"/>
      <family val="2"/>
    </font>
    <font>
      <b/>
      <sz val="12"/>
      <color rgb="FF002060"/>
      <name val="Tahoma"/>
      <family val="2"/>
    </font>
    <font>
      <sz val="10"/>
      <color indexed="8"/>
      <name val="Tahoma"/>
      <family val="2"/>
    </font>
    <font>
      <sz val="10"/>
      <color indexed="23"/>
      <name val="Tahoma"/>
      <family val="2"/>
    </font>
    <font>
      <sz val="9"/>
      <color rgb="FF002060"/>
      <name val="Tahoma"/>
      <family val="2"/>
    </font>
    <font>
      <sz val="9"/>
      <color theme="1" tint="0.34998626667073579"/>
      <name val="Tahoma"/>
      <family val="2"/>
    </font>
    <font>
      <b/>
      <sz val="9"/>
      <color rgb="FF002060"/>
      <name val="Tahoma"/>
      <family val="2"/>
    </font>
    <font>
      <b/>
      <sz val="9"/>
      <color theme="1" tint="0.34998626667073579"/>
      <name val="Tahoma"/>
      <family val="2"/>
    </font>
    <font>
      <b/>
      <sz val="10"/>
      <color theme="8" tint="-0.499984740745262"/>
      <name val="Tahoma"/>
      <family val="2"/>
    </font>
    <font>
      <sz val="10"/>
      <color theme="1" tint="0.34998626667073579"/>
      <name val="Tahoma"/>
      <family val="2"/>
    </font>
    <font>
      <sz val="9"/>
      <color indexed="8"/>
      <name val="Tahoma"/>
      <family val="2"/>
    </font>
    <font>
      <sz val="8"/>
      <name val="Trebuchet MS"/>
      <family val="2"/>
    </font>
    <font>
      <i/>
      <sz val="8"/>
      <name val="Trebuchet MS"/>
      <family val="2"/>
    </font>
    <font>
      <sz val="10"/>
      <name val="Arial"/>
      <family val="2"/>
    </font>
    <font>
      <b/>
      <sz val="12"/>
      <color theme="3"/>
      <name val="Tahoma"/>
      <family val="2"/>
    </font>
    <font>
      <i/>
      <sz val="8"/>
      <color theme="3" tint="-0.249977111117893"/>
      <name val="Tahoma"/>
      <family val="2"/>
    </font>
    <font>
      <i/>
      <sz val="8"/>
      <name val="Tahoma"/>
      <family val="2"/>
    </font>
    <font>
      <b/>
      <sz val="13"/>
      <color theme="3" tint="-0.249977111117893"/>
      <name val="Tahoma"/>
      <family val="2"/>
    </font>
    <font>
      <sz val="8"/>
      <name val="Tahoma"/>
      <family val="2"/>
    </font>
    <font>
      <b/>
      <sz val="11"/>
      <color theme="3"/>
      <name val="Tahoma"/>
      <family val="2"/>
    </font>
    <font>
      <i/>
      <sz val="8"/>
      <color theme="6" tint="-0.249977111117893"/>
      <name val="Tahoma"/>
      <family val="2"/>
    </font>
    <font>
      <b/>
      <sz val="18"/>
      <color theme="9"/>
      <name val="Tahoma"/>
      <family val="2"/>
    </font>
    <font>
      <b/>
      <sz val="14"/>
      <color theme="3" tint="-0.249977111117893"/>
      <name val="Tahoma"/>
      <family val="2"/>
    </font>
    <font>
      <b/>
      <sz val="8"/>
      <color indexed="60"/>
      <name val="Tahoma"/>
      <family val="2"/>
    </font>
    <font>
      <sz val="7"/>
      <name val="Tahoma"/>
      <family val="2"/>
    </font>
    <font>
      <sz val="8"/>
      <color rgb="FF002060"/>
      <name val="Tahoma"/>
      <family val="2"/>
    </font>
    <font>
      <b/>
      <sz val="8"/>
      <color indexed="8"/>
      <name val="Tahoma"/>
      <family val="2"/>
    </font>
    <font>
      <sz val="8"/>
      <color indexed="8"/>
      <name val="Tahoma"/>
      <family val="2"/>
    </font>
    <font>
      <b/>
      <sz val="8"/>
      <color rgb="FF002060"/>
      <name val="Tahoma"/>
      <family val="2"/>
    </font>
    <font>
      <b/>
      <sz val="14"/>
      <color theme="6" tint="-0.499984740745262"/>
      <name val="Tahoma"/>
      <family val="2"/>
    </font>
    <font>
      <b/>
      <sz val="14"/>
      <color theme="4" tint="-0.249977111117893"/>
      <name val="Tahoma"/>
      <family val="2"/>
    </font>
    <font>
      <b/>
      <sz val="14"/>
      <color theme="8" tint="-0.249977111117893"/>
      <name val="Tahoma"/>
      <family val="2"/>
    </font>
    <font>
      <b/>
      <sz val="14"/>
      <color theme="2" tint="-0.499984740745262"/>
      <name val="Tahoma"/>
      <family val="2"/>
    </font>
    <font>
      <b/>
      <sz val="12"/>
      <color theme="3" tint="-0.249977111117893"/>
      <name val="Tahoma"/>
      <family val="2"/>
    </font>
    <font>
      <b/>
      <sz val="14"/>
      <color indexed="16"/>
      <name val="Tahoma"/>
      <family val="2"/>
    </font>
    <font>
      <b/>
      <sz val="18"/>
      <color theme="6" tint="-0.249977111117893"/>
      <name val="Tahoma"/>
      <family val="2"/>
    </font>
    <font>
      <b/>
      <sz val="18"/>
      <color theme="6" tint="-0.249977111117893"/>
      <name val="Trebuchet MS"/>
      <family val="2"/>
    </font>
    <font>
      <b/>
      <sz val="16"/>
      <color theme="4" tint="-0.249977111117893"/>
      <name val="Tahoma"/>
      <family val="2"/>
    </font>
    <font>
      <b/>
      <sz val="9"/>
      <color indexed="8"/>
      <name val="Trebuchet MS"/>
      <family val="2"/>
    </font>
    <font>
      <sz val="9"/>
      <color indexed="8"/>
      <name val="Trebuchet MS"/>
      <family val="2"/>
    </font>
    <font>
      <sz val="9"/>
      <color rgb="FF002060"/>
      <name val="Trebuchet MS"/>
      <family val="2"/>
    </font>
    <font>
      <b/>
      <sz val="9"/>
      <color rgb="FF002060"/>
      <name val="Trebuchet MS"/>
      <family val="2"/>
    </font>
    <font>
      <sz val="8"/>
      <color theme="3" tint="-0.249977111117893"/>
      <name val="Tahoma"/>
      <family val="2"/>
    </font>
    <font>
      <b/>
      <sz val="14"/>
      <color theme="3" tint="-0.499984740745262"/>
      <name val="Tahoma"/>
      <family val="2"/>
    </font>
    <font>
      <b/>
      <sz val="14"/>
      <color indexed="18"/>
      <name val="Tahoma"/>
      <family val="2"/>
    </font>
    <font>
      <b/>
      <sz val="12"/>
      <name val="Tahoma"/>
      <family val="2"/>
    </font>
    <font>
      <sz val="8"/>
      <color rgb="FF002060"/>
      <name val="Trebuchet MS"/>
      <family val="2"/>
    </font>
    <font>
      <b/>
      <sz val="8"/>
      <color rgb="FF002060"/>
      <name val="Trebuchet MS"/>
      <family val="2"/>
    </font>
    <font>
      <b/>
      <sz val="10"/>
      <color rgb="FF002060"/>
      <name val="Tahoma"/>
      <family val="2"/>
    </font>
    <font>
      <b/>
      <sz val="16"/>
      <color theme="2" tint="-0.499984740745262"/>
      <name val="Tahoma"/>
      <family val="2"/>
    </font>
    <font>
      <u/>
      <sz val="10"/>
      <color theme="10"/>
      <name val="Arial"/>
      <family val="2"/>
    </font>
    <font>
      <b/>
      <sz val="18"/>
      <color rgb="FF0079CC"/>
      <name val="Gotham Medium"/>
    </font>
    <font>
      <sz val="11"/>
      <color theme="0"/>
      <name val="Gotham Medium"/>
    </font>
    <font>
      <b/>
      <sz val="36"/>
      <color rgb="FF0079CC"/>
      <name val="Gotham Medium"/>
      <family val="3"/>
    </font>
    <font>
      <b/>
      <sz val="16"/>
      <color rgb="FF3BA0BB"/>
      <name val="Tahoma"/>
      <family val="2"/>
    </font>
    <font>
      <b/>
      <sz val="14"/>
      <color rgb="FF3BA0BB"/>
      <name val="Tahoma"/>
      <family val="2"/>
    </font>
    <font>
      <i/>
      <sz val="8"/>
      <color theme="1" tint="0.34998626667073579"/>
      <name val="Tahoma"/>
      <family val="2"/>
    </font>
    <font>
      <sz val="9"/>
      <color theme="1" tint="0.34998626667073579"/>
      <name val="Trebuchet MS"/>
      <family val="2"/>
    </font>
    <font>
      <b/>
      <sz val="9"/>
      <color theme="1" tint="0.34998626667073579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0079CC"/>
        <bgColor indexed="64"/>
      </patternFill>
    </fill>
    <fill>
      <patternFill patternType="solid">
        <fgColor rgb="FF82CFED"/>
        <bgColor indexed="64"/>
      </patternFill>
    </fill>
    <fill>
      <patternFill patternType="solid">
        <fgColor rgb="FF027AAA"/>
        <bgColor indexed="64"/>
      </patternFill>
    </fill>
  </fills>
  <borders count="5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" fillId="0" borderId="0"/>
    <xf numFmtId="0" fontId="43" fillId="0" borderId="0">
      <alignment horizontal="center"/>
    </xf>
    <xf numFmtId="0" fontId="27" fillId="0" borderId="0"/>
    <xf numFmtId="0" fontId="27" fillId="0" borderId="0"/>
    <xf numFmtId="0" fontId="27" fillId="0" borderId="0"/>
    <xf numFmtId="0" fontId="64" fillId="0" borderId="0" applyNumberFormat="0" applyFill="0" applyBorder="0" applyAlignment="0" applyProtection="0"/>
    <xf numFmtId="0" fontId="1" fillId="0" borderId="0"/>
  </cellStyleXfs>
  <cellXfs count="465">
    <xf numFmtId="0" fontId="0" fillId="0" borderId="0" xfId="0"/>
    <xf numFmtId="0" fontId="8" fillId="0" borderId="0" xfId="0" applyFont="1"/>
    <xf numFmtId="49" fontId="9" fillId="0" borderId="0" xfId="0" applyNumberFormat="1" applyFont="1" applyFill="1" applyAlignment="1"/>
    <xf numFmtId="0" fontId="10" fillId="0" borderId="0" xfId="3" applyFill="1" applyAlignment="1"/>
    <xf numFmtId="0" fontId="11" fillId="0" borderId="0" xfId="0" applyFont="1" applyFill="1"/>
    <xf numFmtId="0" fontId="11" fillId="0" borderId="0" xfId="0" applyFont="1"/>
    <xf numFmtId="0" fontId="12" fillId="0" borderId="1" xfId="0" applyFont="1" applyFill="1" applyBorder="1" applyAlignment="1">
      <alignment vertical="center"/>
    </xf>
    <xf numFmtId="17" fontId="13" fillId="0" borderId="2" xfId="0" applyNumberFormat="1" applyFont="1" applyFill="1" applyBorder="1" applyAlignment="1">
      <alignment horizontal="center" vertical="center" wrapText="1"/>
    </xf>
    <xf numFmtId="17" fontId="14" fillId="0" borderId="3" xfId="0" quotePrefix="1" applyNumberFormat="1" applyFont="1" applyFill="1" applyBorder="1" applyAlignment="1">
      <alignment vertical="center" wrapText="1"/>
    </xf>
    <xf numFmtId="17" fontId="14" fillId="0" borderId="3" xfId="0" quotePrefix="1" applyNumberFormat="1" applyFont="1" applyFill="1" applyBorder="1" applyAlignment="1">
      <alignment horizontal="center" vertical="center"/>
    </xf>
    <xf numFmtId="17" fontId="14" fillId="0" borderId="1" xfId="0" quotePrefix="1" applyNumberFormat="1" applyFont="1" applyFill="1" applyBorder="1" applyAlignment="1">
      <alignment vertical="center" wrapText="1"/>
    </xf>
    <xf numFmtId="0" fontId="14" fillId="0" borderId="3" xfId="0" quotePrefix="1" applyFont="1" applyFill="1" applyBorder="1" applyAlignment="1">
      <alignment vertical="center"/>
    </xf>
    <xf numFmtId="0" fontId="14" fillId="0" borderId="3" xfId="0" quotePrefix="1" applyFont="1" applyFill="1" applyBorder="1" applyAlignment="1">
      <alignment horizontal="center" vertical="center"/>
    </xf>
    <xf numFmtId="0" fontId="14" fillId="0" borderId="4" xfId="0" quotePrefix="1" applyFont="1" applyFill="1" applyBorder="1" applyAlignment="1">
      <alignment vertical="center"/>
    </xf>
    <xf numFmtId="0" fontId="12" fillId="0" borderId="5" xfId="0" applyFont="1" applyFill="1" applyBorder="1" applyAlignment="1">
      <alignment vertical="center"/>
    </xf>
    <xf numFmtId="17" fontId="14" fillId="0" borderId="7" xfId="0" quotePrefix="1" applyNumberFormat="1" applyFont="1" applyFill="1" applyBorder="1" applyAlignment="1">
      <alignment horizontal="center" vertical="center" wrapText="1"/>
    </xf>
    <xf numFmtId="17" fontId="14" fillId="0" borderId="8" xfId="0" quotePrefix="1" applyNumberFormat="1" applyFont="1" applyFill="1" applyBorder="1" applyAlignment="1">
      <alignment horizontal="center" vertical="center"/>
    </xf>
    <xf numFmtId="17" fontId="14" fillId="0" borderId="9" xfId="0" quotePrefix="1" applyNumberFormat="1" applyFont="1" applyFill="1" applyBorder="1" applyAlignment="1">
      <alignment horizontal="center" vertical="center" wrapText="1"/>
    </xf>
    <xf numFmtId="0" fontId="14" fillId="0" borderId="7" xfId="0" quotePrefix="1" applyFont="1" applyFill="1" applyBorder="1" applyAlignment="1">
      <alignment horizontal="center" vertical="center" wrapText="1"/>
    </xf>
    <xf numFmtId="0" fontId="14" fillId="0" borderId="8" xfId="0" quotePrefix="1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vertical="center"/>
    </xf>
    <xf numFmtId="17" fontId="14" fillId="0" borderId="10" xfId="0" quotePrefix="1" applyNumberFormat="1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vertical="center"/>
    </xf>
    <xf numFmtId="3" fontId="16" fillId="0" borderId="8" xfId="0" applyNumberFormat="1" applyFont="1" applyBorder="1" applyAlignment="1">
      <alignment horizontal="right" vertical="center" wrapText="1"/>
    </xf>
    <xf numFmtId="4" fontId="16" fillId="0" borderId="8" xfId="0" applyNumberFormat="1" applyFont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8" fillId="0" borderId="12" xfId="0" applyFont="1" applyBorder="1" applyAlignment="1">
      <alignment vertical="center"/>
    </xf>
    <xf numFmtId="3" fontId="18" fillId="0" borderId="10" xfId="0" applyNumberFormat="1" applyFont="1" applyBorder="1" applyAlignment="1">
      <alignment horizontal="right" vertical="center" wrapText="1"/>
    </xf>
    <xf numFmtId="165" fontId="18" fillId="0" borderId="10" xfId="0" applyNumberFormat="1" applyFont="1" applyBorder="1" applyAlignment="1">
      <alignment vertical="center"/>
    </xf>
    <xf numFmtId="166" fontId="18" fillId="0" borderId="10" xfId="0" applyNumberFormat="1" applyFont="1" applyBorder="1" applyAlignment="1">
      <alignment vertical="center"/>
    </xf>
    <xf numFmtId="3" fontId="19" fillId="0" borderId="10" xfId="0" applyNumberFormat="1" applyFont="1" applyBorder="1" applyAlignment="1">
      <alignment horizontal="right" vertical="center" wrapText="1"/>
    </xf>
    <xf numFmtId="3" fontId="19" fillId="0" borderId="11" xfId="0" applyNumberFormat="1" applyFont="1" applyBorder="1" applyAlignment="1">
      <alignment horizontal="right" vertical="center" wrapText="1"/>
    </xf>
    <xf numFmtId="3" fontId="11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3" fontId="18" fillId="0" borderId="0" xfId="0" applyNumberFormat="1" applyFont="1" applyAlignment="1">
      <alignment horizontal="right" vertical="center" wrapText="1"/>
    </xf>
    <xf numFmtId="165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3" fontId="19" fillId="0" borderId="0" xfId="0" applyNumberFormat="1" applyFont="1" applyAlignment="1">
      <alignment horizontal="right" vertical="center" wrapText="1"/>
    </xf>
    <xf numFmtId="0" fontId="20" fillId="0" borderId="12" xfId="0" applyFont="1" applyBorder="1" applyAlignment="1">
      <alignment vertical="center"/>
    </xf>
    <xf numFmtId="3" fontId="20" fillId="0" borderId="10" xfId="0" applyNumberFormat="1" applyFont="1" applyBorder="1" applyAlignment="1">
      <alignment horizontal="right" vertical="center" wrapText="1"/>
    </xf>
    <xf numFmtId="165" fontId="20" fillId="0" borderId="10" xfId="0" applyNumberFormat="1" applyFont="1" applyBorder="1" applyAlignment="1">
      <alignment vertical="center"/>
    </xf>
    <xf numFmtId="166" fontId="20" fillId="0" borderId="10" xfId="0" applyNumberFormat="1" applyFont="1" applyBorder="1" applyAlignment="1">
      <alignment vertical="center"/>
    </xf>
    <xf numFmtId="3" fontId="21" fillId="0" borderId="10" xfId="0" applyNumberFormat="1" applyFont="1" applyBorder="1" applyAlignment="1">
      <alignment horizontal="right" vertical="center" wrapText="1"/>
    </xf>
    <xf numFmtId="3" fontId="21" fillId="0" borderId="11" xfId="0" applyNumberFormat="1" applyFont="1" applyBorder="1" applyAlignment="1">
      <alignment horizontal="right" vertical="center" wrapText="1"/>
    </xf>
    <xf numFmtId="0" fontId="22" fillId="0" borderId="8" xfId="0" applyFont="1" applyBorder="1" applyAlignment="1">
      <alignment vertical="center"/>
    </xf>
    <xf numFmtId="166" fontId="16" fillId="0" borderId="8" xfId="0" applyNumberFormat="1" applyFont="1" applyBorder="1" applyAlignment="1">
      <alignment horizontal="right" vertical="center" wrapText="1"/>
    </xf>
    <xf numFmtId="3" fontId="23" fillId="0" borderId="8" xfId="0" applyNumberFormat="1" applyFont="1" applyBorder="1" applyAlignment="1">
      <alignment horizontal="right" vertical="center" wrapText="1"/>
    </xf>
    <xf numFmtId="0" fontId="14" fillId="0" borderId="12" xfId="0" applyFont="1" applyBorder="1" applyAlignment="1">
      <alignment vertical="center"/>
    </xf>
    <xf numFmtId="3" fontId="24" fillId="0" borderId="10" xfId="0" applyNumberFormat="1" applyFont="1" applyBorder="1" applyAlignment="1">
      <alignment horizontal="right" vertical="center" wrapText="1"/>
    </xf>
    <xf numFmtId="165" fontId="14" fillId="0" borderId="10" xfId="0" applyNumberFormat="1" applyFont="1" applyBorder="1" applyAlignment="1">
      <alignment vertical="center"/>
    </xf>
    <xf numFmtId="166" fontId="14" fillId="0" borderId="10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3" fontId="24" fillId="0" borderId="0" xfId="0" applyNumberFormat="1" applyFont="1" applyAlignment="1">
      <alignment horizontal="right" vertical="center" wrapText="1"/>
    </xf>
    <xf numFmtId="165" fontId="14" fillId="0" borderId="0" xfId="0" applyNumberFormat="1" applyFont="1" applyAlignment="1">
      <alignment vertical="center"/>
    </xf>
    <xf numFmtId="166" fontId="14" fillId="0" borderId="0" xfId="0" applyNumberFormat="1" applyFont="1" applyAlignment="1">
      <alignment vertical="center"/>
    </xf>
    <xf numFmtId="3" fontId="13" fillId="0" borderId="8" xfId="0" applyNumberFormat="1" applyFont="1" applyBorder="1" applyAlignment="1">
      <alignment vertical="center"/>
    </xf>
    <xf numFmtId="166" fontId="13" fillId="0" borderId="8" xfId="0" applyNumberFormat="1" applyFont="1" applyBorder="1" applyAlignment="1">
      <alignment vertical="center"/>
    </xf>
    <xf numFmtId="3" fontId="23" fillId="0" borderId="8" xfId="0" applyNumberFormat="1" applyFont="1" applyBorder="1" applyAlignment="1">
      <alignment vertical="center"/>
    </xf>
    <xf numFmtId="16" fontId="11" fillId="0" borderId="0" xfId="0" quotePrefix="1" applyNumberFormat="1" applyFont="1" applyAlignment="1">
      <alignment vertical="center"/>
    </xf>
    <xf numFmtId="16" fontId="11" fillId="0" borderId="0" xfId="0" applyNumberFormat="1" applyFont="1" applyAlignment="1">
      <alignment vertical="center"/>
    </xf>
    <xf numFmtId="0" fontId="25" fillId="0" borderId="0" xfId="0" applyFont="1"/>
    <xf numFmtId="0" fontId="26" fillId="0" borderId="0" xfId="0" applyFont="1"/>
    <xf numFmtId="167" fontId="8" fillId="0" borderId="0" xfId="2" applyNumberFormat="1" applyFont="1"/>
    <xf numFmtId="3" fontId="8" fillId="0" borderId="0" xfId="0" applyNumberFormat="1" applyFont="1"/>
    <xf numFmtId="0" fontId="28" fillId="0" borderId="0" xfId="0" applyFont="1"/>
    <xf numFmtId="0" fontId="29" fillId="0" borderId="0" xfId="0" applyFont="1" applyAlignment="1">
      <alignment vertical="top"/>
    </xf>
    <xf numFmtId="0" fontId="30" fillId="0" borderId="0" xfId="0" applyFont="1"/>
    <xf numFmtId="0" fontId="30" fillId="0" borderId="0" xfId="0" applyFont="1" applyAlignment="1">
      <alignment horizontal="left" vertical="top" indent="3"/>
    </xf>
    <xf numFmtId="0" fontId="13" fillId="0" borderId="0" xfId="0" applyFont="1"/>
    <xf numFmtId="2" fontId="9" fillId="0" borderId="0" xfId="0" quotePrefix="1" applyNumberFormat="1" applyFont="1"/>
    <xf numFmtId="0" fontId="31" fillId="0" borderId="0" xfId="0" applyFont="1"/>
    <xf numFmtId="0" fontId="14" fillId="0" borderId="0" xfId="0" applyFont="1"/>
    <xf numFmtId="0" fontId="14" fillId="0" borderId="1" xfId="0" applyFont="1" applyBorder="1"/>
    <xf numFmtId="17" fontId="14" fillId="0" borderId="2" xfId="0" quotePrefix="1" applyNumberFormat="1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0" fontId="14" fillId="0" borderId="13" xfId="0" applyFont="1" applyBorder="1" applyAlignment="1">
      <alignment vertical="center" wrapText="1"/>
    </xf>
    <xf numFmtId="0" fontId="14" fillId="0" borderId="13" xfId="0" applyFont="1" applyBorder="1" applyAlignment="1">
      <alignment vertical="center"/>
    </xf>
    <xf numFmtId="0" fontId="14" fillId="0" borderId="5" xfId="0" applyFont="1" applyBorder="1"/>
    <xf numFmtId="17" fontId="14" fillId="0" borderId="14" xfId="0" quotePrefix="1" applyNumberFormat="1" applyFont="1" applyBorder="1" applyAlignment="1">
      <alignment horizontal="center" vertical="center" wrapText="1"/>
    </xf>
    <xf numFmtId="17" fontId="14" fillId="0" borderId="3" xfId="0" quotePrefix="1" applyNumberFormat="1" applyFont="1" applyBorder="1" applyAlignment="1">
      <alignment vertical="center" wrapText="1"/>
    </xf>
    <xf numFmtId="17" fontId="14" fillId="0" borderId="4" xfId="0" quotePrefix="1" applyNumberFormat="1" applyFont="1" applyBorder="1" applyAlignment="1">
      <alignment horizontal="center" vertical="center"/>
    </xf>
    <xf numFmtId="17" fontId="14" fillId="0" borderId="1" xfId="0" quotePrefix="1" applyNumberFormat="1" applyFont="1" applyBorder="1" applyAlignment="1">
      <alignment vertical="center" wrapText="1"/>
    </xf>
    <xf numFmtId="0" fontId="14" fillId="0" borderId="3" xfId="0" quotePrefix="1" applyFont="1" applyBorder="1" applyAlignment="1">
      <alignment vertical="center" wrapText="1"/>
    </xf>
    <xf numFmtId="0" fontId="14" fillId="0" borderId="4" xfId="0" quotePrefix="1" applyFont="1" applyBorder="1" applyAlignment="1">
      <alignment vertical="center" wrapText="1"/>
    </xf>
    <xf numFmtId="0" fontId="32" fillId="0" borderId="0" xfId="0" applyFont="1" applyAlignment="1">
      <alignment horizontal="center" vertical="center" wrapText="1"/>
    </xf>
    <xf numFmtId="0" fontId="32" fillId="0" borderId="13" xfId="0" applyFont="1" applyBorder="1" applyAlignment="1">
      <alignment horizontal="right"/>
    </xf>
    <xf numFmtId="0" fontId="32" fillId="0" borderId="13" xfId="0" applyFont="1" applyBorder="1"/>
    <xf numFmtId="17" fontId="14" fillId="0" borderId="6" xfId="0" quotePrefix="1" applyNumberFormat="1" applyFont="1" applyBorder="1" applyAlignment="1">
      <alignment horizontal="center" vertical="center" wrapText="1"/>
    </xf>
    <xf numFmtId="17" fontId="14" fillId="0" borderId="7" xfId="0" quotePrefix="1" applyNumberFormat="1" applyFont="1" applyBorder="1" applyAlignment="1">
      <alignment vertical="center" wrapText="1"/>
    </xf>
    <xf numFmtId="17" fontId="14" fillId="0" borderId="8" xfId="0" quotePrefix="1" applyNumberFormat="1" applyFont="1" applyBorder="1" applyAlignment="1">
      <alignment horizontal="center" vertical="center"/>
    </xf>
    <xf numFmtId="17" fontId="14" fillId="0" borderId="9" xfId="0" quotePrefix="1" applyNumberFormat="1" applyFont="1" applyBorder="1" applyAlignment="1">
      <alignment vertical="center" wrapText="1"/>
    </xf>
    <xf numFmtId="0" fontId="14" fillId="0" borderId="7" xfId="0" quotePrefix="1" applyFont="1" applyBorder="1" applyAlignment="1">
      <alignment vertical="center" wrapText="1"/>
    </xf>
    <xf numFmtId="0" fontId="14" fillId="0" borderId="8" xfId="0" quotePrefix="1" applyFont="1" applyBorder="1" applyAlignment="1">
      <alignment vertical="center" wrapText="1"/>
    </xf>
    <xf numFmtId="0" fontId="32" fillId="0" borderId="0" xfId="0" quotePrefix="1" applyFont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/>
    </xf>
    <xf numFmtId="0" fontId="14" fillId="0" borderId="9" xfId="0" applyFont="1" applyBorder="1"/>
    <xf numFmtId="17" fontId="14" fillId="0" borderId="10" xfId="0" quotePrefix="1" applyNumberFormat="1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32" fillId="0" borderId="10" xfId="0" quotePrefix="1" applyFont="1" applyBorder="1" applyAlignment="1">
      <alignment horizontal="center" vertical="center" wrapText="1"/>
    </xf>
    <xf numFmtId="0" fontId="32" fillId="0" borderId="11" xfId="0" quotePrefix="1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3" fontId="16" fillId="0" borderId="0" xfId="0" applyNumberFormat="1" applyFont="1" applyAlignment="1">
      <alignment horizontal="right" vertical="center" wrapText="1"/>
    </xf>
    <xf numFmtId="3" fontId="17" fillId="0" borderId="0" xfId="0" applyNumberFormat="1" applyFont="1" applyAlignment="1">
      <alignment horizontal="right" vertical="center" wrapText="1"/>
    </xf>
    <xf numFmtId="4" fontId="16" fillId="0" borderId="0" xfId="0" applyNumberFormat="1" applyFont="1" applyAlignment="1">
      <alignment horizontal="right" vertical="center" wrapText="1"/>
    </xf>
    <xf numFmtId="168" fontId="18" fillId="0" borderId="13" xfId="1" applyNumberFormat="1" applyFont="1" applyBorder="1" applyAlignment="1">
      <alignment vertical="center"/>
    </xf>
    <xf numFmtId="168" fontId="18" fillId="0" borderId="11" xfId="1" applyNumberFormat="1" applyFont="1" applyBorder="1" applyAlignment="1">
      <alignment vertical="center"/>
    </xf>
    <xf numFmtId="168" fontId="18" fillId="0" borderId="0" xfId="1" applyNumberFormat="1" applyFont="1" applyBorder="1" applyAlignment="1">
      <alignment vertical="center"/>
    </xf>
    <xf numFmtId="3" fontId="20" fillId="0" borderId="0" xfId="0" applyNumberFormat="1" applyFont="1" applyAlignment="1">
      <alignment horizontal="right" vertical="center" wrapText="1"/>
    </xf>
    <xf numFmtId="168" fontId="20" fillId="0" borderId="13" xfId="1" applyNumberFormat="1" applyFont="1" applyFill="1" applyBorder="1" applyAlignment="1">
      <alignment vertical="center"/>
    </xf>
    <xf numFmtId="168" fontId="20" fillId="0" borderId="11" xfId="1" applyNumberFormat="1" applyFont="1" applyFill="1" applyBorder="1" applyAlignment="1">
      <alignment vertical="center"/>
    </xf>
    <xf numFmtId="165" fontId="16" fillId="0" borderId="0" xfId="0" applyNumberFormat="1" applyFont="1" applyAlignment="1">
      <alignment horizontal="right" vertical="center" wrapText="1"/>
    </xf>
    <xf numFmtId="166" fontId="16" fillId="0" borderId="0" xfId="0" applyNumberFormat="1" applyFont="1" applyAlignment="1">
      <alignment horizontal="right" vertical="center" wrapText="1"/>
    </xf>
    <xf numFmtId="3" fontId="23" fillId="0" borderId="0" xfId="0" applyNumberFormat="1" applyFont="1" applyAlignment="1">
      <alignment horizontal="right" vertical="center" wrapText="1"/>
    </xf>
    <xf numFmtId="168" fontId="13" fillId="0" borderId="0" xfId="1" applyNumberFormat="1" applyFont="1" applyBorder="1" applyAlignment="1">
      <alignment vertical="center"/>
    </xf>
    <xf numFmtId="168" fontId="13" fillId="0" borderId="0" xfId="1" applyNumberFormat="1" applyFont="1" applyAlignment="1">
      <alignment vertical="center"/>
    </xf>
    <xf numFmtId="168" fontId="14" fillId="0" borderId="13" xfId="1" applyNumberFormat="1" applyFont="1" applyBorder="1" applyAlignment="1">
      <alignment vertical="center"/>
    </xf>
    <xf numFmtId="168" fontId="14" fillId="0" borderId="11" xfId="1" applyNumberFormat="1" applyFont="1" applyBorder="1" applyAlignment="1">
      <alignment vertical="center"/>
    </xf>
    <xf numFmtId="168" fontId="14" fillId="0" borderId="0" xfId="1" applyNumberFormat="1" applyFont="1" applyBorder="1" applyAlignment="1">
      <alignment vertical="center"/>
    </xf>
    <xf numFmtId="3" fontId="13" fillId="0" borderId="0" xfId="0" applyNumberFormat="1" applyFont="1" applyAlignment="1">
      <alignment vertical="center"/>
    </xf>
    <xf numFmtId="165" fontId="13" fillId="0" borderId="0" xfId="0" applyNumberFormat="1" applyFont="1" applyAlignment="1">
      <alignment vertical="center"/>
    </xf>
    <xf numFmtId="166" fontId="13" fillId="0" borderId="0" xfId="0" applyNumberFormat="1" applyFont="1" applyAlignment="1">
      <alignment vertical="center"/>
    </xf>
    <xf numFmtId="3" fontId="23" fillId="0" borderId="0" xfId="0" applyNumberFormat="1" applyFont="1" applyAlignment="1">
      <alignment vertical="center"/>
    </xf>
    <xf numFmtId="0" fontId="33" fillId="0" borderId="0" xfId="0" applyFont="1"/>
    <xf numFmtId="0" fontId="34" fillId="0" borderId="0" xfId="0" applyFont="1" applyAlignment="1">
      <alignment horizontal="left" vertical="top" indent="3"/>
    </xf>
    <xf numFmtId="3" fontId="13" fillId="0" borderId="0" xfId="0" applyNumberFormat="1" applyFont="1"/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2" fontId="35" fillId="0" borderId="0" xfId="0" quotePrefix="1" applyNumberFormat="1" applyFont="1"/>
    <xf numFmtId="0" fontId="36" fillId="0" borderId="0" xfId="0" applyFont="1"/>
    <xf numFmtId="0" fontId="36" fillId="0" borderId="0" xfId="0" applyFont="1" applyAlignment="1">
      <alignment wrapText="1"/>
    </xf>
    <xf numFmtId="0" fontId="37" fillId="0" borderId="1" xfId="0" applyFont="1" applyBorder="1" applyAlignment="1">
      <alignment vertical="center"/>
    </xf>
    <xf numFmtId="0" fontId="32" fillId="0" borderId="11" xfId="0" applyFont="1" applyBorder="1" applyAlignment="1">
      <alignment vertical="center" wrapText="1"/>
    </xf>
    <xf numFmtId="0" fontId="32" fillId="0" borderId="11" xfId="0" applyFont="1" applyBorder="1" applyAlignment="1">
      <alignment horizontal="center" vertical="center"/>
    </xf>
    <xf numFmtId="0" fontId="32" fillId="0" borderId="12" xfId="0" applyFont="1" applyBorder="1" applyAlignment="1">
      <alignment vertical="center" wrapText="1"/>
    </xf>
    <xf numFmtId="0" fontId="32" fillId="0" borderId="11" xfId="0" applyFont="1" applyBorder="1" applyAlignment="1">
      <alignment vertical="center"/>
    </xf>
    <xf numFmtId="0" fontId="32" fillId="0" borderId="12" xfId="0" applyFont="1" applyBorder="1" applyAlignment="1">
      <alignment vertical="center"/>
    </xf>
    <xf numFmtId="0" fontId="38" fillId="0" borderId="11" xfId="0" applyFont="1" applyBorder="1" applyAlignment="1">
      <alignment vertical="center"/>
    </xf>
    <xf numFmtId="0" fontId="38" fillId="0" borderId="11" xfId="0" applyFont="1" applyBorder="1" applyAlignment="1">
      <alignment horizontal="center" vertical="center"/>
    </xf>
    <xf numFmtId="0" fontId="38" fillId="0" borderId="13" xfId="0" applyFont="1" applyBorder="1" applyAlignment="1">
      <alignment vertical="center"/>
    </xf>
    <xf numFmtId="0" fontId="37" fillId="0" borderId="9" xfId="0" applyFont="1" applyBorder="1" applyAlignment="1">
      <alignment vertical="center"/>
    </xf>
    <xf numFmtId="0" fontId="32" fillId="0" borderId="10" xfId="0" applyFont="1" applyBorder="1" applyAlignment="1">
      <alignment horizontal="center" wrapText="1"/>
    </xf>
    <xf numFmtId="0" fontId="39" fillId="0" borderId="10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40" fillId="0" borderId="0" xfId="0" applyFont="1" applyAlignment="1">
      <alignment wrapText="1"/>
    </xf>
    <xf numFmtId="3" fontId="41" fillId="0" borderId="0" xfId="0" applyNumberFormat="1" applyFont="1" applyAlignment="1">
      <alignment horizontal="right" wrapText="1"/>
    </xf>
    <xf numFmtId="3" fontId="39" fillId="0" borderId="0" xfId="0" applyNumberFormat="1" applyFont="1" applyAlignment="1">
      <alignment horizontal="right" wrapText="1"/>
    </xf>
    <xf numFmtId="0" fontId="41" fillId="0" borderId="15" xfId="0" applyFont="1" applyBorder="1" applyAlignment="1">
      <alignment vertical="center" wrapText="1"/>
    </xf>
    <xf numFmtId="3" fontId="41" fillId="0" borderId="16" xfId="0" applyNumberFormat="1" applyFont="1" applyBorder="1" applyAlignment="1">
      <alignment horizontal="right" vertical="center" wrapText="1"/>
    </xf>
    <xf numFmtId="3" fontId="41" fillId="0" borderId="17" xfId="0" applyNumberFormat="1" applyFont="1" applyBorder="1" applyAlignment="1">
      <alignment horizontal="right" vertical="center" wrapText="1"/>
    </xf>
    <xf numFmtId="3" fontId="41" fillId="0" borderId="18" xfId="0" applyNumberFormat="1" applyFont="1" applyBorder="1" applyAlignment="1">
      <alignment horizontal="right" vertical="center" wrapText="1"/>
    </xf>
    <xf numFmtId="3" fontId="39" fillId="0" borderId="16" xfId="0" applyNumberFormat="1" applyFont="1" applyBorder="1" applyAlignment="1">
      <alignment horizontal="right" vertical="center" wrapText="1"/>
    </xf>
    <xf numFmtId="3" fontId="39" fillId="0" borderId="17" xfId="0" applyNumberFormat="1" applyFont="1" applyBorder="1" applyAlignment="1">
      <alignment horizontal="right" vertical="center" wrapText="1"/>
    </xf>
    <xf numFmtId="3" fontId="39" fillId="0" borderId="18" xfId="0" applyNumberFormat="1" applyFont="1" applyBorder="1" applyAlignment="1">
      <alignment horizontal="right" vertical="center" wrapText="1"/>
    </xf>
    <xf numFmtId="3" fontId="41" fillId="0" borderId="19" xfId="0" applyNumberFormat="1" applyFont="1" applyBorder="1" applyAlignment="1">
      <alignment horizontal="right" vertical="center" wrapText="1"/>
    </xf>
    <xf numFmtId="169" fontId="41" fillId="0" borderId="16" xfId="0" applyNumberFormat="1" applyFont="1" applyBorder="1" applyAlignment="1">
      <alignment horizontal="center" vertical="center" wrapText="1"/>
    </xf>
    <xf numFmtId="169" fontId="39" fillId="0" borderId="17" xfId="0" applyNumberFormat="1" applyFont="1" applyBorder="1" applyAlignment="1">
      <alignment horizontal="center" vertical="center" wrapText="1"/>
    </xf>
    <xf numFmtId="169" fontId="41" fillId="0" borderId="19" xfId="0" applyNumberFormat="1" applyFont="1" applyBorder="1" applyAlignment="1">
      <alignment horizontal="center" vertical="center" wrapText="1"/>
    </xf>
    <xf numFmtId="0" fontId="41" fillId="0" borderId="20" xfId="0" applyFont="1" applyBorder="1" applyAlignment="1">
      <alignment vertical="center" wrapText="1"/>
    </xf>
    <xf numFmtId="3" fontId="41" fillId="0" borderId="21" xfId="0" applyNumberFormat="1" applyFont="1" applyBorder="1" applyAlignment="1">
      <alignment horizontal="right" vertical="center" wrapText="1"/>
    </xf>
    <xf numFmtId="3" fontId="41" fillId="0" borderId="22" xfId="0" applyNumberFormat="1" applyFont="1" applyBorder="1" applyAlignment="1">
      <alignment horizontal="right" vertical="center" wrapText="1"/>
    </xf>
    <xf numFmtId="3" fontId="41" fillId="0" borderId="23" xfId="0" applyNumberFormat="1" applyFont="1" applyBorder="1" applyAlignment="1">
      <alignment horizontal="right" vertical="center" wrapText="1"/>
    </xf>
    <xf numFmtId="3" fontId="39" fillId="0" borderId="21" xfId="0" applyNumberFormat="1" applyFont="1" applyBorder="1" applyAlignment="1">
      <alignment horizontal="right" vertical="center" wrapText="1"/>
    </xf>
    <xf numFmtId="3" fontId="39" fillId="0" borderId="22" xfId="0" applyNumberFormat="1" applyFont="1" applyBorder="1" applyAlignment="1">
      <alignment horizontal="right" vertical="center" wrapText="1"/>
    </xf>
    <xf numFmtId="3" fontId="39" fillId="0" borderId="23" xfId="0" applyNumberFormat="1" applyFont="1" applyBorder="1" applyAlignment="1">
      <alignment horizontal="right" vertical="center" wrapText="1"/>
    </xf>
    <xf numFmtId="3" fontId="41" fillId="0" borderId="24" xfId="0" applyNumberFormat="1" applyFont="1" applyBorder="1" applyAlignment="1">
      <alignment horizontal="right" vertical="center" wrapText="1"/>
    </xf>
    <xf numFmtId="169" fontId="41" fillId="0" borderId="21" xfId="0" applyNumberFormat="1" applyFont="1" applyBorder="1" applyAlignment="1">
      <alignment horizontal="center" vertical="center" wrapText="1"/>
    </xf>
    <xf numFmtId="169" fontId="39" fillId="0" borderId="22" xfId="0" applyNumberFormat="1" applyFont="1" applyBorder="1" applyAlignment="1">
      <alignment horizontal="center" vertical="center" wrapText="1"/>
    </xf>
    <xf numFmtId="169" fontId="41" fillId="0" borderId="24" xfId="0" applyNumberFormat="1" applyFont="1" applyBorder="1" applyAlignment="1">
      <alignment horizontal="center" vertical="center" wrapText="1"/>
    </xf>
    <xf numFmtId="0" fontId="41" fillId="0" borderId="25" xfId="0" applyFont="1" applyBorder="1" applyAlignment="1">
      <alignment vertical="center" wrapText="1"/>
    </xf>
    <xf numFmtId="3" fontId="41" fillId="0" borderId="26" xfId="0" applyNumberFormat="1" applyFont="1" applyBorder="1" applyAlignment="1">
      <alignment horizontal="right" vertical="center" wrapText="1"/>
    </xf>
    <xf numFmtId="3" fontId="41" fillId="0" borderId="27" xfId="0" applyNumberFormat="1" applyFont="1" applyBorder="1" applyAlignment="1">
      <alignment horizontal="right" vertical="center" wrapText="1"/>
    </xf>
    <xf numFmtId="3" fontId="41" fillId="0" borderId="28" xfId="0" applyNumberFormat="1" applyFont="1" applyBorder="1" applyAlignment="1">
      <alignment horizontal="right" vertical="center" wrapText="1"/>
    </xf>
    <xf numFmtId="3" fontId="39" fillId="0" borderId="26" xfId="0" applyNumberFormat="1" applyFont="1" applyBorder="1" applyAlignment="1">
      <alignment horizontal="right" vertical="center" wrapText="1"/>
    </xf>
    <xf numFmtId="3" fontId="39" fillId="0" borderId="27" xfId="0" applyNumberFormat="1" applyFont="1" applyBorder="1" applyAlignment="1">
      <alignment horizontal="right" vertical="center" wrapText="1"/>
    </xf>
    <xf numFmtId="3" fontId="39" fillId="0" borderId="28" xfId="0" applyNumberFormat="1" applyFont="1" applyBorder="1" applyAlignment="1">
      <alignment horizontal="right" vertical="center" wrapText="1"/>
    </xf>
    <xf numFmtId="3" fontId="41" fillId="0" borderId="29" xfId="0" applyNumberFormat="1" applyFont="1" applyBorder="1" applyAlignment="1">
      <alignment horizontal="right" vertical="center" wrapText="1"/>
    </xf>
    <xf numFmtId="169" fontId="41" fillId="0" borderId="30" xfId="0" applyNumberFormat="1" applyFont="1" applyBorder="1" applyAlignment="1">
      <alignment horizontal="center" vertical="center" wrapText="1"/>
    </xf>
    <xf numFmtId="169" fontId="39" fillId="0" borderId="27" xfId="0" applyNumberFormat="1" applyFont="1" applyBorder="1" applyAlignment="1">
      <alignment horizontal="center" vertical="center" wrapText="1"/>
    </xf>
    <xf numFmtId="169" fontId="41" fillId="0" borderId="29" xfId="0" applyNumberFormat="1" applyFont="1" applyBorder="1" applyAlignment="1">
      <alignment horizontal="center" vertical="center" wrapText="1"/>
    </xf>
    <xf numFmtId="0" fontId="40" fillId="0" borderId="13" xfId="0" applyFont="1" applyBorder="1" applyAlignment="1">
      <alignment vertical="center" wrapText="1"/>
    </xf>
    <xf numFmtId="3" fontId="40" fillId="0" borderId="31" xfId="0" applyNumberFormat="1" applyFont="1" applyBorder="1" applyAlignment="1">
      <alignment horizontal="right" vertical="center" wrapText="1"/>
    </xf>
    <xf numFmtId="3" fontId="40" fillId="0" borderId="32" xfId="0" applyNumberFormat="1" applyFont="1" applyBorder="1" applyAlignment="1">
      <alignment horizontal="right" vertical="center" wrapText="1"/>
    </xf>
    <xf numFmtId="3" fontId="40" fillId="0" borderId="33" xfId="0" applyNumberFormat="1" applyFont="1" applyBorder="1" applyAlignment="1">
      <alignment horizontal="right" vertical="center" wrapText="1"/>
    </xf>
    <xf numFmtId="3" fontId="42" fillId="0" borderId="31" xfId="0" applyNumberFormat="1" applyFont="1" applyBorder="1" applyAlignment="1">
      <alignment horizontal="right" vertical="center" wrapText="1"/>
    </xf>
    <xf numFmtId="3" fontId="42" fillId="0" borderId="32" xfId="0" applyNumberFormat="1" applyFont="1" applyBorder="1" applyAlignment="1">
      <alignment horizontal="right" vertical="center" wrapText="1"/>
    </xf>
    <xf numFmtId="3" fontId="42" fillId="0" borderId="33" xfId="0" applyNumberFormat="1" applyFont="1" applyBorder="1" applyAlignment="1">
      <alignment horizontal="right" vertical="center" wrapText="1"/>
    </xf>
    <xf numFmtId="3" fontId="40" fillId="0" borderId="34" xfId="0" applyNumberFormat="1" applyFont="1" applyBorder="1" applyAlignment="1">
      <alignment horizontal="right" vertical="center" wrapText="1"/>
    </xf>
    <xf numFmtId="169" fontId="40" fillId="0" borderId="31" xfId="0" applyNumberFormat="1" applyFont="1" applyBorder="1" applyAlignment="1">
      <alignment horizontal="center" vertical="center" wrapText="1"/>
    </xf>
    <xf numFmtId="169" fontId="42" fillId="0" borderId="32" xfId="0" applyNumberFormat="1" applyFont="1" applyBorder="1" applyAlignment="1">
      <alignment horizontal="center" vertical="center" wrapText="1"/>
    </xf>
    <xf numFmtId="169" fontId="40" fillId="0" borderId="34" xfId="0" applyNumberFormat="1" applyFont="1" applyBorder="1" applyAlignment="1">
      <alignment horizontal="center" vertical="center" wrapText="1"/>
    </xf>
    <xf numFmtId="0" fontId="40" fillId="0" borderId="0" xfId="0" applyFont="1" applyAlignment="1">
      <alignment vertical="center" wrapText="1"/>
    </xf>
    <xf numFmtId="3" fontId="41" fillId="0" borderId="0" xfId="0" applyNumberFormat="1" applyFont="1" applyAlignment="1">
      <alignment horizontal="right" vertical="center" wrapText="1"/>
    </xf>
    <xf numFmtId="3" fontId="39" fillId="0" borderId="0" xfId="0" applyNumberFormat="1" applyFont="1" applyAlignment="1">
      <alignment horizontal="right" vertical="center" wrapText="1"/>
    </xf>
    <xf numFmtId="169" fontId="41" fillId="0" borderId="0" xfId="0" applyNumberFormat="1" applyFont="1" applyAlignment="1">
      <alignment horizontal="right" vertical="center" wrapText="1"/>
    </xf>
    <xf numFmtId="169" fontId="39" fillId="0" borderId="0" xfId="0" applyNumberFormat="1" applyFont="1" applyAlignment="1">
      <alignment horizontal="right" vertical="center" wrapText="1"/>
    </xf>
    <xf numFmtId="169" fontId="41" fillId="0" borderId="26" xfId="0" applyNumberFormat="1" applyFont="1" applyBorder="1" applyAlignment="1">
      <alignment horizontal="center" vertical="center" wrapText="1"/>
    </xf>
    <xf numFmtId="169" fontId="41" fillId="0" borderId="0" xfId="0" applyNumberFormat="1" applyFont="1" applyAlignment="1">
      <alignment horizontal="center" vertical="center" wrapText="1"/>
    </xf>
    <xf numFmtId="169" fontId="39" fillId="0" borderId="0" xfId="0" applyNumberFormat="1" applyFont="1" applyAlignment="1">
      <alignment horizontal="center" vertical="center" wrapText="1"/>
    </xf>
    <xf numFmtId="3" fontId="40" fillId="0" borderId="35" xfId="0" applyNumberFormat="1" applyFont="1" applyBorder="1" applyAlignment="1">
      <alignment horizontal="right" vertical="center" wrapText="1"/>
    </xf>
    <xf numFmtId="3" fontId="41" fillId="0" borderId="36" xfId="0" applyNumberFormat="1" applyFont="1" applyBorder="1" applyAlignment="1">
      <alignment horizontal="right" vertical="center" wrapText="1"/>
    </xf>
    <xf numFmtId="17" fontId="41" fillId="0" borderId="20" xfId="0" applyNumberFormat="1" applyFont="1" applyBorder="1" applyAlignment="1">
      <alignment vertical="center" wrapText="1"/>
    </xf>
    <xf numFmtId="3" fontId="41" fillId="0" borderId="37" xfId="0" applyNumberFormat="1" applyFont="1" applyBorder="1" applyAlignment="1">
      <alignment horizontal="right" vertical="center" wrapText="1"/>
    </xf>
    <xf numFmtId="0" fontId="40" fillId="0" borderId="38" xfId="0" applyFont="1" applyBorder="1" applyAlignment="1">
      <alignment vertical="center" wrapText="1"/>
    </xf>
    <xf numFmtId="3" fontId="40" fillId="0" borderId="30" xfId="0" applyNumberFormat="1" applyFont="1" applyBorder="1" applyAlignment="1">
      <alignment horizontal="right" vertical="center" wrapText="1"/>
    </xf>
    <xf numFmtId="3" fontId="40" fillId="0" borderId="39" xfId="0" applyNumberFormat="1" applyFont="1" applyBorder="1" applyAlignment="1">
      <alignment horizontal="right" vertical="center" wrapText="1"/>
    </xf>
    <xf numFmtId="3" fontId="40" fillId="0" borderId="40" xfId="0" applyNumberFormat="1" applyFont="1" applyBorder="1" applyAlignment="1">
      <alignment horizontal="right" vertical="center" wrapText="1"/>
    </xf>
    <xf numFmtId="3" fontId="42" fillId="0" borderId="30" xfId="0" applyNumberFormat="1" applyFont="1" applyBorder="1" applyAlignment="1">
      <alignment horizontal="right" vertical="center" wrapText="1"/>
    </xf>
    <xf numFmtId="3" fontId="42" fillId="0" borderId="39" xfId="0" applyNumberFormat="1" applyFont="1" applyBorder="1" applyAlignment="1">
      <alignment horizontal="right" vertical="center" wrapText="1"/>
    </xf>
    <xf numFmtId="3" fontId="42" fillId="0" borderId="40" xfId="0" applyNumberFormat="1" applyFont="1" applyBorder="1" applyAlignment="1">
      <alignment horizontal="right" vertical="center" wrapText="1"/>
    </xf>
    <xf numFmtId="3" fontId="40" fillId="0" borderId="41" xfId="0" applyNumberFormat="1" applyFont="1" applyBorder="1" applyAlignment="1">
      <alignment horizontal="right" vertical="center" wrapText="1"/>
    </xf>
    <xf numFmtId="3" fontId="40" fillId="0" borderId="42" xfId="0" applyNumberFormat="1" applyFont="1" applyBorder="1" applyAlignment="1">
      <alignment horizontal="right" vertical="center" wrapText="1"/>
    </xf>
    <xf numFmtId="169" fontId="40" fillId="0" borderId="30" xfId="0" applyNumberFormat="1" applyFont="1" applyBorder="1" applyAlignment="1">
      <alignment horizontal="center" vertical="center" wrapText="1"/>
    </xf>
    <xf numFmtId="169" fontId="42" fillId="0" borderId="39" xfId="0" applyNumberFormat="1" applyFont="1" applyBorder="1" applyAlignment="1">
      <alignment horizontal="center" vertical="center" wrapText="1"/>
    </xf>
    <xf numFmtId="169" fontId="40" fillId="0" borderId="42" xfId="0" applyNumberFormat="1" applyFont="1" applyBorder="1" applyAlignment="1">
      <alignment horizontal="center" vertical="center" wrapText="1"/>
    </xf>
    <xf numFmtId="3" fontId="41" fillId="0" borderId="43" xfId="0" applyNumberFormat="1" applyFont="1" applyBorder="1" applyAlignment="1">
      <alignment horizontal="right" vertical="center" wrapText="1"/>
    </xf>
    <xf numFmtId="0" fontId="30" fillId="0" borderId="0" xfId="0" applyFont="1" applyAlignment="1">
      <alignment wrapText="1"/>
    </xf>
    <xf numFmtId="0" fontId="44" fillId="0" borderId="0" xfId="5" applyFont="1" applyAlignment="1"/>
    <xf numFmtId="0" fontId="45" fillId="0" borderId="0" xfId="0" applyFont="1"/>
    <xf numFmtId="2" fontId="0" fillId="0" borderId="0" xfId="0" applyNumberFormat="1"/>
    <xf numFmtId="0" fontId="46" fillId="0" borderId="0" xfId="6" applyFont="1" applyAlignment="1">
      <alignment vertical="center"/>
    </xf>
    <xf numFmtId="0" fontId="47" fillId="0" borderId="0" xfId="0" applyFont="1"/>
    <xf numFmtId="17" fontId="48" fillId="0" borderId="0" xfId="0" applyNumberFormat="1" applyFont="1"/>
    <xf numFmtId="2" fontId="49" fillId="0" borderId="0" xfId="0" quotePrefix="1" applyNumberFormat="1" applyFont="1"/>
    <xf numFmtId="2" fontId="50" fillId="0" borderId="0" xfId="0" quotePrefix="1" applyNumberFormat="1" applyFont="1"/>
    <xf numFmtId="0" fontId="44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17" fontId="30" fillId="0" borderId="4" xfId="0" applyNumberFormat="1" applyFont="1" applyBorder="1"/>
    <xf numFmtId="17" fontId="14" fillId="0" borderId="2" xfId="0" quotePrefix="1" applyNumberFormat="1" applyFont="1" applyBorder="1" applyAlignment="1">
      <alignment horizontal="center" vertical="center" wrapText="1"/>
    </xf>
    <xf numFmtId="17" fontId="14" fillId="0" borderId="3" xfId="0" quotePrefix="1" applyNumberFormat="1" applyFont="1" applyBorder="1" applyAlignment="1">
      <alignment vertical="center"/>
    </xf>
    <xf numFmtId="0" fontId="14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4" fillId="0" borderId="3" xfId="0" quotePrefix="1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17" fontId="30" fillId="0" borderId="0" xfId="0" applyNumberFormat="1" applyFont="1"/>
    <xf numFmtId="17" fontId="14" fillId="0" borderId="7" xfId="0" quotePrefix="1" applyNumberFormat="1" applyFont="1" applyBorder="1" applyAlignment="1">
      <alignment horizontal="center" vertical="center" wrapText="1"/>
    </xf>
    <xf numFmtId="17" fontId="14" fillId="0" borderId="8" xfId="0" applyNumberFormat="1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0" fontId="14" fillId="0" borderId="7" xfId="0" quotePrefix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17" fontId="30" fillId="0" borderId="8" xfId="0" applyNumberFormat="1" applyFont="1" applyBorder="1"/>
    <xf numFmtId="17" fontId="30" fillId="0" borderId="10" xfId="0" quotePrefix="1" applyNumberFormat="1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52" fillId="0" borderId="0" xfId="0" applyFont="1" applyAlignment="1">
      <alignment wrapText="1"/>
    </xf>
    <xf numFmtId="3" fontId="53" fillId="0" borderId="0" xfId="0" applyNumberFormat="1" applyFont="1" applyAlignment="1">
      <alignment horizontal="right" wrapText="1"/>
    </xf>
    <xf numFmtId="0" fontId="53" fillId="0" borderId="15" xfId="0" applyFont="1" applyBorder="1" applyAlignment="1">
      <alignment vertical="center" wrapText="1"/>
    </xf>
    <xf numFmtId="3" fontId="54" fillId="0" borderId="44" xfId="0" applyNumberFormat="1" applyFont="1" applyBorder="1" applyAlignment="1">
      <alignment horizontal="right" vertical="center" wrapText="1"/>
    </xf>
    <xf numFmtId="165" fontId="53" fillId="0" borderId="16" xfId="0" applyNumberFormat="1" applyFont="1" applyBorder="1" applyAlignment="1">
      <alignment horizontal="right" vertical="center" wrapText="1"/>
    </xf>
    <xf numFmtId="166" fontId="53" fillId="0" borderId="17" xfId="0" applyNumberFormat="1" applyFont="1" applyBorder="1" applyAlignment="1">
      <alignment horizontal="right" vertical="center" wrapText="1"/>
    </xf>
    <xf numFmtId="0" fontId="53" fillId="0" borderId="20" xfId="0" applyFont="1" applyBorder="1" applyAlignment="1">
      <alignment vertical="center" wrapText="1"/>
    </xf>
    <xf numFmtId="3" fontId="54" fillId="0" borderId="45" xfId="0" applyNumberFormat="1" applyFont="1" applyBorder="1" applyAlignment="1">
      <alignment horizontal="right" vertical="center" wrapText="1"/>
    </xf>
    <xf numFmtId="165" fontId="53" fillId="0" borderId="21" xfId="0" applyNumberFormat="1" applyFont="1" applyBorder="1" applyAlignment="1">
      <alignment horizontal="right" vertical="center" wrapText="1"/>
    </xf>
    <xf numFmtId="166" fontId="53" fillId="0" borderId="22" xfId="0" applyNumberFormat="1" applyFont="1" applyBorder="1" applyAlignment="1">
      <alignment horizontal="right" vertical="center" wrapText="1"/>
    </xf>
    <xf numFmtId="0" fontId="53" fillId="0" borderId="25" xfId="0" applyFont="1" applyBorder="1" applyAlignment="1">
      <alignment vertical="center" wrapText="1"/>
    </xf>
    <xf numFmtId="3" fontId="54" fillId="0" borderId="46" xfId="0" applyNumberFormat="1" applyFont="1" applyBorder="1" applyAlignment="1">
      <alignment horizontal="right" vertical="center" wrapText="1"/>
    </xf>
    <xf numFmtId="165" fontId="53" fillId="0" borderId="26" xfId="0" applyNumberFormat="1" applyFont="1" applyBorder="1" applyAlignment="1">
      <alignment horizontal="right" vertical="center" wrapText="1"/>
    </xf>
    <xf numFmtId="166" fontId="53" fillId="0" borderId="27" xfId="0" applyNumberFormat="1" applyFont="1" applyBorder="1" applyAlignment="1">
      <alignment horizontal="right" vertical="center" wrapText="1"/>
    </xf>
    <xf numFmtId="0" fontId="52" fillId="0" borderId="13" xfId="0" applyFont="1" applyBorder="1" applyAlignment="1">
      <alignment vertical="center" wrapText="1"/>
    </xf>
    <xf numFmtId="3" fontId="55" fillId="0" borderId="10" xfId="0" applyNumberFormat="1" applyFont="1" applyBorder="1" applyAlignment="1">
      <alignment horizontal="right" vertical="center" wrapText="1"/>
    </xf>
    <xf numFmtId="165" fontId="52" fillId="0" borderId="31" xfId="0" applyNumberFormat="1" applyFont="1" applyBorder="1" applyAlignment="1">
      <alignment horizontal="right" vertical="center" wrapText="1"/>
    </xf>
    <xf numFmtId="166" fontId="52" fillId="0" borderId="32" xfId="0" applyNumberFormat="1" applyFont="1" applyBorder="1" applyAlignment="1">
      <alignment horizontal="right" vertical="center" wrapText="1"/>
    </xf>
    <xf numFmtId="0" fontId="52" fillId="0" borderId="0" xfId="0" applyFont="1" applyAlignment="1">
      <alignment vertical="center" wrapText="1"/>
    </xf>
    <xf numFmtId="3" fontId="54" fillId="0" borderId="0" xfId="0" applyNumberFormat="1" applyFont="1" applyAlignment="1">
      <alignment horizontal="right" vertical="center" wrapText="1"/>
    </xf>
    <xf numFmtId="165" fontId="53" fillId="0" borderId="0" xfId="0" applyNumberFormat="1" applyFont="1" applyAlignment="1">
      <alignment horizontal="right" vertical="center" wrapText="1"/>
    </xf>
    <xf numFmtId="166" fontId="53" fillId="0" borderId="0" xfId="0" applyNumberFormat="1" applyFont="1" applyAlignment="1">
      <alignment horizontal="right" vertical="center" wrapText="1"/>
    </xf>
    <xf numFmtId="165" fontId="52" fillId="0" borderId="35" xfId="0" applyNumberFormat="1" applyFont="1" applyBorder="1" applyAlignment="1">
      <alignment horizontal="right" vertical="center" wrapText="1"/>
    </xf>
    <xf numFmtId="17" fontId="53" fillId="0" borderId="25" xfId="0" applyNumberFormat="1" applyFont="1" applyBorder="1" applyAlignment="1">
      <alignment vertical="center" wrapText="1"/>
    </xf>
    <xf numFmtId="0" fontId="26" fillId="0" borderId="0" xfId="0" applyFont="1" applyAlignment="1">
      <alignment horizontal="left" indent="3"/>
    </xf>
    <xf numFmtId="0" fontId="8" fillId="0" borderId="0" xfId="6" applyFont="1"/>
    <xf numFmtId="0" fontId="8" fillId="0" borderId="0" xfId="6" applyFont="1" applyAlignment="1">
      <alignment horizontal="center"/>
    </xf>
    <xf numFmtId="17" fontId="48" fillId="0" borderId="0" xfId="6" applyNumberFormat="1" applyFont="1"/>
    <xf numFmtId="2" fontId="9" fillId="0" borderId="0" xfId="6" quotePrefix="1" applyNumberFormat="1" applyFont="1"/>
    <xf numFmtId="2" fontId="49" fillId="0" borderId="0" xfId="6" quotePrefix="1" applyNumberFormat="1" applyFont="1"/>
    <xf numFmtId="2" fontId="50" fillId="0" borderId="0" xfId="6" quotePrefix="1" applyNumberFormat="1" applyFont="1"/>
    <xf numFmtId="0" fontId="14" fillId="0" borderId="0" xfId="6" applyFont="1"/>
    <xf numFmtId="0" fontId="31" fillId="0" borderId="0" xfId="6" applyFont="1"/>
    <xf numFmtId="0" fontId="11" fillId="0" borderId="0" xfId="6" applyFont="1"/>
    <xf numFmtId="0" fontId="51" fillId="0" borderId="0" xfId="6" applyFont="1" applyAlignment="1">
      <alignment vertical="center"/>
    </xf>
    <xf numFmtId="17" fontId="30" fillId="0" borderId="4" xfId="6" applyNumberFormat="1" applyFont="1" applyBorder="1"/>
    <xf numFmtId="17" fontId="30" fillId="0" borderId="0" xfId="6" applyNumberFormat="1" applyFont="1"/>
    <xf numFmtId="17" fontId="30" fillId="0" borderId="8" xfId="6" applyNumberFormat="1" applyFont="1" applyBorder="1"/>
    <xf numFmtId="0" fontId="52" fillId="0" borderId="0" xfId="6" applyFont="1" applyAlignment="1">
      <alignment wrapText="1"/>
    </xf>
    <xf numFmtId="3" fontId="53" fillId="0" borderId="0" xfId="6" applyNumberFormat="1" applyFont="1" applyAlignment="1">
      <alignment horizontal="right" wrapText="1"/>
    </xf>
    <xf numFmtId="0" fontId="11" fillId="0" borderId="0" xfId="6" applyFont="1" applyAlignment="1">
      <alignment vertical="center"/>
    </xf>
    <xf numFmtId="0" fontId="53" fillId="0" borderId="15" xfId="6" applyFont="1" applyBorder="1" applyAlignment="1">
      <alignment vertical="center" wrapText="1"/>
    </xf>
    <xf numFmtId="3" fontId="53" fillId="0" borderId="44" xfId="6" applyNumberFormat="1" applyFont="1" applyBorder="1" applyAlignment="1">
      <alignment horizontal="right" vertical="center" wrapText="1"/>
    </xf>
    <xf numFmtId="0" fontId="53" fillId="0" borderId="20" xfId="6" applyFont="1" applyBorder="1" applyAlignment="1">
      <alignment vertical="center" wrapText="1"/>
    </xf>
    <xf numFmtId="3" fontId="53" fillId="0" borderId="45" xfId="6" applyNumberFormat="1" applyFont="1" applyBorder="1" applyAlignment="1">
      <alignment horizontal="right" vertical="center" wrapText="1"/>
    </xf>
    <xf numFmtId="0" fontId="53" fillId="0" borderId="25" xfId="6" applyFont="1" applyBorder="1" applyAlignment="1">
      <alignment vertical="center" wrapText="1"/>
    </xf>
    <xf numFmtId="3" fontId="53" fillId="0" borderId="46" xfId="6" applyNumberFormat="1" applyFont="1" applyBorder="1" applyAlignment="1">
      <alignment horizontal="right" vertical="center" wrapText="1"/>
    </xf>
    <xf numFmtId="0" fontId="52" fillId="0" borderId="13" xfId="6" applyFont="1" applyBorder="1" applyAlignment="1">
      <alignment vertical="center" wrapText="1"/>
    </xf>
    <xf numFmtId="3" fontId="52" fillId="0" borderId="10" xfId="6" applyNumberFormat="1" applyFont="1" applyBorder="1" applyAlignment="1">
      <alignment horizontal="right" vertical="center" wrapText="1"/>
    </xf>
    <xf numFmtId="0" fontId="52" fillId="0" borderId="0" xfId="6" applyFont="1" applyAlignment="1">
      <alignment vertical="center" wrapText="1"/>
    </xf>
    <xf numFmtId="3" fontId="53" fillId="0" borderId="0" xfId="6" applyNumberFormat="1" applyFont="1" applyAlignment="1">
      <alignment horizontal="right" vertical="center" wrapText="1"/>
    </xf>
    <xf numFmtId="17" fontId="53" fillId="0" borderId="25" xfId="6" applyNumberFormat="1" applyFont="1" applyBorder="1" applyAlignment="1">
      <alignment vertical="center" wrapText="1"/>
    </xf>
    <xf numFmtId="3" fontId="11" fillId="0" borderId="0" xfId="6" applyNumberFormat="1" applyFont="1" applyAlignment="1">
      <alignment vertical="center"/>
    </xf>
    <xf numFmtId="3" fontId="11" fillId="0" borderId="0" xfId="6" applyNumberFormat="1" applyFont="1"/>
    <xf numFmtId="0" fontId="26" fillId="0" borderId="0" xfId="6" applyFont="1"/>
    <xf numFmtId="0" fontId="26" fillId="0" borderId="0" xfId="6" applyFont="1" applyAlignment="1">
      <alignment horizontal="left" indent="3"/>
    </xf>
    <xf numFmtId="165" fontId="53" fillId="0" borderId="16" xfId="6" applyNumberFormat="1" applyFont="1" applyBorder="1" applyAlignment="1">
      <alignment horizontal="right" vertical="center" wrapText="1"/>
    </xf>
    <xf numFmtId="166" fontId="53" fillId="0" borderId="17" xfId="6" applyNumberFormat="1" applyFont="1" applyBorder="1" applyAlignment="1">
      <alignment horizontal="right" vertical="center" wrapText="1"/>
    </xf>
    <xf numFmtId="165" fontId="53" fillId="0" borderId="21" xfId="6" applyNumberFormat="1" applyFont="1" applyBorder="1" applyAlignment="1">
      <alignment horizontal="right" vertical="center" wrapText="1"/>
    </xf>
    <xf numFmtId="166" fontId="53" fillId="0" borderId="22" xfId="6" applyNumberFormat="1" applyFont="1" applyBorder="1" applyAlignment="1">
      <alignment horizontal="right" vertical="center" wrapText="1"/>
    </xf>
    <xf numFmtId="165" fontId="53" fillId="0" borderId="26" xfId="6" applyNumberFormat="1" applyFont="1" applyBorder="1" applyAlignment="1">
      <alignment horizontal="right" vertical="center" wrapText="1"/>
    </xf>
    <xf numFmtId="166" fontId="53" fillId="0" borderId="27" xfId="6" applyNumberFormat="1" applyFont="1" applyBorder="1" applyAlignment="1">
      <alignment horizontal="right" vertical="center" wrapText="1"/>
    </xf>
    <xf numFmtId="165" fontId="52" fillId="0" borderId="31" xfId="6" applyNumberFormat="1" applyFont="1" applyBorder="1" applyAlignment="1">
      <alignment horizontal="right" vertical="center" wrapText="1"/>
    </xf>
    <xf numFmtId="166" fontId="52" fillId="0" borderId="32" xfId="6" applyNumberFormat="1" applyFont="1" applyBorder="1" applyAlignment="1">
      <alignment horizontal="right" vertical="center" wrapText="1"/>
    </xf>
    <xf numFmtId="165" fontId="53" fillId="0" borderId="0" xfId="6" applyNumberFormat="1" applyFont="1" applyAlignment="1">
      <alignment horizontal="right" vertical="center" wrapText="1"/>
    </xf>
    <xf numFmtId="166" fontId="53" fillId="0" borderId="0" xfId="6" applyNumberFormat="1" applyFont="1" applyAlignment="1">
      <alignment horizontal="right" vertical="center" wrapText="1"/>
    </xf>
    <xf numFmtId="0" fontId="8" fillId="0" borderId="0" xfId="7" applyFont="1"/>
    <xf numFmtId="49" fontId="32" fillId="0" borderId="4" xfId="7" applyNumberFormat="1" applyFont="1" applyBorder="1" applyAlignment="1">
      <alignment horizontal="center" vertical="center" wrapText="1"/>
    </xf>
    <xf numFmtId="3" fontId="32" fillId="0" borderId="4" xfId="7" applyNumberFormat="1" applyFont="1" applyBorder="1" applyAlignment="1">
      <alignment horizontal="right" vertical="center" wrapText="1"/>
    </xf>
    <xf numFmtId="3" fontId="56" fillId="0" borderId="4" xfId="7" applyNumberFormat="1" applyFont="1" applyBorder="1" applyAlignment="1">
      <alignment horizontal="right" vertical="center" wrapText="1"/>
    </xf>
    <xf numFmtId="3" fontId="32" fillId="0" borderId="17" xfId="7" applyNumberFormat="1" applyFont="1" applyFill="1" applyBorder="1" applyAlignment="1">
      <alignment horizontal="right" vertical="center" wrapText="1"/>
    </xf>
    <xf numFmtId="3" fontId="39" fillId="0" borderId="17" xfId="7" applyNumberFormat="1" applyFont="1" applyFill="1" applyBorder="1" applyAlignment="1">
      <alignment horizontal="right" vertical="center" wrapText="1"/>
    </xf>
    <xf numFmtId="3" fontId="32" fillId="0" borderId="19" xfId="7" applyNumberFormat="1" applyFont="1" applyFill="1" applyBorder="1" applyAlignment="1">
      <alignment horizontal="right" vertical="center" wrapText="1"/>
    </xf>
    <xf numFmtId="3" fontId="32" fillId="0" borderId="22" xfId="7" applyNumberFormat="1" applyFont="1" applyFill="1" applyBorder="1" applyAlignment="1">
      <alignment horizontal="right" vertical="center" wrapText="1"/>
    </xf>
    <xf numFmtId="3" fontId="39" fillId="0" borderId="22" xfId="7" applyNumberFormat="1" applyFont="1" applyFill="1" applyBorder="1" applyAlignment="1">
      <alignment horizontal="right" vertical="center" wrapText="1"/>
    </xf>
    <xf numFmtId="3" fontId="32" fillId="0" borderId="24" xfId="7" applyNumberFormat="1" applyFont="1" applyFill="1" applyBorder="1" applyAlignment="1">
      <alignment horizontal="right" vertical="center" wrapText="1"/>
    </xf>
    <xf numFmtId="49" fontId="32" fillId="0" borderId="4" xfId="8" applyNumberFormat="1" applyFont="1" applyFill="1" applyBorder="1" applyAlignment="1">
      <alignment horizontal="center" vertical="center" wrapText="1"/>
    </xf>
    <xf numFmtId="3" fontId="32" fillId="0" borderId="4" xfId="7" applyNumberFormat="1" applyFont="1" applyFill="1" applyBorder="1" applyAlignment="1">
      <alignment horizontal="right" vertical="center" wrapText="1"/>
    </xf>
    <xf numFmtId="3" fontId="39" fillId="0" borderId="4" xfId="7" applyNumberFormat="1" applyFont="1" applyFill="1" applyBorder="1" applyAlignment="1">
      <alignment horizontal="right" vertical="center" wrapText="1"/>
    </xf>
    <xf numFmtId="0" fontId="8" fillId="0" borderId="0" xfId="7" applyFont="1" applyAlignment="1">
      <alignment horizontal="center"/>
    </xf>
    <xf numFmtId="166" fontId="32" fillId="0" borderId="17" xfId="7" applyNumberFormat="1" applyFont="1" applyFill="1" applyBorder="1" applyAlignment="1">
      <alignment horizontal="center" vertical="center" wrapText="1"/>
    </xf>
    <xf numFmtId="166" fontId="39" fillId="0" borderId="17" xfId="7" applyNumberFormat="1" applyFont="1" applyFill="1" applyBorder="1" applyAlignment="1">
      <alignment horizontal="center" vertical="center" wrapText="1"/>
    </xf>
    <xf numFmtId="166" fontId="32" fillId="0" borderId="19" xfId="7" applyNumberFormat="1" applyFont="1" applyFill="1" applyBorder="1" applyAlignment="1">
      <alignment horizontal="center" vertical="center" wrapText="1"/>
    </xf>
    <xf numFmtId="166" fontId="32" fillId="0" borderId="22" xfId="7" applyNumberFormat="1" applyFont="1" applyFill="1" applyBorder="1" applyAlignment="1">
      <alignment horizontal="center" vertical="center" wrapText="1"/>
    </xf>
    <xf numFmtId="166" fontId="39" fillId="0" borderId="22" xfId="7" applyNumberFormat="1" applyFont="1" applyFill="1" applyBorder="1" applyAlignment="1">
      <alignment horizontal="center" vertical="center" wrapText="1"/>
    </xf>
    <xf numFmtId="166" fontId="32" fillId="0" borderId="24" xfId="7" applyNumberFormat="1" applyFont="1" applyFill="1" applyBorder="1" applyAlignment="1">
      <alignment horizontal="center" vertical="center" wrapText="1"/>
    </xf>
    <xf numFmtId="166" fontId="32" fillId="0" borderId="4" xfId="7" applyNumberFormat="1" applyFont="1" applyFill="1" applyBorder="1" applyAlignment="1">
      <alignment horizontal="center" vertical="center" wrapText="1"/>
    </xf>
    <xf numFmtId="166" fontId="39" fillId="0" borderId="4" xfId="7" applyNumberFormat="1" applyFont="1" applyFill="1" applyBorder="1" applyAlignment="1">
      <alignment horizontal="center" vertical="center" wrapText="1"/>
    </xf>
    <xf numFmtId="3" fontId="41" fillId="0" borderId="0" xfId="7" applyNumberFormat="1" applyFont="1" applyAlignment="1">
      <alignment horizontal="right" wrapText="1"/>
    </xf>
    <xf numFmtId="0" fontId="13" fillId="0" borderId="0" xfId="6" applyFont="1"/>
    <xf numFmtId="0" fontId="57" fillId="0" borderId="0" xfId="6" applyFont="1"/>
    <xf numFmtId="49" fontId="58" fillId="0" borderId="0" xfId="6" applyNumberFormat="1" applyFont="1"/>
    <xf numFmtId="0" fontId="36" fillId="0" borderId="0" xfId="6" applyFont="1"/>
    <xf numFmtId="0" fontId="59" fillId="0" borderId="0" xfId="6" applyFont="1"/>
    <xf numFmtId="0" fontId="44" fillId="0" borderId="0" xfId="6" applyFont="1" applyAlignment="1">
      <alignment vertical="center"/>
    </xf>
    <xf numFmtId="0" fontId="14" fillId="0" borderId="2" xfId="6" applyFont="1" applyBorder="1" applyAlignment="1">
      <alignment horizontal="center" vertical="center" wrapText="1"/>
    </xf>
    <xf numFmtId="0" fontId="14" fillId="0" borderId="13" xfId="6" applyFont="1" applyBorder="1" applyAlignment="1">
      <alignment vertical="center"/>
    </xf>
    <xf numFmtId="0" fontId="32" fillId="0" borderId="14" xfId="6" applyFont="1" applyBorder="1" applyAlignment="1">
      <alignment horizontal="center" vertical="center"/>
    </xf>
    <xf numFmtId="0" fontId="32" fillId="0" borderId="2" xfId="6" applyFont="1" applyBorder="1" applyAlignment="1">
      <alignment horizontal="center" vertical="center"/>
    </xf>
    <xf numFmtId="0" fontId="32" fillId="0" borderId="2" xfId="6" applyFont="1" applyBorder="1" applyAlignment="1">
      <alignment horizontal="center"/>
    </xf>
    <xf numFmtId="0" fontId="32" fillId="0" borderId="3" xfId="6" applyFont="1" applyBorder="1" applyAlignment="1">
      <alignment horizontal="center"/>
    </xf>
    <xf numFmtId="0" fontId="32" fillId="0" borderId="6" xfId="6" applyFont="1" applyBorder="1" applyAlignment="1">
      <alignment horizontal="center" vertical="center" wrapText="1"/>
    </xf>
    <xf numFmtId="0" fontId="32" fillId="0" borderId="6" xfId="6" applyFont="1" applyBorder="1" applyAlignment="1">
      <alignment horizontal="center"/>
    </xf>
    <xf numFmtId="0" fontId="32" fillId="0" borderId="7" xfId="6" applyFont="1" applyBorder="1" applyAlignment="1">
      <alignment horizontal="center"/>
    </xf>
    <xf numFmtId="0" fontId="53" fillId="0" borderId="47" xfId="6" applyFont="1" applyBorder="1" applyAlignment="1">
      <alignment vertical="center" wrapText="1"/>
    </xf>
    <xf numFmtId="3" fontId="53" fillId="0" borderId="44" xfId="6" applyNumberFormat="1" applyFont="1" applyBorder="1" applyAlignment="1">
      <alignment horizontal="right" vertical="center" wrapText="1" indent="1"/>
    </xf>
    <xf numFmtId="3" fontId="54" fillId="0" borderId="16" xfId="6" applyNumberFormat="1" applyFont="1" applyBorder="1" applyAlignment="1">
      <alignment horizontal="right" vertical="center" wrapText="1" indent="1"/>
    </xf>
    <xf numFmtId="10" fontId="54" fillId="0" borderId="17" xfId="2" applyNumberFormat="1" applyFont="1" applyFill="1" applyBorder="1" applyAlignment="1">
      <alignment horizontal="right" vertical="center" wrapText="1" indent="1"/>
    </xf>
    <xf numFmtId="10" fontId="54" fillId="0" borderId="19" xfId="2" applyNumberFormat="1" applyFont="1" applyFill="1" applyBorder="1" applyAlignment="1">
      <alignment horizontal="right" vertical="center" wrapText="1" indent="1"/>
    </xf>
    <xf numFmtId="10" fontId="54" fillId="0" borderId="19" xfId="2" applyNumberFormat="1" applyFont="1" applyFill="1" applyBorder="1" applyAlignment="1">
      <alignment horizontal="right" vertical="center" wrapText="1"/>
    </xf>
    <xf numFmtId="0" fontId="53" fillId="0" borderId="48" xfId="6" applyFont="1" applyBorder="1" applyAlignment="1">
      <alignment vertical="center" wrapText="1"/>
    </xf>
    <xf numFmtId="3" fontId="53" fillId="0" borderId="45" xfId="6" applyNumberFormat="1" applyFont="1" applyBorder="1" applyAlignment="1">
      <alignment horizontal="right" vertical="center" wrapText="1" indent="1"/>
    </xf>
    <xf numFmtId="3" fontId="54" fillId="0" borderId="21" xfId="6" applyNumberFormat="1" applyFont="1" applyBorder="1" applyAlignment="1">
      <alignment horizontal="right" vertical="center" wrapText="1" indent="1"/>
    </xf>
    <xf numFmtId="10" fontId="54" fillId="0" borderId="22" xfId="6" applyNumberFormat="1" applyFont="1" applyBorder="1" applyAlignment="1">
      <alignment horizontal="right" vertical="center" wrapText="1" indent="1"/>
    </xf>
    <xf numFmtId="10" fontId="54" fillId="0" borderId="24" xfId="6" applyNumberFormat="1" applyFont="1" applyBorder="1" applyAlignment="1">
      <alignment horizontal="right" vertical="center" wrapText="1" indent="1"/>
    </xf>
    <xf numFmtId="10" fontId="54" fillId="0" borderId="24" xfId="6" applyNumberFormat="1" applyFont="1" applyBorder="1" applyAlignment="1">
      <alignment horizontal="right" vertical="center" wrapText="1"/>
    </xf>
    <xf numFmtId="10" fontId="54" fillId="0" borderId="29" xfId="6" applyNumberFormat="1" applyFont="1" applyBorder="1" applyAlignment="1">
      <alignment horizontal="right" vertical="center" wrapText="1"/>
    </xf>
    <xf numFmtId="0" fontId="52" fillId="0" borderId="49" xfId="6" applyFont="1" applyBorder="1" applyAlignment="1">
      <alignment vertical="center" wrapText="1"/>
    </xf>
    <xf numFmtId="3" fontId="52" fillId="0" borderId="50" xfId="6" applyNumberFormat="1" applyFont="1" applyBorder="1" applyAlignment="1">
      <alignment horizontal="right" vertical="center" wrapText="1" indent="1"/>
    </xf>
    <xf numFmtId="3" fontId="55" fillId="0" borderId="30" xfId="6" applyNumberFormat="1" applyFont="1" applyBorder="1" applyAlignment="1">
      <alignment horizontal="right" vertical="center" wrapText="1" indent="1"/>
    </xf>
    <xf numFmtId="10" fontId="55" fillId="0" borderId="39" xfId="6" applyNumberFormat="1" applyFont="1" applyBorder="1" applyAlignment="1">
      <alignment horizontal="right" vertical="center" wrapText="1" indent="1"/>
    </xf>
    <xf numFmtId="10" fontId="55" fillId="0" borderId="42" xfId="6" applyNumberFormat="1" applyFont="1" applyBorder="1" applyAlignment="1">
      <alignment horizontal="right" vertical="center" wrapText="1" indent="1"/>
    </xf>
    <xf numFmtId="10" fontId="55" fillId="0" borderId="42" xfId="6" applyNumberFormat="1" applyFont="1" applyBorder="1" applyAlignment="1">
      <alignment horizontal="right" vertical="center" wrapText="1"/>
    </xf>
    <xf numFmtId="3" fontId="53" fillId="0" borderId="0" xfId="6" applyNumberFormat="1" applyFont="1" applyAlignment="1">
      <alignment horizontal="right" vertical="center" wrapText="1" indent="1"/>
    </xf>
    <xf numFmtId="3" fontId="54" fillId="0" borderId="0" xfId="6" applyNumberFormat="1" applyFont="1" applyAlignment="1">
      <alignment horizontal="right" vertical="center" wrapText="1" indent="1"/>
    </xf>
    <xf numFmtId="10" fontId="54" fillId="0" borderId="17" xfId="6" applyNumberFormat="1" applyFont="1" applyBorder="1" applyAlignment="1">
      <alignment horizontal="right" vertical="center" wrapText="1" indent="1"/>
    </xf>
    <xf numFmtId="10" fontId="54" fillId="0" borderId="19" xfId="6" applyNumberFormat="1" applyFont="1" applyBorder="1" applyAlignment="1">
      <alignment horizontal="right" vertical="center" wrapText="1" indent="1"/>
    </xf>
    <xf numFmtId="10" fontId="54" fillId="0" borderId="19" xfId="6" applyNumberFormat="1" applyFont="1" applyBorder="1" applyAlignment="1">
      <alignment horizontal="right" vertical="center" wrapText="1"/>
    </xf>
    <xf numFmtId="0" fontId="52" fillId="0" borderId="12" xfId="6" applyFont="1" applyBorder="1" applyAlignment="1">
      <alignment vertical="center" wrapText="1"/>
    </xf>
    <xf numFmtId="3" fontId="52" fillId="0" borderId="10" xfId="6" applyNumberFormat="1" applyFont="1" applyBorder="1" applyAlignment="1">
      <alignment horizontal="right" vertical="center" wrapText="1" indent="1"/>
    </xf>
    <xf numFmtId="3" fontId="55" fillId="0" borderId="31" xfId="6" applyNumberFormat="1" applyFont="1" applyBorder="1" applyAlignment="1">
      <alignment horizontal="right" vertical="center" wrapText="1" indent="1"/>
    </xf>
    <xf numFmtId="10" fontId="55" fillId="0" borderId="32" xfId="6" applyNumberFormat="1" applyFont="1" applyBorder="1" applyAlignment="1">
      <alignment horizontal="right" vertical="center" wrapText="1" indent="1"/>
    </xf>
    <xf numFmtId="10" fontId="55" fillId="0" borderId="34" xfId="6" applyNumberFormat="1" applyFont="1" applyBorder="1" applyAlignment="1">
      <alignment horizontal="right" vertical="center" wrapText="1" indent="1"/>
    </xf>
    <xf numFmtId="10" fontId="55" fillId="0" borderId="0" xfId="6" applyNumberFormat="1" applyFont="1" applyAlignment="1">
      <alignment horizontal="right" vertical="center" wrapText="1"/>
    </xf>
    <xf numFmtId="17" fontId="53" fillId="0" borderId="48" xfId="6" applyNumberFormat="1" applyFont="1" applyBorder="1" applyAlignment="1">
      <alignment vertical="center" wrapText="1"/>
    </xf>
    <xf numFmtId="10" fontId="54" fillId="0" borderId="0" xfId="6" applyNumberFormat="1" applyFont="1" applyAlignment="1">
      <alignment horizontal="right" vertical="center" wrapText="1" indent="1"/>
    </xf>
    <xf numFmtId="3" fontId="55" fillId="0" borderId="10" xfId="6" applyNumberFormat="1" applyFont="1" applyBorder="1" applyAlignment="1">
      <alignment horizontal="right" vertical="center" wrapText="1" indent="1"/>
    </xf>
    <xf numFmtId="10" fontId="55" fillId="0" borderId="31" xfId="6" applyNumberFormat="1" applyFont="1" applyBorder="1" applyAlignment="1">
      <alignment horizontal="right" vertical="center" wrapText="1" indent="1"/>
    </xf>
    <xf numFmtId="10" fontId="61" fillId="0" borderId="0" xfId="6" applyNumberFormat="1" applyFont="1" applyAlignment="1">
      <alignment horizontal="right" vertical="center" wrapText="1"/>
    </xf>
    <xf numFmtId="0" fontId="32" fillId="0" borderId="6" xfId="6" applyFont="1" applyBorder="1" applyAlignment="1">
      <alignment horizontal="center" vertical="top"/>
    </xf>
    <xf numFmtId="10" fontId="54" fillId="0" borderId="29" xfId="6" applyNumberFormat="1" applyFont="1" applyBorder="1" applyAlignment="1">
      <alignment horizontal="right" vertical="center" wrapText="1" indent="1"/>
    </xf>
    <xf numFmtId="0" fontId="62" fillId="0" borderId="0" xfId="0" applyFont="1" applyAlignment="1">
      <alignment vertical="center"/>
    </xf>
    <xf numFmtId="17" fontId="14" fillId="0" borderId="6" xfId="0" quotePrefix="1" applyNumberFormat="1" applyFont="1" applyFill="1" applyBorder="1" applyAlignment="1">
      <alignment horizontal="center" vertical="center" wrapText="1"/>
    </xf>
    <xf numFmtId="3" fontId="54" fillId="0" borderId="0" xfId="6" applyNumberFormat="1" applyFont="1" applyAlignment="1">
      <alignment vertical="center"/>
    </xf>
    <xf numFmtId="3" fontId="60" fillId="0" borderId="0" xfId="6" applyNumberFormat="1" applyFont="1" applyAlignment="1">
      <alignment vertical="center"/>
    </xf>
    <xf numFmtId="0" fontId="64" fillId="0" borderId="0" xfId="9" applyAlignment="1">
      <alignment vertical="top"/>
    </xf>
    <xf numFmtId="0" fontId="8" fillId="0" borderId="0" xfId="7" applyFont="1" applyFill="1" applyAlignment="1">
      <alignment horizontal="center"/>
    </xf>
    <xf numFmtId="0" fontId="8" fillId="0" borderId="0" xfId="7" applyFont="1" applyFill="1"/>
    <xf numFmtId="0" fontId="13" fillId="0" borderId="0" xfId="7" applyFont="1" applyFill="1" applyAlignment="1">
      <alignment horizontal="center"/>
    </xf>
    <xf numFmtId="0" fontId="13" fillId="0" borderId="0" xfId="7" applyFont="1" applyFill="1"/>
    <xf numFmtId="0" fontId="36" fillId="0" borderId="0" xfId="7" applyFont="1" applyFill="1"/>
    <xf numFmtId="0" fontId="13" fillId="0" borderId="0" xfId="7" quotePrefix="1" applyFont="1" applyFill="1"/>
    <xf numFmtId="0" fontId="37" fillId="0" borderId="1" xfId="7" applyFont="1" applyFill="1" applyBorder="1" applyAlignment="1">
      <alignment wrapText="1"/>
    </xf>
    <xf numFmtId="0" fontId="14" fillId="0" borderId="11" xfId="7" applyFont="1" applyFill="1" applyBorder="1" applyAlignment="1">
      <alignment vertical="center"/>
    </xf>
    <xf numFmtId="0" fontId="14" fillId="0" borderId="13" xfId="7" applyFont="1" applyFill="1" applyBorder="1" applyAlignment="1">
      <alignment horizontal="center" vertical="center"/>
    </xf>
    <xf numFmtId="0" fontId="14" fillId="0" borderId="12" xfId="7" applyFont="1" applyFill="1" applyBorder="1" applyAlignment="1">
      <alignment vertical="center"/>
    </xf>
    <xf numFmtId="0" fontId="14" fillId="0" borderId="11" xfId="7" applyFont="1" applyFill="1" applyBorder="1" applyAlignment="1">
      <alignment horizontal="center" vertical="center"/>
    </xf>
    <xf numFmtId="0" fontId="14" fillId="0" borderId="13" xfId="7" applyFont="1" applyFill="1" applyBorder="1" applyAlignment="1">
      <alignment vertical="center"/>
    </xf>
    <xf numFmtId="0" fontId="37" fillId="0" borderId="9" xfId="7" applyFont="1" applyFill="1" applyBorder="1" applyAlignment="1">
      <alignment wrapText="1"/>
    </xf>
    <xf numFmtId="0" fontId="14" fillId="0" borderId="10" xfId="7" applyFont="1" applyFill="1" applyBorder="1" applyAlignment="1">
      <alignment horizontal="center" vertical="center"/>
    </xf>
    <xf numFmtId="3" fontId="32" fillId="0" borderId="39" xfId="7" applyNumberFormat="1" applyFont="1" applyFill="1" applyBorder="1" applyAlignment="1">
      <alignment horizontal="right" vertical="center" wrapText="1"/>
    </xf>
    <xf numFmtId="3" fontId="39" fillId="0" borderId="39" xfId="7" applyNumberFormat="1" applyFont="1" applyFill="1" applyBorder="1" applyAlignment="1">
      <alignment horizontal="right" vertical="center" wrapText="1"/>
    </xf>
    <xf numFmtId="3" fontId="32" fillId="0" borderId="42" xfId="7" applyNumberFormat="1" applyFont="1" applyFill="1" applyBorder="1" applyAlignment="1">
      <alignment horizontal="right" vertical="center" wrapText="1"/>
    </xf>
    <xf numFmtId="0" fontId="36" fillId="0" borderId="0" xfId="7" quotePrefix="1" applyFont="1" applyFill="1"/>
    <xf numFmtId="166" fontId="32" fillId="0" borderId="39" xfId="7" applyNumberFormat="1" applyFont="1" applyFill="1" applyBorder="1" applyAlignment="1">
      <alignment horizontal="center" vertical="center" wrapText="1"/>
    </xf>
    <xf numFmtId="166" fontId="39" fillId="0" borderId="39" xfId="7" applyNumberFormat="1" applyFont="1" applyFill="1" applyBorder="1" applyAlignment="1">
      <alignment horizontal="center" vertical="center" wrapText="1"/>
    </xf>
    <xf numFmtId="166" fontId="32" fillId="0" borderId="42" xfId="7" applyNumberFormat="1" applyFont="1" applyFill="1" applyBorder="1" applyAlignment="1">
      <alignment horizontal="center" vertical="center" wrapText="1"/>
    </xf>
    <xf numFmtId="0" fontId="65" fillId="0" borderId="0" xfId="0" applyFont="1" applyAlignment="1">
      <alignment horizontal="center"/>
    </xf>
    <xf numFmtId="0" fontId="1" fillId="0" borderId="0" xfId="10"/>
    <xf numFmtId="0" fontId="3" fillId="2" borderId="0" xfId="10" applyFont="1" applyFill="1" applyAlignment="1">
      <alignment horizontal="centerContinuous" vertical="center"/>
    </xf>
    <xf numFmtId="0" fontId="67" fillId="0" borderId="0" xfId="10" applyFont="1" applyAlignment="1">
      <alignment horizontal="centerContinuous" vertical="center" wrapText="1"/>
    </xf>
    <xf numFmtId="0" fontId="4" fillId="0" borderId="0" xfId="10" applyFont="1" applyAlignment="1">
      <alignment horizontal="centerContinuous" vertical="center" wrapText="1"/>
    </xf>
    <xf numFmtId="0" fontId="7" fillId="2" borderId="0" xfId="10" applyFont="1" applyFill="1" applyAlignment="1">
      <alignment horizontal="centerContinuous" vertical="center" wrapText="1"/>
    </xf>
    <xf numFmtId="0" fontId="66" fillId="4" borderId="0" xfId="10" applyFont="1" applyFill="1" applyAlignment="1">
      <alignment horizontal="centerContinuous" vertical="center" wrapText="1"/>
    </xf>
    <xf numFmtId="0" fontId="1" fillId="3" borderId="0" xfId="10" applyFill="1" applyAlignment="1">
      <alignment vertical="center" wrapText="1"/>
    </xf>
    <xf numFmtId="2" fontId="1" fillId="0" borderId="0" xfId="10" applyNumberFormat="1"/>
    <xf numFmtId="0" fontId="1" fillId="0" borderId="0" xfId="10" applyAlignment="1">
      <alignment vertical="top"/>
    </xf>
    <xf numFmtId="2" fontId="63" fillId="0" borderId="0" xfId="6" quotePrefix="1" applyNumberFormat="1" applyFont="1" applyAlignment="1">
      <alignment horizontal="right" vertical="center"/>
    </xf>
    <xf numFmtId="0" fontId="65" fillId="0" borderId="0" xfId="0" applyFont="1"/>
    <xf numFmtId="2" fontId="0" fillId="0" borderId="0" xfId="0" applyNumberFormat="1" applyAlignment="1">
      <alignment vertical="top" wrapText="1"/>
    </xf>
    <xf numFmtId="0" fontId="0" fillId="0" borderId="0" xfId="0" applyAlignment="1">
      <alignment vertical="top" wrapText="1"/>
    </xf>
    <xf numFmtId="2" fontId="27" fillId="0" borderId="0" xfId="0" applyNumberFormat="1" applyFont="1" applyAlignment="1">
      <alignment vertical="top" wrapText="1"/>
    </xf>
    <xf numFmtId="49" fontId="68" fillId="0" borderId="0" xfId="0" quotePrefix="1" applyNumberFormat="1" applyFont="1"/>
    <xf numFmtId="49" fontId="32" fillId="0" borderId="13" xfId="0" quotePrefix="1" applyNumberFormat="1" applyFont="1" applyBorder="1" applyAlignment="1">
      <alignment horizontal="centerContinuous" vertical="center"/>
    </xf>
    <xf numFmtId="0" fontId="19" fillId="0" borderId="10" xfId="0" quotePrefix="1" applyFont="1" applyFill="1" applyBorder="1" applyAlignment="1">
      <alignment horizontal="center" vertical="center" wrapText="1"/>
    </xf>
    <xf numFmtId="0" fontId="19" fillId="0" borderId="11" xfId="0" quotePrefix="1" applyFont="1" applyFill="1" applyBorder="1" applyAlignment="1">
      <alignment horizontal="center" vertical="center" wrapText="1"/>
    </xf>
    <xf numFmtId="2" fontId="68" fillId="0" borderId="0" xfId="0" quotePrefix="1" applyNumberFormat="1" applyFont="1"/>
    <xf numFmtId="2" fontId="69" fillId="0" borderId="0" xfId="0" quotePrefix="1" applyNumberFormat="1" applyFont="1"/>
    <xf numFmtId="0" fontId="70" fillId="0" borderId="10" xfId="0" quotePrefix="1" applyFont="1" applyBorder="1" applyAlignment="1">
      <alignment horizontal="center" vertical="center" wrapText="1"/>
    </xf>
    <xf numFmtId="3" fontId="71" fillId="0" borderId="0" xfId="0" applyNumberFormat="1" applyFont="1" applyAlignment="1">
      <alignment horizontal="right" wrapText="1"/>
    </xf>
    <xf numFmtId="3" fontId="71" fillId="0" borderId="18" xfId="0" applyNumberFormat="1" applyFont="1" applyBorder="1" applyAlignment="1">
      <alignment horizontal="right" vertical="center" wrapText="1"/>
    </xf>
    <xf numFmtId="3" fontId="71" fillId="0" borderId="23" xfId="0" applyNumberFormat="1" applyFont="1" applyBorder="1" applyAlignment="1">
      <alignment horizontal="right" vertical="center" wrapText="1"/>
    </xf>
    <xf numFmtId="3" fontId="71" fillId="0" borderId="28" xfId="0" applyNumberFormat="1" applyFont="1" applyBorder="1" applyAlignment="1">
      <alignment horizontal="right" vertical="center" wrapText="1"/>
    </xf>
    <xf numFmtId="3" fontId="72" fillId="0" borderId="33" xfId="0" applyNumberFormat="1" applyFont="1" applyBorder="1" applyAlignment="1">
      <alignment horizontal="right" vertical="center" wrapText="1"/>
    </xf>
    <xf numFmtId="3" fontId="71" fillId="0" borderId="0" xfId="0" applyNumberFormat="1" applyFont="1" applyAlignment="1">
      <alignment horizontal="right" vertical="center" wrapText="1"/>
    </xf>
    <xf numFmtId="0" fontId="70" fillId="0" borderId="11" xfId="0" quotePrefix="1" applyFont="1" applyBorder="1" applyAlignment="1">
      <alignment horizontal="center" vertical="center" wrapText="1"/>
    </xf>
    <xf numFmtId="3" fontId="71" fillId="0" borderId="19" xfId="0" applyNumberFormat="1" applyFont="1" applyBorder="1" applyAlignment="1">
      <alignment horizontal="right" vertical="center" wrapText="1"/>
    </xf>
    <xf numFmtId="3" fontId="71" fillId="0" borderId="24" xfId="0" applyNumberFormat="1" applyFont="1" applyBorder="1" applyAlignment="1">
      <alignment horizontal="right" vertical="center" wrapText="1"/>
    </xf>
    <xf numFmtId="3" fontId="71" fillId="0" borderId="29" xfId="0" applyNumberFormat="1" applyFont="1" applyBorder="1" applyAlignment="1">
      <alignment horizontal="right" vertical="center" wrapText="1"/>
    </xf>
    <xf numFmtId="3" fontId="72" fillId="0" borderId="34" xfId="0" applyNumberFormat="1" applyFont="1" applyBorder="1" applyAlignment="1">
      <alignment horizontal="right" vertical="center" wrapText="1"/>
    </xf>
    <xf numFmtId="3" fontId="71" fillId="0" borderId="0" xfId="6" applyNumberFormat="1" applyFont="1" applyAlignment="1">
      <alignment horizontal="right" wrapText="1"/>
    </xf>
    <xf numFmtId="3" fontId="71" fillId="0" borderId="18" xfId="6" applyNumberFormat="1" applyFont="1" applyBorder="1" applyAlignment="1">
      <alignment horizontal="right" vertical="center" wrapText="1"/>
    </xf>
    <xf numFmtId="3" fontId="71" fillId="0" borderId="23" xfId="6" applyNumberFormat="1" applyFont="1" applyBorder="1" applyAlignment="1">
      <alignment horizontal="right" vertical="center" wrapText="1"/>
    </xf>
    <xf numFmtId="3" fontId="71" fillId="0" borderId="28" xfId="6" applyNumberFormat="1" applyFont="1" applyBorder="1" applyAlignment="1">
      <alignment horizontal="right" vertical="center" wrapText="1"/>
    </xf>
    <xf numFmtId="3" fontId="72" fillId="0" borderId="33" xfId="6" applyNumberFormat="1" applyFont="1" applyBorder="1" applyAlignment="1">
      <alignment horizontal="right" vertical="center" wrapText="1"/>
    </xf>
    <xf numFmtId="3" fontId="71" fillId="0" borderId="0" xfId="6" applyNumberFormat="1" applyFont="1" applyAlignment="1">
      <alignment horizontal="right" vertical="center" wrapText="1"/>
    </xf>
    <xf numFmtId="3" fontId="71" fillId="0" borderId="19" xfId="6" applyNumberFormat="1" applyFont="1" applyBorder="1" applyAlignment="1">
      <alignment horizontal="right" vertical="center" wrapText="1"/>
    </xf>
    <xf numFmtId="3" fontId="71" fillId="0" borderId="24" xfId="6" applyNumberFormat="1" applyFont="1" applyBorder="1" applyAlignment="1">
      <alignment horizontal="right" vertical="center" wrapText="1"/>
    </xf>
    <xf numFmtId="3" fontId="71" fillId="0" borderId="29" xfId="6" applyNumberFormat="1" applyFont="1" applyBorder="1" applyAlignment="1">
      <alignment horizontal="right" vertical="center" wrapText="1"/>
    </xf>
    <xf numFmtId="3" fontId="72" fillId="0" borderId="34" xfId="6" applyNumberFormat="1" applyFont="1" applyBorder="1" applyAlignment="1">
      <alignment horizontal="right" vertical="center" wrapText="1"/>
    </xf>
    <xf numFmtId="3" fontId="24" fillId="0" borderId="0" xfId="0" applyNumberFormat="1" applyFont="1" applyBorder="1" applyAlignment="1">
      <alignment horizontal="right" vertical="center" wrapText="1"/>
    </xf>
    <xf numFmtId="165" fontId="14" fillId="0" borderId="0" xfId="0" applyNumberFormat="1" applyFont="1" applyBorder="1" applyAlignment="1">
      <alignment vertical="center"/>
    </xf>
    <xf numFmtId="166" fontId="14" fillId="0" borderId="0" xfId="0" applyNumberFormat="1" applyFont="1" applyBorder="1" applyAlignment="1">
      <alignment vertical="center"/>
    </xf>
    <xf numFmtId="3" fontId="19" fillId="0" borderId="0" xfId="0" applyNumberFormat="1" applyFont="1" applyBorder="1" applyAlignment="1">
      <alignment horizontal="right" vertical="center" wrapText="1"/>
    </xf>
    <xf numFmtId="17" fontId="32" fillId="0" borderId="36" xfId="8" applyNumberFormat="1" applyFont="1" applyFill="1" applyBorder="1" applyAlignment="1">
      <alignment horizontal="center" vertical="center" wrapText="1"/>
    </xf>
    <xf numFmtId="17" fontId="32" fillId="0" borderId="37" xfId="8" applyNumberFormat="1" applyFont="1" applyFill="1" applyBorder="1" applyAlignment="1">
      <alignment horizontal="center" vertical="center" wrapText="1"/>
    </xf>
    <xf numFmtId="17" fontId="32" fillId="0" borderId="37" xfId="8" quotePrefix="1" applyNumberFormat="1" applyFont="1" applyFill="1" applyBorder="1" applyAlignment="1">
      <alignment horizontal="center" vertical="center" wrapText="1"/>
    </xf>
    <xf numFmtId="17" fontId="32" fillId="0" borderId="41" xfId="8" quotePrefix="1" applyNumberFormat="1" applyFont="1" applyFill="1" applyBorder="1" applyAlignment="1">
      <alignment horizontal="center" vertical="center" wrapText="1"/>
    </xf>
    <xf numFmtId="17" fontId="32" fillId="0" borderId="36" xfId="8" quotePrefix="1" applyNumberFormat="1" applyFont="1" applyFill="1" applyBorder="1" applyAlignment="1">
      <alignment horizontal="center" vertical="center" wrapText="1"/>
    </xf>
  </cellXfs>
  <cellStyles count="11">
    <cellStyle name="H2" xfId="5" xr:uid="{00000000-0005-0000-0000-000000000000}"/>
    <cellStyle name="Hipervínculo" xfId="9" builtinId="8"/>
    <cellStyle name="Millares" xfId="1" builtinId="3"/>
    <cellStyle name="Normal" xfId="0" builtinId="0"/>
    <cellStyle name="Normal 2" xfId="6" xr:uid="{00000000-0005-0000-0000-000004000000}"/>
    <cellStyle name="Normal 2 2" xfId="7" xr:uid="{00000000-0005-0000-0000-000005000000}"/>
    <cellStyle name="Normal 2 2 2" xfId="8" xr:uid="{00000000-0005-0000-0000-000006000000}"/>
    <cellStyle name="Normal 3 2" xfId="4" xr:uid="{00000000-0005-0000-0000-000007000000}"/>
    <cellStyle name="Normal 3 2 2" xfId="10" xr:uid="{41E128BB-2FB2-4470-A4FA-35FE31A4423A}"/>
    <cellStyle name="Porcentaje" xfId="2" builtinId="5"/>
    <cellStyle name="Título" xfId="3" builtinId="15"/>
  </cellStyles>
  <dxfs count="0"/>
  <tableStyles count="0" defaultTableStyle="TableStyleMedium2" defaultPivotStyle="PivotStyleLight16"/>
  <colors>
    <mruColors>
      <color rgb="FF007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12532</xdr:colOff>
      <xdr:row>0</xdr:row>
      <xdr:rowOff>3015</xdr:rowOff>
    </xdr:from>
    <xdr:to>
      <xdr:col>9</xdr:col>
      <xdr:colOff>16341</xdr:colOff>
      <xdr:row>27</xdr:row>
      <xdr:rowOff>34290</xdr:rowOff>
    </xdr:to>
    <xdr:pic>
      <xdr:nvPicPr>
        <xdr:cNvPr id="2" name="Imagen 1" descr="Ilustración. Cifras jóvenes.">
          <a:extLst>
            <a:ext uri="{FF2B5EF4-FFF2-40B4-BE49-F238E27FC236}">
              <a16:creationId xmlns:a16="http://schemas.microsoft.com/office/drawing/2014/main" id="{FFFA6D2F-3A63-426A-8F21-00150AC98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32" y="3015"/>
          <a:ext cx="6320388" cy="5445486"/>
        </a:xfrm>
        <a:prstGeom prst="rect">
          <a:avLst/>
        </a:prstGeom>
      </xdr:spPr>
    </xdr:pic>
    <xdr:clientData/>
  </xdr:twoCellAnchor>
  <xdr:oneCellAnchor>
    <xdr:from>
      <xdr:col>6</xdr:col>
      <xdr:colOff>371475</xdr:colOff>
      <xdr:row>29</xdr:row>
      <xdr:rowOff>1590675</xdr:rowOff>
    </xdr:from>
    <xdr:ext cx="1623681" cy="380996"/>
    <xdr:pic>
      <xdr:nvPicPr>
        <xdr:cNvPr id="3" name="Imagen 2" descr="Logotipo institucional. Gobierno de España. Ministerio de Juventud e Infancia. Instituto de la Juventud">
          <a:extLst>
            <a:ext uri="{FF2B5EF4-FFF2-40B4-BE49-F238E27FC236}">
              <a16:creationId xmlns:a16="http://schemas.microsoft.com/office/drawing/2014/main" id="{C78D1B8C-743C-4FA7-B3E7-3EC67DEA0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4875" y="9606915"/>
          <a:ext cx="1623681" cy="380996"/>
        </a:xfrm>
        <a:prstGeom prst="rect">
          <a:avLst/>
        </a:prstGeom>
      </xdr:spPr>
    </xdr:pic>
    <xdr:clientData/>
  </xdr:oneCellAnchor>
  <xdr:oneCellAnchor>
    <xdr:from>
      <xdr:col>0</xdr:col>
      <xdr:colOff>70016</xdr:colOff>
      <xdr:row>1</xdr:row>
      <xdr:rowOff>21335</xdr:rowOff>
    </xdr:from>
    <xdr:ext cx="2388606" cy="1493999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23E02D95-982D-487E-AF87-DE05829F7BBB}"/>
            </a:ext>
          </a:extLst>
        </xdr:cNvPr>
        <xdr:cNvSpPr txBox="1"/>
      </xdr:nvSpPr>
      <xdr:spPr>
        <a:xfrm rot="19721975">
          <a:off x="70016" y="219455"/>
          <a:ext cx="2388606" cy="1493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es-ES" sz="6600" b="1" cap="none" spc="0">
              <a:ln w="31750">
                <a:solidFill>
                  <a:srgbClr val="82CFED"/>
                </a:solidFill>
                <a:prstDash val="solid"/>
              </a:ln>
              <a:solidFill>
                <a:srgbClr val="0079CC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Segoe Print" panose="02000600000000000000" pitchFamily="2" charset="0"/>
            </a:rPr>
            <a:t>cifras</a:t>
          </a:r>
          <a:endParaRPr lang="es-ES" sz="5400" b="1" cap="none" spc="0">
            <a:ln w="31750">
              <a:solidFill>
                <a:srgbClr val="82CFED"/>
              </a:solidFill>
              <a:prstDash val="solid"/>
            </a:ln>
            <a:solidFill>
              <a:srgbClr val="0079CC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latin typeface="Segoe Print" panose="02000600000000000000" pitchFamily="2" charset="0"/>
          </a:endParaRPr>
        </a:p>
      </xdr:txBody>
    </xdr:sp>
    <xdr:clientData/>
  </xdr:oneCellAnchor>
  <xdr:oneCellAnchor>
    <xdr:from>
      <xdr:col>0</xdr:col>
      <xdr:colOff>463367</xdr:colOff>
      <xdr:row>4</xdr:row>
      <xdr:rowOff>148780</xdr:rowOff>
    </xdr:from>
    <xdr:ext cx="3301077" cy="1493999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3A718472-AAF4-4FFA-9E9C-3D565881814E}"/>
            </a:ext>
          </a:extLst>
        </xdr:cNvPr>
        <xdr:cNvSpPr txBox="1"/>
      </xdr:nvSpPr>
      <xdr:spPr>
        <a:xfrm rot="20146788">
          <a:off x="463367" y="941260"/>
          <a:ext cx="3301077" cy="1493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es-ES" sz="6600" b="1" cap="none" spc="0">
              <a:ln w="31750">
                <a:solidFill>
                  <a:srgbClr val="82CFED"/>
                </a:solidFill>
                <a:prstDash val="solid"/>
              </a:ln>
              <a:solidFill>
                <a:srgbClr val="0079CC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Segoe Print" panose="02000600000000000000" pitchFamily="2" charset="0"/>
            </a:rPr>
            <a:t>jóvenes</a:t>
          </a:r>
          <a:endParaRPr lang="es-ES" sz="5400" b="1" cap="none" spc="0">
            <a:ln w="31750">
              <a:solidFill>
                <a:srgbClr val="82CFED"/>
              </a:solidFill>
              <a:prstDash val="solid"/>
            </a:ln>
            <a:solidFill>
              <a:srgbClr val="0079CC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latin typeface="Segoe Print" panose="02000600000000000000" pitchFamily="2" charset="0"/>
          </a:endParaRP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424962</xdr:colOff>
      <xdr:row>0</xdr:row>
      <xdr:rowOff>14653</xdr:rowOff>
    </xdr:from>
    <xdr:to>
      <xdr:col>9</xdr:col>
      <xdr:colOff>205539</xdr:colOff>
      <xdr:row>1</xdr:row>
      <xdr:rowOff>184153</xdr:rowOff>
    </xdr:to>
    <xdr:pic>
      <xdr:nvPicPr>
        <xdr:cNvPr id="2" name="1 Imagen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6462" y="14653"/>
          <a:ext cx="1609377" cy="360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424960</xdr:colOff>
      <xdr:row>0</xdr:row>
      <xdr:rowOff>14652</xdr:rowOff>
    </xdr:from>
    <xdr:to>
      <xdr:col>9</xdr:col>
      <xdr:colOff>205537</xdr:colOff>
      <xdr:row>1</xdr:row>
      <xdr:rowOff>184152</xdr:rowOff>
    </xdr:to>
    <xdr:pic>
      <xdr:nvPicPr>
        <xdr:cNvPr id="2" name="1 Imagen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985" y="14652"/>
          <a:ext cx="1609377" cy="360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424960</xdr:colOff>
      <xdr:row>0</xdr:row>
      <xdr:rowOff>14652</xdr:rowOff>
    </xdr:from>
    <xdr:to>
      <xdr:col>9</xdr:col>
      <xdr:colOff>205537</xdr:colOff>
      <xdr:row>1</xdr:row>
      <xdr:rowOff>184152</xdr:rowOff>
    </xdr:to>
    <xdr:pic>
      <xdr:nvPicPr>
        <xdr:cNvPr id="2" name="1 Imagen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985" y="14652"/>
          <a:ext cx="1609377" cy="360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424960</xdr:colOff>
      <xdr:row>0</xdr:row>
      <xdr:rowOff>14652</xdr:rowOff>
    </xdr:from>
    <xdr:to>
      <xdr:col>9</xdr:col>
      <xdr:colOff>205537</xdr:colOff>
      <xdr:row>1</xdr:row>
      <xdr:rowOff>184152</xdr:rowOff>
    </xdr:to>
    <xdr:pic>
      <xdr:nvPicPr>
        <xdr:cNvPr id="2" name="1 Imagen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985" y="14652"/>
          <a:ext cx="1609377" cy="360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315061</xdr:colOff>
      <xdr:row>0</xdr:row>
      <xdr:rowOff>14654</xdr:rowOff>
    </xdr:from>
    <xdr:to>
      <xdr:col>9</xdr:col>
      <xdr:colOff>637830</xdr:colOff>
      <xdr:row>1</xdr:row>
      <xdr:rowOff>184154</xdr:rowOff>
    </xdr:to>
    <xdr:pic>
      <xdr:nvPicPr>
        <xdr:cNvPr id="2" name="2 Imagen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3786" y="14654"/>
          <a:ext cx="1618169" cy="3600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315515</xdr:colOff>
      <xdr:row>0</xdr:row>
      <xdr:rowOff>17860</xdr:rowOff>
    </xdr:from>
    <xdr:to>
      <xdr:col>9</xdr:col>
      <xdr:colOff>638284</xdr:colOff>
      <xdr:row>1</xdr:row>
      <xdr:rowOff>187360</xdr:rowOff>
    </xdr:to>
    <xdr:pic>
      <xdr:nvPicPr>
        <xdr:cNvPr id="2" name="2 Imagen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4240" y="17860"/>
          <a:ext cx="1618169" cy="360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234461</xdr:colOff>
      <xdr:row>0</xdr:row>
      <xdr:rowOff>25185</xdr:rowOff>
    </xdr:from>
    <xdr:to>
      <xdr:col>8</xdr:col>
      <xdr:colOff>498615</xdr:colOff>
      <xdr:row>2</xdr:row>
      <xdr:rowOff>4185</xdr:rowOff>
    </xdr:to>
    <xdr:pic>
      <xdr:nvPicPr>
        <xdr:cNvPr id="2" name="1 Imagen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036" y="25185"/>
          <a:ext cx="1616704" cy="3600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231694</xdr:colOff>
      <xdr:row>0</xdr:row>
      <xdr:rowOff>25185</xdr:rowOff>
    </xdr:from>
    <xdr:to>
      <xdr:col>8</xdr:col>
      <xdr:colOff>495848</xdr:colOff>
      <xdr:row>2</xdr:row>
      <xdr:rowOff>4185</xdr:rowOff>
    </xdr:to>
    <xdr:pic>
      <xdr:nvPicPr>
        <xdr:cNvPr id="2" name="1 Imagen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2269" y="25185"/>
          <a:ext cx="1616704" cy="3600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231694</xdr:colOff>
      <xdr:row>0</xdr:row>
      <xdr:rowOff>21980</xdr:rowOff>
    </xdr:from>
    <xdr:to>
      <xdr:col>8</xdr:col>
      <xdr:colOff>495848</xdr:colOff>
      <xdr:row>2</xdr:row>
      <xdr:rowOff>980</xdr:rowOff>
    </xdr:to>
    <xdr:pic>
      <xdr:nvPicPr>
        <xdr:cNvPr id="2" name="1 Imagen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2269" y="21980"/>
          <a:ext cx="1616704" cy="36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4051034</xdr:colOff>
      <xdr:row>0</xdr:row>
      <xdr:rowOff>24176</xdr:rowOff>
    </xdr:from>
    <xdr:to>
      <xdr:col>3</xdr:col>
      <xdr:colOff>711982</xdr:colOff>
      <xdr:row>2</xdr:row>
      <xdr:rowOff>32484</xdr:rowOff>
    </xdr:to>
    <xdr:pic>
      <xdr:nvPicPr>
        <xdr:cNvPr id="2" name="LogoObservatorio" descr="Logotipo. Observatorio de la Juventud en España. Estadística INJUVE.">
          <a:extLst>
            <a:ext uri="{FF2B5EF4-FFF2-40B4-BE49-F238E27FC236}">
              <a16:creationId xmlns:a16="http://schemas.microsoft.com/office/drawing/2014/main" id="{352309DF-5248-46D8-874F-4B599E786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78794" y="26716"/>
          <a:ext cx="1784128" cy="356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181038</xdr:rowOff>
    </xdr:from>
    <xdr:to>
      <xdr:col>2</xdr:col>
      <xdr:colOff>1697990</xdr:colOff>
      <xdr:row>5</xdr:row>
      <xdr:rowOff>75705</xdr:rowOff>
    </xdr:to>
    <xdr:pic>
      <xdr:nvPicPr>
        <xdr:cNvPr id="3" name="Imagen 2" descr="Cifras Jóvenes. Paro registrado">
          <a:extLst>
            <a:ext uri="{FF2B5EF4-FFF2-40B4-BE49-F238E27FC236}">
              <a16:creationId xmlns:a16="http://schemas.microsoft.com/office/drawing/2014/main" id="{2112FC23-6860-49FC-8B25-4ADDFBEBE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" y="347408"/>
          <a:ext cx="2459990" cy="67190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322386</xdr:colOff>
      <xdr:row>0</xdr:row>
      <xdr:rowOff>21979</xdr:rowOff>
    </xdr:from>
    <xdr:to>
      <xdr:col>9</xdr:col>
      <xdr:colOff>689117</xdr:colOff>
      <xdr:row>2</xdr:row>
      <xdr:rowOff>979</xdr:rowOff>
    </xdr:to>
    <xdr:pic>
      <xdr:nvPicPr>
        <xdr:cNvPr id="2" name="2 Imagen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5811" y="21979"/>
          <a:ext cx="1604981" cy="3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</xdr:row>
      <xdr:rowOff>146050</xdr:rowOff>
    </xdr:from>
    <xdr:to>
      <xdr:col>9</xdr:col>
      <xdr:colOff>10908</xdr:colOff>
      <xdr:row>49</xdr:row>
      <xdr:rowOff>29920</xdr:rowOff>
    </xdr:to>
    <xdr:pic>
      <xdr:nvPicPr>
        <xdr:cNvPr id="3" name="Imagen 2" descr="Gráfico. MENORES DE 25 AÑOS EN EL PARO REGISTRADO.">
          <a:extLst>
            <a:ext uri="{FF2B5EF4-FFF2-40B4-BE49-F238E27FC236}">
              <a16:creationId xmlns:a16="http://schemas.microsoft.com/office/drawing/2014/main" id="{25314C54-8497-455F-8988-D158E5F168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8300" y="6457950"/>
          <a:ext cx="5694158" cy="23349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505557</xdr:colOff>
      <xdr:row>0</xdr:row>
      <xdr:rowOff>21980</xdr:rowOff>
    </xdr:from>
    <xdr:to>
      <xdr:col>12</xdr:col>
      <xdr:colOff>176231</xdr:colOff>
      <xdr:row>2</xdr:row>
      <xdr:rowOff>980</xdr:rowOff>
    </xdr:to>
    <xdr:pic>
      <xdr:nvPicPr>
        <xdr:cNvPr id="2" name="4 Imagen" descr="Logotipo. Observatorio de la Juventud en España. Estadística INJUVE.&#10;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2332" y="21980"/>
          <a:ext cx="1604249" cy="3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</xdr:row>
      <xdr:rowOff>6350</xdr:rowOff>
    </xdr:from>
    <xdr:to>
      <xdr:col>10</xdr:col>
      <xdr:colOff>620534</xdr:colOff>
      <xdr:row>42</xdr:row>
      <xdr:rowOff>12592</xdr:rowOff>
    </xdr:to>
    <xdr:pic>
      <xdr:nvPicPr>
        <xdr:cNvPr id="3" name="Imagen 2" descr="Gráfico. MENORES DE 25 AÑOS EXTRANJEROS EN EL PARO REGISTRADO EXTRANJEROS.">
          <a:extLst>
            <a:ext uri="{FF2B5EF4-FFF2-40B4-BE49-F238E27FC236}">
              <a16:creationId xmlns:a16="http://schemas.microsoft.com/office/drawing/2014/main" id="{EAE00E90-0361-4004-8423-0394C19A54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6850" y="5702300"/>
          <a:ext cx="5998984" cy="1682642"/>
        </a:xfrm>
        <a:prstGeom prst="rect">
          <a:avLst/>
        </a:prstGeom>
      </xdr:spPr>
    </xdr:pic>
    <xdr:clientData/>
  </xdr:twoCellAnchor>
  <xdr:twoCellAnchor editAs="oneCell">
    <xdr:from>
      <xdr:col>0</xdr:col>
      <xdr:colOff>175260</xdr:colOff>
      <xdr:row>47</xdr:row>
      <xdr:rowOff>0</xdr:rowOff>
    </xdr:from>
    <xdr:to>
      <xdr:col>10</xdr:col>
      <xdr:colOff>575057</xdr:colOff>
      <xdr:row>57</xdr:row>
      <xdr:rowOff>6255</xdr:rowOff>
    </xdr:to>
    <xdr:pic>
      <xdr:nvPicPr>
        <xdr:cNvPr id="4" name="Imagen 3" descr="Gráfico. MENORES DE 25 AÑOS EXTRANJEROS EN EL PARO REGISTRADO JOVEN.">
          <a:extLst>
            <a:ext uri="{FF2B5EF4-FFF2-40B4-BE49-F238E27FC236}">
              <a16:creationId xmlns:a16="http://schemas.microsoft.com/office/drawing/2014/main" id="{AA8B48A3-4B24-40CD-9412-683AF4D47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5260" y="8336280"/>
          <a:ext cx="5870957" cy="183505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249239</xdr:colOff>
      <xdr:row>0</xdr:row>
      <xdr:rowOff>21511</xdr:rowOff>
    </xdr:from>
    <xdr:to>
      <xdr:col>12</xdr:col>
      <xdr:colOff>390129</xdr:colOff>
      <xdr:row>2</xdr:row>
      <xdr:rowOff>511</xdr:rowOff>
    </xdr:to>
    <xdr:pic>
      <xdr:nvPicPr>
        <xdr:cNvPr id="2" name="1 Imagen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4289" y="21511"/>
          <a:ext cx="1642376" cy="36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26876</xdr:colOff>
      <xdr:row>0</xdr:row>
      <xdr:rowOff>28455</xdr:rowOff>
    </xdr:from>
    <xdr:to>
      <xdr:col>9</xdr:col>
      <xdr:colOff>941957</xdr:colOff>
      <xdr:row>2</xdr:row>
      <xdr:rowOff>71447</xdr:rowOff>
    </xdr:to>
    <xdr:pic>
      <xdr:nvPicPr>
        <xdr:cNvPr id="2" name="4 Imagen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9901" y="28455"/>
          <a:ext cx="1600881" cy="366842"/>
        </a:xfrm>
        <a:prstGeom prst="rect">
          <a:avLst/>
        </a:prstGeom>
      </xdr:spPr>
    </xdr:pic>
    <xdr:clientData/>
  </xdr:twoCellAnchor>
  <xdr:twoCellAnchor editAs="oneCell">
    <xdr:from>
      <xdr:col>1</xdr:col>
      <xdr:colOff>7620</xdr:colOff>
      <xdr:row>8</xdr:row>
      <xdr:rowOff>53340</xdr:rowOff>
    </xdr:from>
    <xdr:to>
      <xdr:col>8</xdr:col>
      <xdr:colOff>690857</xdr:colOff>
      <xdr:row>22</xdr:row>
      <xdr:rowOff>172435</xdr:rowOff>
    </xdr:to>
    <xdr:pic>
      <xdr:nvPicPr>
        <xdr:cNvPr id="3" name="Imagen 2" descr="Gráfico. EVOLUCIÓN MENSUAL DEL PARO REGISTRADO MENORES DE 25 AÑOS.">
          <a:extLst>
            <a:ext uri="{FF2B5EF4-FFF2-40B4-BE49-F238E27FC236}">
              <a16:creationId xmlns:a16="http://schemas.microsoft.com/office/drawing/2014/main" id="{685ED6D5-0EAA-42B4-B453-5A2BD1E31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5760" y="1630680"/>
          <a:ext cx="5590517" cy="2572735"/>
        </a:xfrm>
        <a:prstGeom prst="rect">
          <a:avLst/>
        </a:prstGeom>
      </xdr:spPr>
    </xdr:pic>
    <xdr:clientData/>
  </xdr:twoCellAnchor>
  <xdr:twoCellAnchor editAs="oneCell">
    <xdr:from>
      <xdr:col>1</xdr:col>
      <xdr:colOff>7620</xdr:colOff>
      <xdr:row>27</xdr:row>
      <xdr:rowOff>45720</xdr:rowOff>
    </xdr:from>
    <xdr:to>
      <xdr:col>8</xdr:col>
      <xdr:colOff>642084</xdr:colOff>
      <xdr:row>41</xdr:row>
      <xdr:rowOff>164815</xdr:rowOff>
    </xdr:to>
    <xdr:pic>
      <xdr:nvPicPr>
        <xdr:cNvPr id="4" name="Imagen 3" descr="Gráfico. EVOLUCIÓN VARIACIÓN RELATIVA ANUAL DEL PARO REGISTRADO MENORES DE 25 AÑOS.">
          <a:extLst>
            <a:ext uri="{FF2B5EF4-FFF2-40B4-BE49-F238E27FC236}">
              <a16:creationId xmlns:a16="http://schemas.microsoft.com/office/drawing/2014/main" id="{FECF69BA-0609-40AC-A37B-3E7F78E27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5760" y="5082540"/>
          <a:ext cx="5541744" cy="257273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37646</xdr:colOff>
      <xdr:row>0</xdr:row>
      <xdr:rowOff>18591</xdr:rowOff>
    </xdr:from>
    <xdr:to>
      <xdr:col>9</xdr:col>
      <xdr:colOff>963513</xdr:colOff>
      <xdr:row>2</xdr:row>
      <xdr:rowOff>57123</xdr:rowOff>
    </xdr:to>
    <xdr:pic>
      <xdr:nvPicPr>
        <xdr:cNvPr id="2" name="4 Imagen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0671" y="18591"/>
          <a:ext cx="1611667" cy="3623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</xdr:row>
      <xdr:rowOff>45720</xdr:rowOff>
    </xdr:from>
    <xdr:to>
      <xdr:col>8</xdr:col>
      <xdr:colOff>634464</xdr:colOff>
      <xdr:row>23</xdr:row>
      <xdr:rowOff>7845</xdr:rowOff>
    </xdr:to>
    <xdr:pic>
      <xdr:nvPicPr>
        <xdr:cNvPr id="3" name="Imagen 2" descr="Gráfico. EVOLUCIÓN MENSUAL DEL PARO REGISTRADO TOTAL 16 Y MÁS AÑOS.">
          <a:extLst>
            <a:ext uri="{FF2B5EF4-FFF2-40B4-BE49-F238E27FC236}">
              <a16:creationId xmlns:a16="http://schemas.microsoft.com/office/drawing/2014/main" id="{99F4E840-C916-4C9A-B54E-1A0A90D37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8140" y="1630680"/>
          <a:ext cx="5541744" cy="25910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53340</xdr:rowOff>
    </xdr:from>
    <xdr:to>
      <xdr:col>8</xdr:col>
      <xdr:colOff>634464</xdr:colOff>
      <xdr:row>41</xdr:row>
      <xdr:rowOff>160242</xdr:rowOff>
    </xdr:to>
    <xdr:pic>
      <xdr:nvPicPr>
        <xdr:cNvPr id="4" name="Imagen 3" descr="Gráfico. EVOLUCIÓN VARIACIÓN RELATIVA ANUAL DEL PARO REGISTRADO TOTAL 16 Y MÁS AÑOS.">
          <a:extLst>
            <a:ext uri="{FF2B5EF4-FFF2-40B4-BE49-F238E27FC236}">
              <a16:creationId xmlns:a16="http://schemas.microsoft.com/office/drawing/2014/main" id="{49E1303A-718C-4535-BA1B-486760D2CA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8140" y="5090160"/>
          <a:ext cx="5541744" cy="256054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424962</xdr:colOff>
      <xdr:row>0</xdr:row>
      <xdr:rowOff>14653</xdr:rowOff>
    </xdr:from>
    <xdr:to>
      <xdr:col>9</xdr:col>
      <xdr:colOff>205539</xdr:colOff>
      <xdr:row>1</xdr:row>
      <xdr:rowOff>184153</xdr:rowOff>
    </xdr:to>
    <xdr:pic>
      <xdr:nvPicPr>
        <xdr:cNvPr id="2" name="1 Imagen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6462" y="14653"/>
          <a:ext cx="1609377" cy="360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424962</xdr:colOff>
      <xdr:row>0</xdr:row>
      <xdr:rowOff>14653</xdr:rowOff>
    </xdr:from>
    <xdr:to>
      <xdr:col>9</xdr:col>
      <xdr:colOff>205539</xdr:colOff>
      <xdr:row>1</xdr:row>
      <xdr:rowOff>184153</xdr:rowOff>
    </xdr:to>
    <xdr:pic>
      <xdr:nvPicPr>
        <xdr:cNvPr id="2" name="1 Imagen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6462" y="14653"/>
          <a:ext cx="1609377" cy="36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ADISTICA\TRABAJO\02%20-%20CIFRAS%20JOVENES\01%20PARO%20REGISTRADO\2024\0_TABLAS\ParoRegTablas_2024-12_16a2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RABAJO/02_CIFRAS_JOVENES/01_PARO_REGISTRADO/2026/0_TABLAS/ParoRegTablas_2026-06_16a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16-29"/>
      <sheetName val="16-29a"/>
      <sheetName val="16-29g"/>
      <sheetName val="EvoMensual 16-29a"/>
      <sheetName val="CCAA 16-29"/>
      <sheetName val="EVO CCAA 16-29AS"/>
      <sheetName val="EVO CCAA 16-29M"/>
      <sheetName val="EVO CCAA 16-29V"/>
      <sheetName val="EstTerm"/>
      <sheetName val="EVO EstTerm"/>
      <sheetName val="DurDem"/>
      <sheetName val="EVO DurDem"/>
      <sheetName val="Evolucion Avance"/>
      <sheetName val="Evolucion Avance2"/>
      <sheetName val="Resumen 16-29AS"/>
      <sheetName val="Resumen 16-29M"/>
      <sheetName val="Resumen 16-29V"/>
      <sheetName val="EVOaño1"/>
      <sheetName val="EVOaño2"/>
      <sheetName val="Graficos2"/>
      <sheetName val="MAP_TXT"/>
      <sheetName val="Evolucion Avance1"/>
      <sheetName val="EVO CCAA TAS"/>
      <sheetName val="EVO CCAA TV"/>
      <sheetName val="EVO CCAA TM"/>
      <sheetName val="EVO CCAA 16-29"/>
      <sheetName val="EVO CCAATot"/>
      <sheetName val="Resumen 16-29a"/>
      <sheetName val="16-34a"/>
      <sheetName val="EvoMensual 16-34a"/>
      <sheetName val="CCAA 16-34"/>
      <sheetName val="EVO CCAA 16-34AS"/>
      <sheetName val="EVO CCAA 16-34V"/>
      <sheetName val="EVO CCAA 16-34M"/>
      <sheetName val="Resumen 16-34a"/>
      <sheetName val="Hoja1"/>
      <sheetName val="EVO CCAA JOV-AS"/>
      <sheetName val="EVO CCAA JOV-V"/>
      <sheetName val="EVO CCAA JOV-M"/>
      <sheetName val="16-29ext1"/>
      <sheetName val="MAPDATA"/>
      <sheetName val="MAPA"/>
      <sheetName val="DatosMAPA"/>
      <sheetName val="Grafios2a"/>
      <sheetName val="Graficos3"/>
      <sheetName val="NOTA1"/>
      <sheetName val="NOTA2"/>
      <sheetName val="NOTA3"/>
      <sheetName val="INFO1"/>
      <sheetName val="InfoResumen"/>
      <sheetName val="INFO2"/>
      <sheetName val="NOTA1a"/>
      <sheetName val="INFO2a"/>
      <sheetName val="NOTA2a"/>
      <sheetName val="NOTA2b"/>
      <sheetName val="INFO2b"/>
      <sheetName val="TEXTOS"/>
      <sheetName val="NOTAS4"/>
      <sheetName val="INFO4"/>
      <sheetName val="TEXTOS4"/>
      <sheetName val="INFO_NEW"/>
      <sheetName val="NEW_FLECHAS"/>
      <sheetName val="INFOGRAFIA"/>
      <sheetName val="Hoja6.2"/>
      <sheetName val="Hoja6.2.1"/>
      <sheetName val="Hoja6.2.2"/>
      <sheetName val="Hoja1.6.1"/>
      <sheetName val="Hoja1.7.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12">
          <cell r="F12" t="str">
            <v>MENOS</v>
          </cell>
        </row>
      </sheetData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Avance1"/>
      <sheetName val="Avance2"/>
      <sheetName val="CCAA Avance"/>
      <sheetName val="EvoMensual 16-24"/>
      <sheetName val="EvoMensual TOTAL"/>
      <sheetName val="CCAA Avance 1624-AS"/>
      <sheetName val="CCAA Avance 1624-M"/>
      <sheetName val="CCAA Avance 1624-V"/>
      <sheetName val="CCAA Avance TOTAL-AS"/>
      <sheetName val="CCAA Avance TOTAL-M"/>
      <sheetName val="CCAA Avance TOTAL-V"/>
      <sheetName val="Evolucion Avance"/>
      <sheetName val="Evolucion Avance2"/>
      <sheetName val="ResumenMenores -AS"/>
      <sheetName val="ResumenMenores -M"/>
      <sheetName val="ResumenMenores -V"/>
      <sheetName val="Graficos"/>
      <sheetName val="TXT_CORREO"/>
      <sheetName val="CORREO"/>
      <sheetName val="InfoResumen"/>
      <sheetName val="NOTA1a"/>
      <sheetName val="NOTA2a"/>
      <sheetName val="INFO2a"/>
      <sheetName val="NOTA2b"/>
      <sheetName val="INFO1"/>
      <sheetName val="NotaInfo"/>
      <sheetName val="Graficos (2)"/>
      <sheetName val="Graficos3"/>
      <sheetName val="NOTA3a"/>
      <sheetName val="INFO3"/>
      <sheetName val="INFOGRAFIA"/>
      <sheetName val="INFOGRAFIA2"/>
      <sheetName val="MAPA"/>
      <sheetName val="DatosMAPA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49">
          <cell r="C49" t="str">
            <v>JUN 2026</v>
          </cell>
          <cell r="D49" t="str">
            <v>MAY 2026</v>
          </cell>
          <cell r="E49" t="str">
            <v>JUN 2025</v>
          </cell>
        </row>
        <row r="50">
          <cell r="B50" t="str">
            <v>TOTAL</v>
          </cell>
          <cell r="C50">
            <v>0.1517459324155194</v>
          </cell>
          <cell r="D50">
            <v>0.14277227122548575</v>
          </cell>
          <cell r="E50">
            <v>0.12290425716976491</v>
          </cell>
        </row>
        <row r="51">
          <cell r="B51" t="str">
            <v>MUJERES</v>
          </cell>
          <cell r="C51">
            <v>0.14644845395398753</v>
          </cell>
          <cell r="D51">
            <v>0.13901438708417421</v>
          </cell>
          <cell r="E51">
            <v>0.11941247536084441</v>
          </cell>
        </row>
        <row r="52">
          <cell r="B52" t="str">
            <v>VARONES</v>
          </cell>
          <cell r="C52">
            <v>0.15637792504838427</v>
          </cell>
          <cell r="D52">
            <v>0.14604651162790697</v>
          </cell>
          <cell r="E52">
            <v>0.1260218911799437</v>
          </cell>
        </row>
        <row r="68">
          <cell r="C68" t="str">
            <v>2022</v>
          </cell>
          <cell r="D68" t="str">
            <v>2023</v>
          </cell>
          <cell r="E68" t="str">
            <v>2024</v>
          </cell>
          <cell r="F68" t="str">
            <v>2025</v>
          </cell>
          <cell r="G68" t="str">
            <v>2026</v>
          </cell>
        </row>
        <row r="69">
          <cell r="B69" t="str">
            <v>ENE</v>
          </cell>
          <cell r="C69">
            <v>219475</v>
          </cell>
          <cell r="D69">
            <v>203504</v>
          </cell>
          <cell r="E69">
            <v>201154</v>
          </cell>
          <cell r="F69">
            <v>188364</v>
          </cell>
          <cell r="G69">
            <v>180892</v>
          </cell>
        </row>
        <row r="70">
          <cell r="B70" t="str">
            <v>FEB</v>
          </cell>
          <cell r="C70">
            <v>225480</v>
          </cell>
          <cell r="D70">
            <v>215366</v>
          </cell>
          <cell r="E70">
            <v>207755</v>
          </cell>
          <cell r="F70">
            <v>194886</v>
          </cell>
          <cell r="G70">
            <v>189408</v>
          </cell>
        </row>
        <row r="71">
          <cell r="B71" t="str">
            <v>MAR</v>
          </cell>
          <cell r="C71">
            <v>232845</v>
          </cell>
          <cell r="D71">
            <v>215099</v>
          </cell>
          <cell r="E71">
            <v>205007</v>
          </cell>
          <cell r="F71">
            <v>197524</v>
          </cell>
          <cell r="G71">
            <v>188977</v>
          </cell>
        </row>
        <row r="72">
          <cell r="B72" t="str">
            <v>ABR</v>
          </cell>
          <cell r="C72">
            <v>221893</v>
          </cell>
          <cell r="D72">
            <v>195251</v>
          </cell>
          <cell r="E72">
            <v>188082</v>
          </cell>
          <cell r="F72">
            <v>177429</v>
          </cell>
          <cell r="G72">
            <v>169693</v>
          </cell>
        </row>
        <row r="73">
          <cell r="B73" t="str">
            <v>MAY</v>
          </cell>
          <cell r="C73">
            <v>199920</v>
          </cell>
          <cell r="D73">
            <v>188043</v>
          </cell>
          <cell r="E73">
            <v>179075</v>
          </cell>
          <cell r="F73">
            <v>171003</v>
          </cell>
          <cell r="G73">
            <v>164955</v>
          </cell>
        </row>
        <row r="74">
          <cell r="B74" t="str">
            <v>JUN</v>
          </cell>
          <cell r="C74">
            <v>201209</v>
          </cell>
          <cell r="D74">
            <v>184491</v>
          </cell>
          <cell r="E74">
            <v>175136</v>
          </cell>
          <cell r="F74">
            <v>166707</v>
          </cell>
          <cell r="G74">
            <v>159800</v>
          </cell>
        </row>
        <row r="75">
          <cell r="B75" t="str">
            <v>JUL</v>
          </cell>
          <cell r="C75">
            <v>188605</v>
          </cell>
          <cell r="D75">
            <v>184038</v>
          </cell>
          <cell r="E75">
            <v>174926</v>
          </cell>
          <cell r="F75">
            <v>164146</v>
          </cell>
        </row>
        <row r="76">
          <cell r="B76" t="str">
            <v>AGO</v>
          </cell>
          <cell r="C76">
            <v>197486</v>
          </cell>
          <cell r="D76">
            <v>187957</v>
          </cell>
          <cell r="E76">
            <v>177112</v>
          </cell>
          <cell r="F76">
            <v>167631</v>
          </cell>
        </row>
        <row r="77">
          <cell r="B77" t="str">
            <v>SEP</v>
          </cell>
          <cell r="C77">
            <v>210273</v>
          </cell>
          <cell r="D77">
            <v>205000</v>
          </cell>
          <cell r="E77">
            <v>192139</v>
          </cell>
          <cell r="F77">
            <v>183716</v>
          </cell>
        </row>
        <row r="78">
          <cell r="B78" t="str">
            <v>OCT</v>
          </cell>
          <cell r="C78">
            <v>212118</v>
          </cell>
          <cell r="D78">
            <v>211567</v>
          </cell>
          <cell r="E78">
            <v>200500</v>
          </cell>
          <cell r="F78">
            <v>193798</v>
          </cell>
        </row>
        <row r="79">
          <cell r="B79" t="str">
            <v>NOV</v>
          </cell>
          <cell r="C79">
            <v>207936</v>
          </cell>
          <cell r="D79">
            <v>205979</v>
          </cell>
          <cell r="E79">
            <v>196704</v>
          </cell>
          <cell r="F79">
            <v>188322</v>
          </cell>
        </row>
        <row r="80">
          <cell r="B80" t="str">
            <v>DIC</v>
          </cell>
          <cell r="C80">
            <v>195751</v>
          </cell>
          <cell r="D80">
            <v>193965</v>
          </cell>
          <cell r="E80">
            <v>185801</v>
          </cell>
          <cell r="F80">
            <v>176852</v>
          </cell>
        </row>
        <row r="106">
          <cell r="C106" t="str">
            <v>2022</v>
          </cell>
          <cell r="D106" t="str">
            <v>2023</v>
          </cell>
          <cell r="E106" t="str">
            <v>2024</v>
          </cell>
          <cell r="F106" t="str">
            <v>2025</v>
          </cell>
          <cell r="G106" t="str">
            <v>2026</v>
          </cell>
        </row>
        <row r="107">
          <cell r="B107" t="str">
            <v>ENE</v>
          </cell>
          <cell r="C107">
            <v>-38.543583023216087</v>
          </cell>
          <cell r="D107">
            <v>-7.276910809887231</v>
          </cell>
          <cell r="E107">
            <v>-1.154768456639673</v>
          </cell>
          <cell r="F107">
            <v>-6.3583125366634521</v>
          </cell>
          <cell r="G107">
            <v>-3.9667877089040369</v>
          </cell>
        </row>
        <row r="108">
          <cell r="B108" t="str">
            <v>FEB</v>
          </cell>
          <cell r="C108">
            <v>-38.46120255565593</v>
          </cell>
          <cell r="D108">
            <v>-4.4855419549405706</v>
          </cell>
          <cell r="E108">
            <v>-3.5339840086178875</v>
          </cell>
          <cell r="F108">
            <v>-6.1943154196048225</v>
          </cell>
          <cell r="G108">
            <v>-2.8108740494442905</v>
          </cell>
        </row>
        <row r="109">
          <cell r="B109" t="str">
            <v>MAR</v>
          </cell>
          <cell r="C109">
            <v>-34.921868231072153</v>
          </cell>
          <cell r="D109">
            <v>-7.6213790289677688</v>
          </cell>
          <cell r="E109">
            <v>-4.6917930813253435</v>
          </cell>
          <cell r="F109">
            <v>-3.6501192642202458</v>
          </cell>
          <cell r="G109">
            <v>-4.3270691156517689</v>
          </cell>
        </row>
        <row r="110">
          <cell r="B110" t="str">
            <v>ABR</v>
          </cell>
          <cell r="C110">
            <v>-37.650189387553247</v>
          </cell>
          <cell r="D110">
            <v>-12.006687908135904</v>
          </cell>
          <cell r="E110">
            <v>-3.6716841399019722</v>
          </cell>
          <cell r="F110">
            <v>-5.6640188853797815</v>
          </cell>
          <cell r="G110">
            <v>-4.3600538807072127</v>
          </cell>
        </row>
        <row r="111">
          <cell r="B111" t="str">
            <v>MAY</v>
          </cell>
          <cell r="C111">
            <v>-38.084944285121431</v>
          </cell>
          <cell r="D111">
            <v>-5.9408763505402158</v>
          </cell>
          <cell r="E111">
            <v>-4.7691219561483278</v>
          </cell>
          <cell r="F111">
            <v>-4.5076085439061844</v>
          </cell>
          <cell r="G111">
            <v>-3.5367800564902372</v>
          </cell>
        </row>
        <row r="112">
          <cell r="B112" t="str">
            <v>JUN</v>
          </cell>
          <cell r="C112">
            <v>-32.781781069496922</v>
          </cell>
          <cell r="D112">
            <v>-8.3087734644076559</v>
          </cell>
          <cell r="E112">
            <v>-5.0707080562195443</v>
          </cell>
          <cell r="F112">
            <v>-4.8128311712040928</v>
          </cell>
          <cell r="G112">
            <v>-4.1431973462422089</v>
          </cell>
        </row>
        <row r="113">
          <cell r="B113" t="str">
            <v>JUL</v>
          </cell>
          <cell r="C113">
            <v>-28.126107518358605</v>
          </cell>
          <cell r="D113">
            <v>-2.4214628456297556</v>
          </cell>
          <cell r="E113">
            <v>-4.9511513926471702</v>
          </cell>
          <cell r="F113">
            <v>-6.1626059019242421</v>
          </cell>
        </row>
        <row r="114">
          <cell r="B114" t="str">
            <v>AGO</v>
          </cell>
          <cell r="C114">
            <v>-19.48909662400985</v>
          </cell>
          <cell r="D114">
            <v>-4.8251521626849501</v>
          </cell>
          <cell r="E114">
            <v>-5.7699367408503015</v>
          </cell>
          <cell r="F114">
            <v>-5.3531098965626276</v>
          </cell>
        </row>
        <row r="115">
          <cell r="B115" t="str">
            <v>SEP</v>
          </cell>
          <cell r="C115">
            <v>-16.26892951431336</v>
          </cell>
          <cell r="D115">
            <v>-2.5076923808572666</v>
          </cell>
          <cell r="E115">
            <v>-6.2736585365853665</v>
          </cell>
          <cell r="F115">
            <v>-4.3838054741619352</v>
          </cell>
        </row>
        <row r="116">
          <cell r="B116" t="str">
            <v>OCT</v>
          </cell>
          <cell r="C116">
            <v>-17.462528599666921</v>
          </cell>
          <cell r="D116">
            <v>-0.25976107638201379</v>
          </cell>
          <cell r="E116">
            <v>-5.230967022267178</v>
          </cell>
          <cell r="F116">
            <v>-3.3426433915211966</v>
          </cell>
        </row>
        <row r="117">
          <cell r="B117" t="str">
            <v>NOV</v>
          </cell>
          <cell r="C117">
            <v>-15.281003251277287</v>
          </cell>
          <cell r="D117">
            <v>-0.94115497076023391</v>
          </cell>
          <cell r="E117">
            <v>-4.5028862165560568</v>
          </cell>
          <cell r="F117">
            <v>-4.2612249877989266</v>
          </cell>
        </row>
        <row r="118">
          <cell r="B118" t="str">
            <v>DIC</v>
          </cell>
          <cell r="C118">
            <v>-12.059175000224624</v>
          </cell>
          <cell r="D118">
            <v>-0.91238358935586539</v>
          </cell>
          <cell r="E118">
            <v>-4.2090067795736346</v>
          </cell>
          <cell r="F118">
            <v>-4.8164433991205646</v>
          </cell>
        </row>
        <row r="127">
          <cell r="C127" t="str">
            <v>2022</v>
          </cell>
          <cell r="D127" t="str">
            <v>2023</v>
          </cell>
          <cell r="E127" t="str">
            <v>2024</v>
          </cell>
          <cell r="F127" t="str">
            <v>2025</v>
          </cell>
          <cell r="G127" t="str">
            <v>2026</v>
          </cell>
        </row>
        <row r="128">
          <cell r="B128" t="str">
            <v>ENE</v>
          </cell>
          <cell r="C128">
            <v>3123078</v>
          </cell>
          <cell r="D128">
            <v>2908397</v>
          </cell>
          <cell r="E128">
            <v>2767860</v>
          </cell>
          <cell r="F128">
            <v>2599443</v>
          </cell>
          <cell r="G128">
            <v>2439062</v>
          </cell>
        </row>
        <row r="129">
          <cell r="B129" t="str">
            <v>FEB</v>
          </cell>
          <cell r="C129">
            <v>3111684</v>
          </cell>
          <cell r="D129">
            <v>2911015</v>
          </cell>
          <cell r="E129">
            <v>2760408</v>
          </cell>
          <cell r="F129">
            <v>2593449</v>
          </cell>
          <cell r="G129">
            <v>2442646</v>
          </cell>
        </row>
        <row r="130">
          <cell r="B130" t="str">
            <v>MAR</v>
          </cell>
          <cell r="C130">
            <v>3108763</v>
          </cell>
          <cell r="D130">
            <v>2862260</v>
          </cell>
          <cell r="E130">
            <v>2727003</v>
          </cell>
          <cell r="F130">
            <v>2580138</v>
          </cell>
          <cell r="G130">
            <v>2419712</v>
          </cell>
        </row>
        <row r="131">
          <cell r="B131" t="str">
            <v>ABR</v>
          </cell>
          <cell r="C131">
            <v>3022503</v>
          </cell>
          <cell r="D131">
            <v>2788370</v>
          </cell>
          <cell r="E131">
            <v>2666500</v>
          </cell>
          <cell r="F131">
            <v>2512718</v>
          </cell>
          <cell r="G131">
            <v>2357044</v>
          </cell>
        </row>
        <row r="132">
          <cell r="B132" t="str">
            <v>MAY</v>
          </cell>
          <cell r="C132">
            <v>2922991</v>
          </cell>
          <cell r="D132">
            <v>2739110</v>
          </cell>
          <cell r="E132">
            <v>2607850</v>
          </cell>
          <cell r="F132">
            <v>2454883</v>
          </cell>
          <cell r="G132">
            <v>2320721</v>
          </cell>
        </row>
        <row r="133">
          <cell r="B133" t="str">
            <v>JUN</v>
          </cell>
          <cell r="C133">
            <v>2880582</v>
          </cell>
          <cell r="D133">
            <v>2688842</v>
          </cell>
          <cell r="E133">
            <v>2561067</v>
          </cell>
          <cell r="F133">
            <v>2405963</v>
          </cell>
          <cell r="G133">
            <v>2291982</v>
          </cell>
        </row>
        <row r="134">
          <cell r="B134" t="str">
            <v>JUL</v>
          </cell>
          <cell r="C134">
            <v>2883812</v>
          </cell>
          <cell r="D134">
            <v>2677874</v>
          </cell>
          <cell r="E134">
            <v>2550237</v>
          </cell>
          <cell r="F134">
            <v>2404606</v>
          </cell>
        </row>
        <row r="135">
          <cell r="B135" t="str">
            <v>AGO</v>
          </cell>
          <cell r="C135">
            <v>2924240</v>
          </cell>
          <cell r="D135">
            <v>2702700</v>
          </cell>
          <cell r="E135">
            <v>2572121</v>
          </cell>
          <cell r="F135">
            <v>2426511</v>
          </cell>
        </row>
        <row r="136">
          <cell r="B136" t="str">
            <v>SEP</v>
          </cell>
          <cell r="C136">
            <v>2941919</v>
          </cell>
          <cell r="D136">
            <v>2722468</v>
          </cell>
          <cell r="E136">
            <v>2575285</v>
          </cell>
          <cell r="F136">
            <v>2421665</v>
          </cell>
        </row>
        <row r="137">
          <cell r="B137" t="str">
            <v>OCT</v>
          </cell>
          <cell r="C137">
            <v>2914892</v>
          </cell>
          <cell r="D137">
            <v>2759404</v>
          </cell>
          <cell r="E137">
            <v>2602054</v>
          </cell>
          <cell r="F137">
            <v>2443766</v>
          </cell>
        </row>
        <row r="138">
          <cell r="B138" t="str">
            <v>NOV</v>
          </cell>
          <cell r="C138">
            <v>2881380</v>
          </cell>
          <cell r="D138">
            <v>2734831</v>
          </cell>
          <cell r="E138">
            <v>2586018</v>
          </cell>
          <cell r="F138">
            <v>2424961</v>
          </cell>
        </row>
        <row r="139">
          <cell r="B139" t="str">
            <v>DIC</v>
          </cell>
          <cell r="C139">
            <v>2837653</v>
          </cell>
          <cell r="D139">
            <v>2707456</v>
          </cell>
          <cell r="E139">
            <v>2560718</v>
          </cell>
          <cell r="F139">
            <v>2408670</v>
          </cell>
        </row>
        <row r="165">
          <cell r="C165" t="str">
            <v>2022</v>
          </cell>
          <cell r="D165" t="str">
            <v>2023</v>
          </cell>
          <cell r="E165" t="str">
            <v>2024</v>
          </cell>
          <cell r="F165" t="str">
            <v>2025</v>
          </cell>
          <cell r="G165" t="str">
            <v>2026</v>
          </cell>
        </row>
        <row r="166">
          <cell r="B166" t="str">
            <v>ENE</v>
          </cell>
          <cell r="C166">
            <v>-21.220991168041799</v>
          </cell>
          <cell r="D166">
            <v>-6.8740197971360297</v>
          </cell>
          <cell r="E166">
            <v>-4.8321119847118528</v>
          </cell>
          <cell r="F166">
            <v>-6.0847369447876698</v>
          </cell>
          <cell r="G166">
            <v>-6.1698217656628742</v>
          </cell>
        </row>
        <row r="167">
          <cell r="B167" t="str">
            <v>FEB</v>
          </cell>
          <cell r="C167">
            <v>-22.378453942075772</v>
          </cell>
          <cell r="D167">
            <v>-6.448887483433408</v>
          </cell>
          <cell r="E167">
            <v>-5.1736937116435326</v>
          </cell>
          <cell r="F167">
            <v>-6.0483450272568398</v>
          </cell>
          <cell r="G167">
            <v>-5.8147663593924541</v>
          </cell>
        </row>
        <row r="168">
          <cell r="B168" t="str">
            <v>MAR</v>
          </cell>
          <cell r="C168">
            <v>-21.289965667757059</v>
          </cell>
          <cell r="D168">
            <v>-7.9292953499510901</v>
          </cell>
          <cell r="E168">
            <v>-4.7255315729528418</v>
          </cell>
          <cell r="F168">
            <v>-5.3855826341225148</v>
          </cell>
          <cell r="G168">
            <v>-6.2177294392780542</v>
          </cell>
        </row>
        <row r="169">
          <cell r="B169" t="str">
            <v>ABR</v>
          </cell>
          <cell r="C169">
            <v>-22.71054674594464</v>
          </cell>
          <cell r="D169">
            <v>-7.7463281260597592</v>
          </cell>
          <cell r="E169">
            <v>-4.3706538228427361</v>
          </cell>
          <cell r="F169">
            <v>-5.7671854490905679</v>
          </cell>
          <cell r="G169">
            <v>-6.1954425446866699</v>
          </cell>
        </row>
        <row r="170">
          <cell r="B170" t="str">
            <v>MAY</v>
          </cell>
          <cell r="C170">
            <v>-22.69775867768595</v>
          </cell>
          <cell r="D170">
            <v>-6.2908507073747399</v>
          </cell>
          <cell r="E170">
            <v>-4.7920674963765606</v>
          </cell>
          <cell r="F170">
            <v>-5.8656364438138695</v>
          </cell>
          <cell r="G170">
            <v>-5.4651077057440212</v>
          </cell>
        </row>
        <row r="171">
          <cell r="B171" t="str">
            <v>JUN</v>
          </cell>
          <cell r="C171">
            <v>-20.30127777167554</v>
          </cell>
          <cell r="D171">
            <v>-6.6562937628576444</v>
          </cell>
          <cell r="E171">
            <v>-4.752045676168402</v>
          </cell>
          <cell r="F171">
            <v>-6.0562257840189266</v>
          </cell>
          <cell r="G171">
            <v>-4.7374377743963647</v>
          </cell>
        </row>
        <row r="172">
          <cell r="B172" t="str">
            <v>JUL</v>
          </cell>
          <cell r="C172">
            <v>-15.591579447726883</v>
          </cell>
          <cell r="D172">
            <v>-7.141172864250513</v>
          </cell>
          <cell r="E172">
            <v>-4.7663556985877609</v>
          </cell>
          <cell r="F172">
            <v>-5.7104888682894961</v>
          </cell>
        </row>
        <row r="173">
          <cell r="B173" t="str">
            <v>AGO</v>
          </cell>
          <cell r="C173">
            <v>-12.28810572555089</v>
          </cell>
          <cell r="D173">
            <v>-7.5759855552211857</v>
          </cell>
          <cell r="E173">
            <v>-4.8314278314278312</v>
          </cell>
          <cell r="F173">
            <v>-5.661086706263041</v>
          </cell>
        </row>
        <row r="174">
          <cell r="B174" t="str">
            <v>SEP</v>
          </cell>
          <cell r="C174">
            <v>-9.6962000760021638</v>
          </cell>
          <cell r="D174">
            <v>-7.4594507870543003</v>
          </cell>
          <cell r="E174">
            <v>-5.4062343432503157</v>
          </cell>
          <cell r="F174">
            <v>-5.9651650205705389</v>
          </cell>
        </row>
        <row r="175">
          <cell r="B175" t="str">
            <v>OCT</v>
          </cell>
          <cell r="C175">
            <v>-10.505644954296319</v>
          </cell>
          <cell r="D175">
            <v>-5.3342628131676921</v>
          </cell>
          <cell r="E175">
            <v>-5.7023183267111301</v>
          </cell>
          <cell r="F175">
            <v>-6.0831942765215485</v>
          </cell>
        </row>
        <row r="176">
          <cell r="B176" t="str">
            <v>NOV</v>
          </cell>
          <cell r="C176">
            <v>-9.4670635221119763</v>
          </cell>
          <cell r="D176">
            <v>-5.0860698692987389</v>
          </cell>
          <cell r="E176">
            <v>-5.4413965616156901</v>
          </cell>
          <cell r="F176">
            <v>-6.2279922258855116</v>
          </cell>
        </row>
        <row r="177">
          <cell r="B177" t="str">
            <v>DIC</v>
          </cell>
          <cell r="C177">
            <v>-8.6368385382038415</v>
          </cell>
          <cell r="D177">
            <v>-4.5881931300268217</v>
          </cell>
          <cell r="E177">
            <v>-5.4197741348335855</v>
          </cell>
          <cell r="F177">
            <v>-5.9377096579943593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1A5FE-F7EC-4E02-A86A-474F1FF6CC21}">
  <dimension ref="A1:I44"/>
  <sheetViews>
    <sheetView showGridLines="0" view="pageBreakPreview" zoomScale="95" zoomScaleNormal="100" zoomScaleSheetLayoutView="95" workbookViewId="0">
      <selection activeCell="N29" sqref="N29"/>
    </sheetView>
  </sheetViews>
  <sheetFormatPr baseColWidth="10" defaultColWidth="11.44140625" defaultRowHeight="14.4" x14ac:dyDescent="0.3"/>
  <cols>
    <col min="1" max="9" width="10.5546875" style="414" customWidth="1"/>
    <col min="10" max="16384" width="11.44140625" style="414"/>
  </cols>
  <sheetData>
    <row r="1" ht="15.75" customHeight="1" x14ac:dyDescent="0.3"/>
    <row r="2" ht="15.75" customHeight="1" x14ac:dyDescent="0.3"/>
    <row r="3" ht="15.75" customHeight="1" x14ac:dyDescent="0.3"/>
    <row r="4" ht="15.75" customHeight="1" x14ac:dyDescent="0.3"/>
    <row r="5" ht="15.75" customHeight="1" x14ac:dyDescent="0.3"/>
    <row r="6" ht="15.75" customHeight="1" x14ac:dyDescent="0.3"/>
    <row r="7" ht="15.75" customHeight="1" x14ac:dyDescent="0.3"/>
    <row r="8" ht="15.75" customHeight="1" x14ac:dyDescent="0.3"/>
    <row r="9" ht="15.75" customHeight="1" x14ac:dyDescent="0.3"/>
    <row r="10" ht="15.75" customHeight="1" x14ac:dyDescent="0.3"/>
    <row r="11" ht="15.75" customHeight="1" x14ac:dyDescent="0.3"/>
    <row r="12" ht="15.75" customHeight="1" x14ac:dyDescent="0.3"/>
    <row r="13" ht="15.75" customHeight="1" x14ac:dyDescent="0.3"/>
    <row r="14" ht="15.75" customHeight="1" x14ac:dyDescent="0.3"/>
    <row r="15" ht="15.75" customHeight="1" x14ac:dyDescent="0.3"/>
    <row r="16" ht="15.75" customHeight="1" x14ac:dyDescent="0.3"/>
    <row r="17" spans="1:9" ht="15.75" customHeight="1" x14ac:dyDescent="0.3"/>
    <row r="18" spans="1:9" ht="15.75" customHeight="1" x14ac:dyDescent="0.3"/>
    <row r="19" spans="1:9" ht="15.75" customHeight="1" x14ac:dyDescent="0.3"/>
    <row r="20" spans="1:9" ht="15.75" customHeight="1" x14ac:dyDescent="0.3"/>
    <row r="21" spans="1:9" ht="15.75" customHeight="1" x14ac:dyDescent="0.3"/>
    <row r="22" spans="1:9" ht="15.75" customHeight="1" x14ac:dyDescent="0.3"/>
    <row r="23" spans="1:9" ht="15.75" customHeight="1" x14ac:dyDescent="0.3"/>
    <row r="24" spans="1:9" ht="15.75" customHeight="1" x14ac:dyDescent="0.3"/>
    <row r="25" spans="1:9" ht="15.75" customHeight="1" x14ac:dyDescent="0.3"/>
    <row r="26" spans="1:9" ht="15.75" customHeight="1" x14ac:dyDescent="0.3"/>
    <row r="27" spans="1:9" ht="15.75" customHeight="1" x14ac:dyDescent="0.3"/>
    <row r="28" spans="1:9" ht="45" customHeight="1" x14ac:dyDescent="0.3">
      <c r="A28" s="415" t="s">
        <v>0</v>
      </c>
      <c r="B28" s="415"/>
      <c r="C28" s="415"/>
      <c r="D28" s="415"/>
      <c r="E28" s="415"/>
      <c r="F28" s="415"/>
      <c r="G28" s="415"/>
      <c r="H28" s="415"/>
      <c r="I28" s="415"/>
    </row>
    <row r="29" spans="1:9" ht="165" customHeight="1" x14ac:dyDescent="0.3">
      <c r="A29" s="416" t="s">
        <v>1</v>
      </c>
      <c r="B29" s="417"/>
      <c r="C29" s="417"/>
      <c r="D29" s="417"/>
      <c r="E29" s="417"/>
      <c r="F29" s="417"/>
      <c r="G29" s="417"/>
      <c r="H29" s="417"/>
      <c r="I29" s="417"/>
    </row>
    <row r="30" spans="1:9" ht="165" customHeight="1" x14ac:dyDescent="0.3">
      <c r="A30" s="418" t="str">
        <f>'Pag1'!$C$9&amp;CHAR(10)&amp;'Pag1'!$C$10</f>
        <v>junio
 2026</v>
      </c>
      <c r="B30" s="418"/>
      <c r="C30" s="418"/>
      <c r="D30" s="419" t="s">
        <v>2</v>
      </c>
      <c r="E30" s="419"/>
      <c r="F30" s="419"/>
      <c r="G30" s="420"/>
      <c r="H30" s="420"/>
      <c r="I30" s="420"/>
    </row>
    <row r="35" spans="5:6" x14ac:dyDescent="0.3">
      <c r="F35" s="421"/>
    </row>
    <row r="44" spans="5:6" x14ac:dyDescent="0.3">
      <c r="E44" s="422"/>
    </row>
  </sheetData>
  <printOptions horizontalCentered="1" verticalCentered="1"/>
  <pageMargins left="0" right="0" top="0" bottom="0" header="0" footer="0"/>
  <pageSetup paperSize="9" scale="96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97"/>
  <sheetViews>
    <sheetView showGridLines="0" view="pageBreakPreview" zoomScaleNormal="130" zoomScaleSheetLayoutView="100" workbookViewId="0">
      <selection activeCell="N29" sqref="N29"/>
    </sheetView>
  </sheetViews>
  <sheetFormatPr baseColWidth="10" defaultColWidth="11.44140625" defaultRowHeight="13.2" x14ac:dyDescent="0.3"/>
  <cols>
    <col min="1" max="1" width="3.21875" style="5" customWidth="1"/>
    <col min="2" max="2" width="23.21875" style="5" customWidth="1"/>
    <col min="3" max="3" width="10.21875" style="5" customWidth="1"/>
    <col min="4" max="6" width="9.77734375" style="5" customWidth="1"/>
    <col min="7" max="8" width="8.77734375" style="5" customWidth="1"/>
    <col min="9" max="9" width="9.77734375" style="5" customWidth="1"/>
    <col min="10" max="10" width="3.21875" style="5" customWidth="1"/>
    <col min="11" max="16384" width="11.44140625" style="5"/>
  </cols>
  <sheetData>
    <row r="1" spans="1:13" s="1" customFormat="1" ht="14.4" x14ac:dyDescent="0.35">
      <c r="B1" s="129"/>
    </row>
    <row r="2" spans="1:13" s="1" customFormat="1" ht="14.4" x14ac:dyDescent="0.35">
      <c r="B2" s="129"/>
    </row>
    <row r="3" spans="1:13" s="1" customFormat="1" ht="14.4" x14ac:dyDescent="0.35">
      <c r="B3" s="129"/>
    </row>
    <row r="4" spans="1:13" s="1" customFormat="1" ht="14.4" x14ac:dyDescent="0.35">
      <c r="B4" s="129"/>
    </row>
    <row r="5" spans="1:13" s="1" customFormat="1" ht="18" customHeight="1" x14ac:dyDescent="0.35">
      <c r="A5" s="69"/>
      <c r="B5" s="433" t="str">
        <f>'Pag1'!$B$5</f>
        <v>junio 2026</v>
      </c>
      <c r="C5" s="130"/>
      <c r="D5" s="69"/>
      <c r="E5" s="69"/>
      <c r="F5" s="69"/>
      <c r="G5" s="69"/>
      <c r="H5" s="69"/>
      <c r="I5" s="69"/>
      <c r="J5" s="69"/>
      <c r="K5" s="69"/>
    </row>
    <row r="6" spans="1:13" s="1" customFormat="1" ht="15" customHeight="1" x14ac:dyDescent="0.45">
      <c r="A6" s="225"/>
      <c r="C6" s="70"/>
      <c r="D6" s="70"/>
      <c r="E6" s="70"/>
      <c r="F6" s="70"/>
      <c r="G6" s="70"/>
      <c r="H6" s="70"/>
      <c r="I6" s="70"/>
      <c r="J6" s="70"/>
      <c r="K6" s="226"/>
      <c r="L6" s="227"/>
      <c r="M6" s="227"/>
    </row>
    <row r="7" spans="1:13" ht="16.8" x14ac:dyDescent="0.3">
      <c r="A7" s="72"/>
      <c r="B7" s="71" t="s">
        <v>105</v>
      </c>
      <c r="C7" s="71"/>
      <c r="D7" s="71"/>
      <c r="E7" s="71"/>
      <c r="F7" s="71"/>
      <c r="G7" s="71"/>
      <c r="H7" s="71"/>
      <c r="I7" s="71"/>
      <c r="J7" s="71"/>
      <c r="K7" s="72"/>
    </row>
    <row r="8" spans="1:13" ht="20.399999999999999" x14ac:dyDescent="0.3">
      <c r="A8" s="72"/>
      <c r="B8" s="228" t="s">
        <v>111</v>
      </c>
      <c r="C8" s="229"/>
      <c r="D8" s="229"/>
      <c r="E8" s="229"/>
      <c r="F8" s="229"/>
      <c r="G8" s="229"/>
      <c r="H8" s="229"/>
      <c r="I8" s="229"/>
      <c r="J8" s="229"/>
      <c r="K8" s="72"/>
    </row>
    <row r="9" spans="1:13" ht="5.25" customHeight="1" x14ac:dyDescent="0.3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</row>
    <row r="10" spans="1:13" ht="13.05" customHeight="1" x14ac:dyDescent="0.3">
      <c r="A10" s="72"/>
      <c r="B10" s="230"/>
      <c r="C10" s="231" t="str">
        <f>'Pag1'!C9</f>
        <v>junio</v>
      </c>
      <c r="D10" s="232"/>
      <c r="E10" s="233" t="s">
        <v>4</v>
      </c>
      <c r="F10" s="234"/>
      <c r="G10" s="235"/>
      <c r="H10" s="233" t="s">
        <v>5</v>
      </c>
      <c r="I10" s="236"/>
      <c r="J10" s="72"/>
    </row>
    <row r="11" spans="1:13" ht="13.05" customHeight="1" x14ac:dyDescent="0.3">
      <c r="A11" s="72"/>
      <c r="B11" s="237" t="s">
        <v>107</v>
      </c>
      <c r="C11" s="88" t="str">
        <f>'Pag1'!C10</f>
        <v xml:space="preserve"> 2026</v>
      </c>
      <c r="D11" s="238"/>
      <c r="E11" s="239" t="str">
        <f>'Pag1'!$E$10</f>
        <v>mayo 2026</v>
      </c>
      <c r="F11" s="240"/>
      <c r="G11" s="241"/>
      <c r="H11" s="239" t="str">
        <f>'Pag1'!$H$10</f>
        <v>junio 2025</v>
      </c>
      <c r="I11" s="242"/>
      <c r="J11" s="72"/>
    </row>
    <row r="12" spans="1:13" ht="13.05" customHeight="1" x14ac:dyDescent="0.3">
      <c r="A12" s="72"/>
      <c r="B12" s="243" t="s">
        <v>108</v>
      </c>
      <c r="C12" s="244" t="s">
        <v>6</v>
      </c>
      <c r="D12" s="245" t="s">
        <v>7</v>
      </c>
      <c r="E12" s="245" t="s">
        <v>8</v>
      </c>
      <c r="F12" s="434" t="s">
        <v>6</v>
      </c>
      <c r="G12" s="245" t="s">
        <v>7</v>
      </c>
      <c r="H12" s="245" t="s">
        <v>8</v>
      </c>
      <c r="I12" s="441" t="s">
        <v>6</v>
      </c>
      <c r="J12" s="72"/>
    </row>
    <row r="13" spans="1:13" ht="6" customHeight="1" x14ac:dyDescent="0.3">
      <c r="B13" s="246"/>
      <c r="C13" s="247"/>
      <c r="D13" s="247"/>
      <c r="E13" s="247"/>
      <c r="F13" s="435"/>
      <c r="G13" s="247"/>
      <c r="H13" s="247"/>
      <c r="I13" s="435"/>
    </row>
    <row r="14" spans="1:13" s="26" customFormat="1" ht="13.05" customHeight="1" x14ac:dyDescent="0.25">
      <c r="B14" s="248" t="s">
        <v>37</v>
      </c>
      <c r="C14" s="249">
        <v>1780</v>
      </c>
      <c r="D14" s="250">
        <v>-138</v>
      </c>
      <c r="E14" s="251">
        <v>-7.1949947862356618</v>
      </c>
      <c r="F14" s="436">
        <v>1918</v>
      </c>
      <c r="G14" s="250">
        <v>-152</v>
      </c>
      <c r="H14" s="251">
        <v>-7.8674948240165632</v>
      </c>
      <c r="I14" s="442">
        <v>1932</v>
      </c>
      <c r="L14" s="33"/>
    </row>
    <row r="15" spans="1:13" s="26" customFormat="1" ht="13.05" customHeight="1" x14ac:dyDescent="0.25">
      <c r="B15" s="252" t="s">
        <v>38</v>
      </c>
      <c r="C15" s="253">
        <v>3679</v>
      </c>
      <c r="D15" s="254">
        <v>-235</v>
      </c>
      <c r="E15" s="255">
        <v>-6.0040878896269803</v>
      </c>
      <c r="F15" s="437">
        <v>3914</v>
      </c>
      <c r="G15" s="254">
        <v>-448</v>
      </c>
      <c r="H15" s="255">
        <v>-10.855342864065907</v>
      </c>
      <c r="I15" s="443">
        <v>4127</v>
      </c>
      <c r="L15" s="33"/>
    </row>
    <row r="16" spans="1:13" s="26" customFormat="1" ht="13.05" customHeight="1" x14ac:dyDescent="0.25">
      <c r="B16" s="252" t="s">
        <v>39</v>
      </c>
      <c r="C16" s="253">
        <v>1982</v>
      </c>
      <c r="D16" s="254">
        <v>96</v>
      </c>
      <c r="E16" s="255">
        <v>5.0901378579003183</v>
      </c>
      <c r="F16" s="437">
        <v>1886</v>
      </c>
      <c r="G16" s="254">
        <v>-164</v>
      </c>
      <c r="H16" s="255">
        <v>-7.6421248835041933</v>
      </c>
      <c r="I16" s="443">
        <v>2146</v>
      </c>
      <c r="L16" s="33"/>
    </row>
    <row r="17" spans="2:12" s="26" customFormat="1" ht="13.05" customHeight="1" x14ac:dyDescent="0.25">
      <c r="B17" s="252" t="s">
        <v>40</v>
      </c>
      <c r="C17" s="253">
        <v>2744</v>
      </c>
      <c r="D17" s="254">
        <v>-58</v>
      </c>
      <c r="E17" s="255">
        <v>-2.0699500356887937</v>
      </c>
      <c r="F17" s="437">
        <v>2802</v>
      </c>
      <c r="G17" s="254">
        <v>-309</v>
      </c>
      <c r="H17" s="255">
        <v>-10.12119226989846</v>
      </c>
      <c r="I17" s="443">
        <v>3053</v>
      </c>
      <c r="L17" s="33"/>
    </row>
    <row r="18" spans="2:12" s="26" customFormat="1" ht="13.05" customHeight="1" x14ac:dyDescent="0.25">
      <c r="B18" s="252" t="s">
        <v>41</v>
      </c>
      <c r="C18" s="253">
        <v>1418</v>
      </c>
      <c r="D18" s="254">
        <v>86</v>
      </c>
      <c r="E18" s="255">
        <v>6.4564564564564568</v>
      </c>
      <c r="F18" s="437">
        <v>1332</v>
      </c>
      <c r="G18" s="254">
        <v>-119</v>
      </c>
      <c r="H18" s="255">
        <v>-7.7423552374756026</v>
      </c>
      <c r="I18" s="443">
        <v>1537</v>
      </c>
      <c r="L18" s="33"/>
    </row>
    <row r="19" spans="2:12" s="26" customFormat="1" ht="13.05" customHeight="1" x14ac:dyDescent="0.25">
      <c r="B19" s="252" t="s">
        <v>42</v>
      </c>
      <c r="C19" s="253">
        <v>1481</v>
      </c>
      <c r="D19" s="254">
        <v>7</v>
      </c>
      <c r="E19" s="255">
        <v>0.47489823609226595</v>
      </c>
      <c r="F19" s="437">
        <v>1474</v>
      </c>
      <c r="G19" s="254">
        <v>-113</v>
      </c>
      <c r="H19" s="255">
        <v>-7.0890840652446681</v>
      </c>
      <c r="I19" s="443">
        <v>1594</v>
      </c>
      <c r="L19" s="33"/>
    </row>
    <row r="20" spans="2:12" s="26" customFormat="1" ht="13.05" customHeight="1" x14ac:dyDescent="0.25">
      <c r="B20" s="252" t="s">
        <v>43</v>
      </c>
      <c r="C20" s="253">
        <v>3614</v>
      </c>
      <c r="D20" s="254">
        <v>-480</v>
      </c>
      <c r="E20" s="255">
        <v>-11.72447484123107</v>
      </c>
      <c r="F20" s="437">
        <v>4094</v>
      </c>
      <c r="G20" s="254">
        <v>-550</v>
      </c>
      <c r="H20" s="255">
        <v>-13.208453410182516</v>
      </c>
      <c r="I20" s="443">
        <v>4164</v>
      </c>
      <c r="L20" s="33"/>
    </row>
    <row r="21" spans="2:12" s="26" customFormat="1" ht="13.05" customHeight="1" x14ac:dyDescent="0.25">
      <c r="B21" s="256" t="s">
        <v>44</v>
      </c>
      <c r="C21" s="257">
        <v>5466</v>
      </c>
      <c r="D21" s="258">
        <v>-183</v>
      </c>
      <c r="E21" s="259">
        <v>-3.2395114179500797</v>
      </c>
      <c r="F21" s="438">
        <v>5649</v>
      </c>
      <c r="G21" s="258">
        <v>-822</v>
      </c>
      <c r="H21" s="259">
        <v>-13.072519083969466</v>
      </c>
      <c r="I21" s="444">
        <v>6288</v>
      </c>
      <c r="L21" s="33"/>
    </row>
    <row r="22" spans="2:12" s="26" customFormat="1" ht="13.05" customHeight="1" x14ac:dyDescent="0.25">
      <c r="B22" s="260" t="s">
        <v>45</v>
      </c>
      <c r="C22" s="261">
        <v>22164</v>
      </c>
      <c r="D22" s="262">
        <v>-905</v>
      </c>
      <c r="E22" s="263">
        <v>-3.9230135679916769</v>
      </c>
      <c r="F22" s="439">
        <v>23069</v>
      </c>
      <c r="G22" s="262">
        <v>-2677</v>
      </c>
      <c r="H22" s="263">
        <v>-10.776538786683306</v>
      </c>
      <c r="I22" s="445">
        <v>24841</v>
      </c>
      <c r="L22" s="33"/>
    </row>
    <row r="23" spans="2:12" s="26" customFormat="1" ht="6" customHeight="1" x14ac:dyDescent="0.25">
      <c r="B23" s="264"/>
      <c r="C23" s="265"/>
      <c r="D23" s="266"/>
      <c r="E23" s="267"/>
      <c r="F23" s="440"/>
      <c r="G23" s="266"/>
      <c r="H23" s="267"/>
      <c r="I23" s="440"/>
      <c r="L23" s="33"/>
    </row>
    <row r="24" spans="2:12" s="26" customFormat="1" ht="13.05" customHeight="1" x14ac:dyDescent="0.25">
      <c r="B24" s="248" t="s">
        <v>46</v>
      </c>
      <c r="C24" s="249">
        <v>414</v>
      </c>
      <c r="D24" s="250">
        <v>49</v>
      </c>
      <c r="E24" s="251">
        <v>13.424657534246576</v>
      </c>
      <c r="F24" s="436">
        <v>365</v>
      </c>
      <c r="G24" s="250">
        <v>56</v>
      </c>
      <c r="H24" s="251">
        <v>15.64245810055866</v>
      </c>
      <c r="I24" s="442">
        <v>358</v>
      </c>
      <c r="L24" s="33"/>
    </row>
    <row r="25" spans="2:12" s="26" customFormat="1" ht="13.05" customHeight="1" x14ac:dyDescent="0.25">
      <c r="B25" s="252" t="s">
        <v>47</v>
      </c>
      <c r="C25" s="253">
        <v>330</v>
      </c>
      <c r="D25" s="254">
        <v>21</v>
      </c>
      <c r="E25" s="255">
        <v>6.7961165048543686</v>
      </c>
      <c r="F25" s="437">
        <v>309</v>
      </c>
      <c r="G25" s="254">
        <v>35</v>
      </c>
      <c r="H25" s="255">
        <v>11.864406779661017</v>
      </c>
      <c r="I25" s="443">
        <v>295</v>
      </c>
      <c r="L25" s="33"/>
    </row>
    <row r="26" spans="2:12" s="26" customFormat="1" ht="13.05" customHeight="1" x14ac:dyDescent="0.25">
      <c r="B26" s="256" t="s">
        <v>48</v>
      </c>
      <c r="C26" s="257">
        <v>1771</v>
      </c>
      <c r="D26" s="258">
        <v>70</v>
      </c>
      <c r="E26" s="259">
        <v>4.1152263374485596</v>
      </c>
      <c r="F26" s="438">
        <v>1701</v>
      </c>
      <c r="G26" s="258">
        <v>99</v>
      </c>
      <c r="H26" s="259">
        <v>5.9210526315789469</v>
      </c>
      <c r="I26" s="444">
        <v>1672</v>
      </c>
      <c r="L26" s="33"/>
    </row>
    <row r="27" spans="2:12" s="26" customFormat="1" ht="13.05" customHeight="1" x14ac:dyDescent="0.25">
      <c r="B27" s="260" t="s">
        <v>49</v>
      </c>
      <c r="C27" s="261">
        <v>2515</v>
      </c>
      <c r="D27" s="262">
        <v>140</v>
      </c>
      <c r="E27" s="263">
        <v>5.8947368421052628</v>
      </c>
      <c r="F27" s="439">
        <v>2375</v>
      </c>
      <c r="G27" s="262">
        <v>190</v>
      </c>
      <c r="H27" s="263">
        <v>8.172043010752688</v>
      </c>
      <c r="I27" s="445">
        <v>2325</v>
      </c>
      <c r="L27" s="33"/>
    </row>
    <row r="28" spans="2:12" s="26" customFormat="1" ht="6" customHeight="1" x14ac:dyDescent="0.25">
      <c r="B28" s="264"/>
      <c r="C28" s="265"/>
      <c r="D28" s="266"/>
      <c r="E28" s="267"/>
      <c r="F28" s="440"/>
      <c r="G28" s="266"/>
      <c r="H28" s="267"/>
      <c r="I28" s="440"/>
      <c r="L28" s="33"/>
    </row>
    <row r="29" spans="2:12" s="26" customFormat="1" ht="13.05" customHeight="1" x14ac:dyDescent="0.25">
      <c r="B29" s="260" t="s">
        <v>50</v>
      </c>
      <c r="C29" s="261">
        <v>1947</v>
      </c>
      <c r="D29" s="262">
        <v>10</v>
      </c>
      <c r="E29" s="263">
        <v>0.51626226122870422</v>
      </c>
      <c r="F29" s="439">
        <v>1937</v>
      </c>
      <c r="G29" s="268">
        <v>134</v>
      </c>
      <c r="H29" s="263">
        <v>7.3910645339216767</v>
      </c>
      <c r="I29" s="445">
        <v>1813</v>
      </c>
      <c r="L29" s="33"/>
    </row>
    <row r="30" spans="2:12" s="26" customFormat="1" ht="6" customHeight="1" x14ac:dyDescent="0.25">
      <c r="B30" s="264"/>
      <c r="C30" s="265"/>
      <c r="D30" s="266"/>
      <c r="E30" s="267"/>
      <c r="F30" s="440"/>
      <c r="G30" s="266"/>
      <c r="H30" s="267"/>
      <c r="I30" s="440"/>
      <c r="L30" s="33"/>
    </row>
    <row r="31" spans="2:12" s="26" customFormat="1" ht="13.05" customHeight="1" x14ac:dyDescent="0.25">
      <c r="B31" s="260" t="s">
        <v>51</v>
      </c>
      <c r="C31" s="261">
        <v>1333</v>
      </c>
      <c r="D31" s="262">
        <v>-32</v>
      </c>
      <c r="E31" s="263">
        <v>-2.3443223443223444</v>
      </c>
      <c r="F31" s="439">
        <v>1365</v>
      </c>
      <c r="G31" s="268">
        <v>-24</v>
      </c>
      <c r="H31" s="263">
        <v>-1.7686072218128224</v>
      </c>
      <c r="I31" s="445">
        <v>1357</v>
      </c>
      <c r="L31" s="33"/>
    </row>
    <row r="32" spans="2:12" s="26" customFormat="1" ht="6" customHeight="1" x14ac:dyDescent="0.25">
      <c r="B32" s="264"/>
      <c r="C32" s="265"/>
      <c r="D32" s="266"/>
      <c r="E32" s="267"/>
      <c r="F32" s="440"/>
      <c r="G32" s="266"/>
      <c r="H32" s="267"/>
      <c r="I32" s="440"/>
      <c r="L32" s="33"/>
    </row>
    <row r="33" spans="2:12" s="26" customFormat="1" ht="13.05" customHeight="1" x14ac:dyDescent="0.25">
      <c r="B33" s="248" t="s">
        <v>52</v>
      </c>
      <c r="C33" s="249">
        <v>2097</v>
      </c>
      <c r="D33" s="250">
        <v>-147</v>
      </c>
      <c r="E33" s="251">
        <v>-6.5508021390374331</v>
      </c>
      <c r="F33" s="436">
        <v>2244</v>
      </c>
      <c r="G33" s="250">
        <v>-185</v>
      </c>
      <c r="H33" s="251">
        <v>-8.1069237510955308</v>
      </c>
      <c r="I33" s="442">
        <v>2282</v>
      </c>
      <c r="L33" s="33"/>
    </row>
    <row r="34" spans="2:12" s="26" customFormat="1" ht="13.05" customHeight="1" x14ac:dyDescent="0.25">
      <c r="B34" s="269" t="s">
        <v>53</v>
      </c>
      <c r="C34" s="257">
        <v>1932</v>
      </c>
      <c r="D34" s="258">
        <v>-121</v>
      </c>
      <c r="E34" s="259">
        <v>-5.8938139308329269</v>
      </c>
      <c r="F34" s="438">
        <v>2053</v>
      </c>
      <c r="G34" s="258">
        <v>74</v>
      </c>
      <c r="H34" s="259">
        <v>3.9827771797631861</v>
      </c>
      <c r="I34" s="444">
        <v>1858</v>
      </c>
      <c r="L34" s="33"/>
    </row>
    <row r="35" spans="2:12" s="26" customFormat="1" ht="13.05" customHeight="1" x14ac:dyDescent="0.25">
      <c r="B35" s="260" t="s">
        <v>54</v>
      </c>
      <c r="C35" s="261">
        <v>4029</v>
      </c>
      <c r="D35" s="262">
        <v>-268</v>
      </c>
      <c r="E35" s="263">
        <v>-6.2369094717244593</v>
      </c>
      <c r="F35" s="439">
        <v>4297</v>
      </c>
      <c r="G35" s="262">
        <v>-111</v>
      </c>
      <c r="H35" s="263">
        <v>-2.681159420289855</v>
      </c>
      <c r="I35" s="445">
        <v>4140</v>
      </c>
      <c r="L35" s="33"/>
    </row>
    <row r="36" spans="2:12" s="26" customFormat="1" ht="6" customHeight="1" x14ac:dyDescent="0.25">
      <c r="B36" s="264"/>
      <c r="C36" s="265"/>
      <c r="D36" s="266"/>
      <c r="E36" s="267"/>
      <c r="F36" s="440"/>
      <c r="G36" s="266"/>
      <c r="H36" s="267"/>
      <c r="I36" s="440"/>
      <c r="L36" s="33"/>
    </row>
    <row r="37" spans="2:12" s="26" customFormat="1" ht="13.05" customHeight="1" x14ac:dyDescent="0.25">
      <c r="B37" s="260" t="s">
        <v>55</v>
      </c>
      <c r="C37" s="261">
        <v>1029</v>
      </c>
      <c r="D37" s="262">
        <v>-26</v>
      </c>
      <c r="E37" s="263">
        <v>-2.4644549763033177</v>
      </c>
      <c r="F37" s="439">
        <v>1055</v>
      </c>
      <c r="G37" s="262">
        <v>40</v>
      </c>
      <c r="H37" s="263">
        <v>4.0444893832153692</v>
      </c>
      <c r="I37" s="445">
        <v>989</v>
      </c>
      <c r="L37" s="33"/>
    </row>
    <row r="38" spans="2:12" s="26" customFormat="1" ht="6" customHeight="1" x14ac:dyDescent="0.25">
      <c r="B38" s="264"/>
      <c r="C38" s="265"/>
      <c r="D38" s="266"/>
      <c r="E38" s="267"/>
      <c r="F38" s="440"/>
      <c r="G38" s="266"/>
      <c r="H38" s="267"/>
      <c r="I38" s="440"/>
      <c r="L38" s="33"/>
    </row>
    <row r="39" spans="2:12" s="26" customFormat="1" ht="13.05" customHeight="1" x14ac:dyDescent="0.25">
      <c r="B39" s="248" t="s">
        <v>56</v>
      </c>
      <c r="C39" s="249">
        <v>820</v>
      </c>
      <c r="D39" s="250">
        <v>67</v>
      </c>
      <c r="E39" s="251">
        <v>8.897742363877823</v>
      </c>
      <c r="F39" s="436">
        <v>753</v>
      </c>
      <c r="G39" s="250">
        <v>11</v>
      </c>
      <c r="H39" s="251">
        <v>1.3597033374536465</v>
      </c>
      <c r="I39" s="442">
        <v>809</v>
      </c>
      <c r="L39" s="33"/>
    </row>
    <row r="40" spans="2:12" s="26" customFormat="1" ht="13.05" customHeight="1" x14ac:dyDescent="0.25">
      <c r="B40" s="252" t="s">
        <v>57</v>
      </c>
      <c r="C40" s="253">
        <v>1276</v>
      </c>
      <c r="D40" s="254">
        <v>40</v>
      </c>
      <c r="E40" s="255">
        <v>3.2362459546925564</v>
      </c>
      <c r="F40" s="437">
        <v>1236</v>
      </c>
      <c r="G40" s="254">
        <v>88</v>
      </c>
      <c r="H40" s="255">
        <v>7.4074074074074066</v>
      </c>
      <c r="I40" s="443">
        <v>1188</v>
      </c>
      <c r="L40" s="33"/>
    </row>
    <row r="41" spans="2:12" s="26" customFormat="1" ht="13.05" customHeight="1" x14ac:dyDescent="0.25">
      <c r="B41" s="252" t="s">
        <v>58</v>
      </c>
      <c r="C41" s="253">
        <v>333</v>
      </c>
      <c r="D41" s="254">
        <v>-33</v>
      </c>
      <c r="E41" s="255">
        <v>-9.0163934426229506</v>
      </c>
      <c r="F41" s="437">
        <v>366</v>
      </c>
      <c r="G41" s="254">
        <v>-32</v>
      </c>
      <c r="H41" s="255">
        <v>-8.7671232876712324</v>
      </c>
      <c r="I41" s="443">
        <v>365</v>
      </c>
      <c r="L41" s="33"/>
    </row>
    <row r="42" spans="2:12" s="26" customFormat="1" ht="13.05" customHeight="1" x14ac:dyDescent="0.25">
      <c r="B42" s="252" t="s">
        <v>59</v>
      </c>
      <c r="C42" s="253">
        <v>498</v>
      </c>
      <c r="D42" s="254">
        <v>-10</v>
      </c>
      <c r="E42" s="255">
        <v>-1.9685039370078741</v>
      </c>
      <c r="F42" s="437">
        <v>508</v>
      </c>
      <c r="G42" s="254">
        <v>50</v>
      </c>
      <c r="H42" s="255">
        <v>11.160714285714286</v>
      </c>
      <c r="I42" s="443">
        <v>448</v>
      </c>
      <c r="L42" s="33"/>
    </row>
    <row r="43" spans="2:12" s="26" customFormat="1" ht="13.05" customHeight="1" x14ac:dyDescent="0.25">
      <c r="B43" s="256" t="s">
        <v>60</v>
      </c>
      <c r="C43" s="257">
        <v>1572</v>
      </c>
      <c r="D43" s="258">
        <v>-5</v>
      </c>
      <c r="E43" s="259">
        <v>-0.31705770450221943</v>
      </c>
      <c r="F43" s="438">
        <v>1577</v>
      </c>
      <c r="G43" s="258">
        <v>-37</v>
      </c>
      <c r="H43" s="259">
        <v>-2.2995649471721564</v>
      </c>
      <c r="I43" s="444">
        <v>1609</v>
      </c>
      <c r="L43" s="33"/>
    </row>
    <row r="44" spans="2:12" s="26" customFormat="1" ht="13.05" customHeight="1" x14ac:dyDescent="0.25">
      <c r="B44" s="260" t="s">
        <v>61</v>
      </c>
      <c r="C44" s="261">
        <v>4499</v>
      </c>
      <c r="D44" s="262">
        <v>59</v>
      </c>
      <c r="E44" s="263">
        <v>1.3288288288288288</v>
      </c>
      <c r="F44" s="439">
        <v>4440</v>
      </c>
      <c r="G44" s="262">
        <v>80</v>
      </c>
      <c r="H44" s="263">
        <v>1.8103643358225845</v>
      </c>
      <c r="I44" s="445">
        <v>4419</v>
      </c>
      <c r="L44" s="33"/>
    </row>
    <row r="45" spans="2:12" s="26" customFormat="1" ht="6" customHeight="1" x14ac:dyDescent="0.25">
      <c r="B45" s="264"/>
      <c r="C45" s="265"/>
      <c r="D45" s="266"/>
      <c r="E45" s="267"/>
      <c r="F45" s="440"/>
      <c r="G45" s="266"/>
      <c r="H45" s="267"/>
      <c r="I45" s="440"/>
      <c r="L45" s="33"/>
    </row>
    <row r="46" spans="2:12" s="26" customFormat="1" ht="13.05" customHeight="1" x14ac:dyDescent="0.25">
      <c r="B46" s="248" t="s">
        <v>62</v>
      </c>
      <c r="C46" s="249">
        <v>292</v>
      </c>
      <c r="D46" s="250">
        <v>-10</v>
      </c>
      <c r="E46" s="251">
        <v>-3.3112582781456954</v>
      </c>
      <c r="F46" s="436">
        <v>302</v>
      </c>
      <c r="G46" s="250">
        <v>-34</v>
      </c>
      <c r="H46" s="251">
        <v>-10.429447852760736</v>
      </c>
      <c r="I46" s="442">
        <v>326</v>
      </c>
      <c r="L46" s="33"/>
    </row>
    <row r="47" spans="2:12" s="26" customFormat="1" ht="13.05" customHeight="1" x14ac:dyDescent="0.25">
      <c r="B47" s="252" t="s">
        <v>63</v>
      </c>
      <c r="C47" s="253">
        <v>539</v>
      </c>
      <c r="D47" s="254">
        <v>42</v>
      </c>
      <c r="E47" s="255">
        <v>8.4507042253521121</v>
      </c>
      <c r="F47" s="437">
        <v>497</v>
      </c>
      <c r="G47" s="254">
        <v>59</v>
      </c>
      <c r="H47" s="255">
        <v>12.291666666666666</v>
      </c>
      <c r="I47" s="443">
        <v>480</v>
      </c>
      <c r="L47" s="33"/>
    </row>
    <row r="48" spans="2:12" s="26" customFormat="1" ht="13.05" customHeight="1" x14ac:dyDescent="0.25">
      <c r="B48" s="252" t="s">
        <v>64</v>
      </c>
      <c r="C48" s="253">
        <v>745</v>
      </c>
      <c r="D48" s="254">
        <v>19</v>
      </c>
      <c r="E48" s="255">
        <v>2.6170798898071626</v>
      </c>
      <c r="F48" s="437">
        <v>726</v>
      </c>
      <c r="G48" s="254">
        <v>-8</v>
      </c>
      <c r="H48" s="255">
        <v>-1.0624169986719787</v>
      </c>
      <c r="I48" s="443">
        <v>753</v>
      </c>
      <c r="L48" s="33"/>
    </row>
    <row r="49" spans="2:12" s="26" customFormat="1" ht="13.05" customHeight="1" x14ac:dyDescent="0.25">
      <c r="B49" s="252" t="s">
        <v>65</v>
      </c>
      <c r="C49" s="253">
        <v>260</v>
      </c>
      <c r="D49" s="254">
        <v>18</v>
      </c>
      <c r="E49" s="255">
        <v>7.4380165289256199</v>
      </c>
      <c r="F49" s="437">
        <v>242</v>
      </c>
      <c r="G49" s="254">
        <v>-1</v>
      </c>
      <c r="H49" s="255">
        <v>-0.38314176245210724</v>
      </c>
      <c r="I49" s="443">
        <v>261</v>
      </c>
      <c r="L49" s="33"/>
    </row>
    <row r="50" spans="2:12" s="26" customFormat="1" ht="13.05" customHeight="1" x14ac:dyDescent="0.25">
      <c r="B50" s="252" t="s">
        <v>66</v>
      </c>
      <c r="C50" s="253">
        <v>624</v>
      </c>
      <c r="D50" s="254">
        <v>10</v>
      </c>
      <c r="E50" s="255">
        <v>1.6286644951140066</v>
      </c>
      <c r="F50" s="437">
        <v>614</v>
      </c>
      <c r="G50" s="254">
        <v>-15</v>
      </c>
      <c r="H50" s="255">
        <v>-2.3474178403755865</v>
      </c>
      <c r="I50" s="443">
        <v>639</v>
      </c>
      <c r="L50" s="33"/>
    </row>
    <row r="51" spans="2:12" s="26" customFormat="1" ht="13.05" customHeight="1" x14ac:dyDescent="0.25">
      <c r="B51" s="252" t="s">
        <v>67</v>
      </c>
      <c r="C51" s="253">
        <v>187</v>
      </c>
      <c r="D51" s="254">
        <v>-1</v>
      </c>
      <c r="E51" s="255">
        <v>-0.53191489361702127</v>
      </c>
      <c r="F51" s="437">
        <v>188</v>
      </c>
      <c r="G51" s="254">
        <v>13</v>
      </c>
      <c r="H51" s="255">
        <v>7.4712643678160928</v>
      </c>
      <c r="I51" s="443">
        <v>174</v>
      </c>
      <c r="L51" s="33"/>
    </row>
    <row r="52" spans="2:12" s="26" customFormat="1" ht="13.05" customHeight="1" x14ac:dyDescent="0.25">
      <c r="B52" s="252" t="s">
        <v>68</v>
      </c>
      <c r="C52" s="253">
        <v>146</v>
      </c>
      <c r="D52" s="254">
        <v>-18</v>
      </c>
      <c r="E52" s="255">
        <v>-10.975609756097562</v>
      </c>
      <c r="F52" s="437">
        <v>164</v>
      </c>
      <c r="G52" s="254">
        <v>6</v>
      </c>
      <c r="H52" s="255">
        <v>4.2857142857142856</v>
      </c>
      <c r="I52" s="443">
        <v>140</v>
      </c>
      <c r="L52" s="33"/>
    </row>
    <row r="53" spans="2:12" s="26" customFormat="1" ht="13.05" customHeight="1" x14ac:dyDescent="0.25">
      <c r="B53" s="252" t="s">
        <v>69</v>
      </c>
      <c r="C53" s="253">
        <v>884</v>
      </c>
      <c r="D53" s="254">
        <v>43</v>
      </c>
      <c r="E53" s="255">
        <v>5.1129607609988108</v>
      </c>
      <c r="F53" s="437">
        <v>841</v>
      </c>
      <c r="G53" s="254">
        <v>-3</v>
      </c>
      <c r="H53" s="255">
        <v>-0.33821871476888388</v>
      </c>
      <c r="I53" s="443">
        <v>887</v>
      </c>
      <c r="L53" s="33"/>
    </row>
    <row r="54" spans="2:12" s="26" customFormat="1" ht="13.05" customHeight="1" x14ac:dyDescent="0.25">
      <c r="B54" s="256" t="s">
        <v>70</v>
      </c>
      <c r="C54" s="257">
        <v>277</v>
      </c>
      <c r="D54" s="258">
        <v>-15</v>
      </c>
      <c r="E54" s="259">
        <v>-5.1369863013698627</v>
      </c>
      <c r="F54" s="438">
        <v>292</v>
      </c>
      <c r="G54" s="258">
        <v>-8</v>
      </c>
      <c r="H54" s="259">
        <v>-2.807017543859649</v>
      </c>
      <c r="I54" s="444">
        <v>285</v>
      </c>
      <c r="L54" s="33"/>
    </row>
    <row r="55" spans="2:12" s="26" customFormat="1" ht="13.05" customHeight="1" x14ac:dyDescent="0.25">
      <c r="B55" s="260" t="s">
        <v>71</v>
      </c>
      <c r="C55" s="261">
        <v>3954</v>
      </c>
      <c r="D55" s="262">
        <v>88</v>
      </c>
      <c r="E55" s="263">
        <v>2.2762545266425245</v>
      </c>
      <c r="F55" s="439">
        <v>3866</v>
      </c>
      <c r="G55" s="262">
        <v>9</v>
      </c>
      <c r="H55" s="263">
        <v>0.22813688212927757</v>
      </c>
      <c r="I55" s="445">
        <v>3945</v>
      </c>
      <c r="L55" s="33"/>
    </row>
    <row r="56" spans="2:12" s="26" customFormat="1" ht="6" customHeight="1" x14ac:dyDescent="0.25">
      <c r="B56" s="264"/>
      <c r="C56" s="265"/>
      <c r="D56" s="266"/>
      <c r="E56" s="267"/>
      <c r="F56" s="440"/>
      <c r="G56" s="266"/>
      <c r="H56" s="267"/>
      <c r="I56" s="440"/>
      <c r="L56" s="33"/>
    </row>
    <row r="57" spans="2:12" s="26" customFormat="1" ht="13.05" customHeight="1" x14ac:dyDescent="0.25">
      <c r="B57" s="248" t="s">
        <v>72</v>
      </c>
      <c r="C57" s="249">
        <v>7005</v>
      </c>
      <c r="D57" s="250">
        <v>-290</v>
      </c>
      <c r="E57" s="251">
        <v>-3.9753255654557917</v>
      </c>
      <c r="F57" s="436">
        <v>7295</v>
      </c>
      <c r="G57" s="250">
        <v>-131</v>
      </c>
      <c r="H57" s="251">
        <v>-1.8357623318385652</v>
      </c>
      <c r="I57" s="442">
        <v>7136</v>
      </c>
      <c r="L57" s="33"/>
    </row>
    <row r="58" spans="2:12" s="26" customFormat="1" ht="13.05" customHeight="1" x14ac:dyDescent="0.25">
      <c r="B58" s="252" t="s">
        <v>73</v>
      </c>
      <c r="C58" s="253">
        <v>945</v>
      </c>
      <c r="D58" s="254">
        <v>-73</v>
      </c>
      <c r="E58" s="255">
        <v>-7.1709233791748526</v>
      </c>
      <c r="F58" s="437">
        <v>1018</v>
      </c>
      <c r="G58" s="254">
        <v>-6</v>
      </c>
      <c r="H58" s="255">
        <v>-0.63091482649842268</v>
      </c>
      <c r="I58" s="443">
        <v>951</v>
      </c>
      <c r="L58" s="33"/>
    </row>
    <row r="59" spans="2:12" s="26" customFormat="1" ht="13.05" customHeight="1" x14ac:dyDescent="0.25">
      <c r="B59" s="252" t="s">
        <v>74</v>
      </c>
      <c r="C59" s="253">
        <v>743</v>
      </c>
      <c r="D59" s="254">
        <v>8</v>
      </c>
      <c r="E59" s="255">
        <v>1.0884353741496597</v>
      </c>
      <c r="F59" s="437">
        <v>735</v>
      </c>
      <c r="G59" s="254">
        <v>99</v>
      </c>
      <c r="H59" s="255">
        <v>15.372670807453417</v>
      </c>
      <c r="I59" s="443">
        <v>644</v>
      </c>
      <c r="L59" s="33"/>
    </row>
    <row r="60" spans="2:12" s="26" customFormat="1" ht="13.05" customHeight="1" x14ac:dyDescent="0.25">
      <c r="B60" s="256" t="s">
        <v>75</v>
      </c>
      <c r="C60" s="257">
        <v>1217</v>
      </c>
      <c r="D60" s="258">
        <v>-74</v>
      </c>
      <c r="E60" s="259">
        <v>-5.7319907048799381</v>
      </c>
      <c r="F60" s="438">
        <v>1291</v>
      </c>
      <c r="G60" s="258">
        <v>-99</v>
      </c>
      <c r="H60" s="259">
        <v>-7.5227963525835868</v>
      </c>
      <c r="I60" s="444">
        <v>1316</v>
      </c>
      <c r="L60" s="33"/>
    </row>
    <row r="61" spans="2:12" s="26" customFormat="1" ht="13.05" customHeight="1" x14ac:dyDescent="0.25">
      <c r="B61" s="260" t="s">
        <v>76</v>
      </c>
      <c r="C61" s="261">
        <v>9910</v>
      </c>
      <c r="D61" s="262">
        <v>-429</v>
      </c>
      <c r="E61" s="263">
        <v>-4.1493374601025241</v>
      </c>
      <c r="F61" s="439">
        <v>10339</v>
      </c>
      <c r="G61" s="262">
        <v>-137</v>
      </c>
      <c r="H61" s="263">
        <v>-1.3635911217278789</v>
      </c>
      <c r="I61" s="445">
        <v>10047</v>
      </c>
      <c r="L61" s="33"/>
    </row>
    <row r="62" spans="2:12" s="26" customFormat="1" ht="6" customHeight="1" x14ac:dyDescent="0.25">
      <c r="B62" s="264"/>
      <c r="C62" s="265"/>
      <c r="D62" s="266"/>
      <c r="E62" s="267"/>
      <c r="F62" s="440"/>
      <c r="G62" s="266"/>
      <c r="H62" s="267"/>
      <c r="I62" s="440"/>
      <c r="L62" s="33"/>
    </row>
    <row r="63" spans="2:12" s="26" customFormat="1" ht="13.05" customHeight="1" x14ac:dyDescent="0.25">
      <c r="B63" s="248" t="s">
        <v>77</v>
      </c>
      <c r="C63" s="249">
        <v>2913</v>
      </c>
      <c r="D63" s="250">
        <v>-452</v>
      </c>
      <c r="E63" s="251">
        <v>-13.432392273402675</v>
      </c>
      <c r="F63" s="436">
        <v>3365</v>
      </c>
      <c r="G63" s="250">
        <v>-304</v>
      </c>
      <c r="H63" s="251">
        <v>-9.4497979483991301</v>
      </c>
      <c r="I63" s="442">
        <v>3217</v>
      </c>
      <c r="L63" s="33"/>
    </row>
    <row r="64" spans="2:12" s="26" customFormat="1" ht="13.05" customHeight="1" x14ac:dyDescent="0.25">
      <c r="B64" s="252" t="s">
        <v>78</v>
      </c>
      <c r="C64" s="253">
        <v>1005</v>
      </c>
      <c r="D64" s="254">
        <v>-183</v>
      </c>
      <c r="E64" s="255">
        <v>-15.404040404040403</v>
      </c>
      <c r="F64" s="437">
        <v>1188</v>
      </c>
      <c r="G64" s="254">
        <v>-113</v>
      </c>
      <c r="H64" s="255">
        <v>-10.107334525939176</v>
      </c>
      <c r="I64" s="443">
        <v>1118</v>
      </c>
      <c r="L64" s="33"/>
    </row>
    <row r="65" spans="2:12" s="26" customFormat="1" ht="13.05" customHeight="1" x14ac:dyDescent="0.25">
      <c r="B65" s="256" t="s">
        <v>79</v>
      </c>
      <c r="C65" s="257">
        <v>4210</v>
      </c>
      <c r="D65" s="258">
        <v>-526</v>
      </c>
      <c r="E65" s="259">
        <v>-11.106418918918919</v>
      </c>
      <c r="F65" s="438">
        <v>4736</v>
      </c>
      <c r="G65" s="258">
        <v>-442</v>
      </c>
      <c r="H65" s="259">
        <v>-9.5012897678417882</v>
      </c>
      <c r="I65" s="444">
        <v>4652</v>
      </c>
      <c r="L65" s="33"/>
    </row>
    <row r="66" spans="2:12" s="26" customFormat="1" ht="13.05" customHeight="1" x14ac:dyDescent="0.25">
      <c r="B66" s="260" t="s">
        <v>80</v>
      </c>
      <c r="C66" s="261">
        <v>8128</v>
      </c>
      <c r="D66" s="262">
        <v>-1161</v>
      </c>
      <c r="E66" s="263">
        <v>-12.498654322316719</v>
      </c>
      <c r="F66" s="439">
        <v>9289</v>
      </c>
      <c r="G66" s="262">
        <v>-859</v>
      </c>
      <c r="H66" s="263">
        <v>-9.5582508067208192</v>
      </c>
      <c r="I66" s="445">
        <v>8987</v>
      </c>
      <c r="L66" s="33"/>
    </row>
    <row r="67" spans="2:12" s="26" customFormat="1" ht="6" customHeight="1" x14ac:dyDescent="0.25">
      <c r="B67" s="264"/>
      <c r="C67" s="265"/>
      <c r="D67" s="266"/>
      <c r="E67" s="267"/>
      <c r="F67" s="440"/>
      <c r="G67" s="266"/>
      <c r="H67" s="267"/>
      <c r="I67" s="440"/>
      <c r="L67" s="33"/>
    </row>
    <row r="68" spans="2:12" s="26" customFormat="1" ht="13.05" customHeight="1" x14ac:dyDescent="0.25">
      <c r="B68" s="248" t="s">
        <v>81</v>
      </c>
      <c r="C68" s="249">
        <v>1619</v>
      </c>
      <c r="D68" s="250">
        <v>93</v>
      </c>
      <c r="E68" s="251">
        <v>6.0943643512450851</v>
      </c>
      <c r="F68" s="436">
        <v>1526</v>
      </c>
      <c r="G68" s="250">
        <v>-20</v>
      </c>
      <c r="H68" s="251">
        <v>-1.2202562538133008</v>
      </c>
      <c r="I68" s="442">
        <v>1639</v>
      </c>
      <c r="L68" s="33"/>
    </row>
    <row r="69" spans="2:12" s="26" customFormat="1" ht="13.05" customHeight="1" x14ac:dyDescent="0.25">
      <c r="B69" s="256" t="s">
        <v>82</v>
      </c>
      <c r="C69" s="257">
        <v>845</v>
      </c>
      <c r="D69" s="258">
        <v>-62</v>
      </c>
      <c r="E69" s="259">
        <v>-6.8357221609702314</v>
      </c>
      <c r="F69" s="438">
        <v>907</v>
      </c>
      <c r="G69" s="258">
        <v>6</v>
      </c>
      <c r="H69" s="259">
        <v>0.71513706793802145</v>
      </c>
      <c r="I69" s="444">
        <v>839</v>
      </c>
      <c r="L69" s="33"/>
    </row>
    <row r="70" spans="2:12" s="26" customFormat="1" ht="13.05" customHeight="1" x14ac:dyDescent="0.25">
      <c r="B70" s="260" t="s">
        <v>83</v>
      </c>
      <c r="C70" s="261">
        <v>2464</v>
      </c>
      <c r="D70" s="262">
        <v>31</v>
      </c>
      <c r="E70" s="263">
        <v>1.2741471434443075</v>
      </c>
      <c r="F70" s="439">
        <v>2433</v>
      </c>
      <c r="G70" s="262">
        <v>-14</v>
      </c>
      <c r="H70" s="263">
        <v>-0.56497175141242939</v>
      </c>
      <c r="I70" s="445">
        <v>2478</v>
      </c>
      <c r="L70" s="33"/>
    </row>
    <row r="71" spans="2:12" s="26" customFormat="1" ht="6" customHeight="1" x14ac:dyDescent="0.25">
      <c r="B71" s="264"/>
      <c r="C71" s="265"/>
      <c r="D71" s="266"/>
      <c r="E71" s="267"/>
      <c r="F71" s="440"/>
      <c r="G71" s="266"/>
      <c r="H71" s="267"/>
      <c r="I71" s="440"/>
      <c r="L71" s="33"/>
    </row>
    <row r="72" spans="2:12" s="26" customFormat="1" ht="13.05" customHeight="1" x14ac:dyDescent="0.25">
      <c r="B72" s="248" t="s">
        <v>84</v>
      </c>
      <c r="C72" s="249">
        <v>869</v>
      </c>
      <c r="D72" s="250">
        <v>-88</v>
      </c>
      <c r="E72" s="251">
        <v>-9.1954022988505741</v>
      </c>
      <c r="F72" s="436">
        <v>957</v>
      </c>
      <c r="G72" s="250">
        <v>110</v>
      </c>
      <c r="H72" s="251">
        <v>14.492753623188406</v>
      </c>
      <c r="I72" s="442">
        <v>759</v>
      </c>
      <c r="L72" s="33"/>
    </row>
    <row r="73" spans="2:12" s="26" customFormat="1" ht="13.05" customHeight="1" x14ac:dyDescent="0.25">
      <c r="B73" s="252" t="s">
        <v>85</v>
      </c>
      <c r="C73" s="253">
        <v>266</v>
      </c>
      <c r="D73" s="254">
        <v>-35</v>
      </c>
      <c r="E73" s="255">
        <v>-11.627906976744185</v>
      </c>
      <c r="F73" s="437">
        <v>301</v>
      </c>
      <c r="G73" s="254">
        <v>38</v>
      </c>
      <c r="H73" s="255">
        <v>16.666666666666664</v>
      </c>
      <c r="I73" s="443">
        <v>228</v>
      </c>
      <c r="L73" s="33"/>
    </row>
    <row r="74" spans="2:12" s="26" customFormat="1" ht="13.05" customHeight="1" x14ac:dyDescent="0.25">
      <c r="B74" s="252" t="s">
        <v>86</v>
      </c>
      <c r="C74" s="253">
        <v>358</v>
      </c>
      <c r="D74" s="254">
        <v>11</v>
      </c>
      <c r="E74" s="255">
        <v>3.1700288184438041</v>
      </c>
      <c r="F74" s="437">
        <v>347</v>
      </c>
      <c r="G74" s="254">
        <v>34</v>
      </c>
      <c r="H74" s="255">
        <v>10.493827160493826</v>
      </c>
      <c r="I74" s="443">
        <v>324</v>
      </c>
      <c r="L74" s="33"/>
    </row>
    <row r="75" spans="2:12" s="26" customFormat="1" ht="13.05" customHeight="1" x14ac:dyDescent="0.25">
      <c r="B75" s="256" t="s">
        <v>87</v>
      </c>
      <c r="C75" s="257">
        <v>862</v>
      </c>
      <c r="D75" s="258">
        <v>-64</v>
      </c>
      <c r="E75" s="259">
        <v>-6.911447084233262</v>
      </c>
      <c r="F75" s="438">
        <v>926</v>
      </c>
      <c r="G75" s="258">
        <v>50</v>
      </c>
      <c r="H75" s="259">
        <v>6.1576354679802954</v>
      </c>
      <c r="I75" s="444">
        <v>812</v>
      </c>
      <c r="L75" s="33"/>
    </row>
    <row r="76" spans="2:12" s="26" customFormat="1" ht="13.05" customHeight="1" x14ac:dyDescent="0.25">
      <c r="B76" s="260" t="s">
        <v>88</v>
      </c>
      <c r="C76" s="261">
        <v>2355</v>
      </c>
      <c r="D76" s="262">
        <v>-176</v>
      </c>
      <c r="E76" s="263">
        <v>-6.9537732121691036</v>
      </c>
      <c r="F76" s="439">
        <v>2531</v>
      </c>
      <c r="G76" s="262">
        <v>232</v>
      </c>
      <c r="H76" s="263">
        <v>10.927932171455486</v>
      </c>
      <c r="I76" s="445">
        <v>2123</v>
      </c>
      <c r="L76" s="33"/>
    </row>
    <row r="77" spans="2:12" s="26" customFormat="1" ht="6" customHeight="1" x14ac:dyDescent="0.25">
      <c r="B77" s="264"/>
      <c r="C77" s="265"/>
      <c r="D77" s="266"/>
      <c r="E77" s="267"/>
      <c r="F77" s="440"/>
      <c r="G77" s="266"/>
      <c r="H77" s="267"/>
      <c r="I77" s="440"/>
      <c r="L77" s="33"/>
    </row>
    <row r="78" spans="2:12" s="26" customFormat="1" ht="13.05" customHeight="1" x14ac:dyDescent="0.25">
      <c r="B78" s="260" t="s">
        <v>89</v>
      </c>
      <c r="C78" s="261">
        <v>9302</v>
      </c>
      <c r="D78" s="262">
        <v>-452</v>
      </c>
      <c r="E78" s="263">
        <v>-4.6339963092064789</v>
      </c>
      <c r="F78" s="439">
        <v>9754</v>
      </c>
      <c r="G78" s="262">
        <v>100</v>
      </c>
      <c r="H78" s="263">
        <v>1.0867202782003913</v>
      </c>
      <c r="I78" s="445">
        <v>9202</v>
      </c>
      <c r="L78" s="33"/>
    </row>
    <row r="79" spans="2:12" s="26" customFormat="1" ht="6" customHeight="1" x14ac:dyDescent="0.25">
      <c r="B79" s="264"/>
      <c r="C79" s="265"/>
      <c r="D79" s="266"/>
      <c r="E79" s="267"/>
      <c r="F79" s="440"/>
      <c r="G79" s="266"/>
      <c r="H79" s="267"/>
      <c r="I79" s="440"/>
      <c r="L79" s="33"/>
    </row>
    <row r="80" spans="2:12" s="26" customFormat="1" ht="13.05" customHeight="1" x14ac:dyDescent="0.25">
      <c r="B80" s="260" t="s">
        <v>90</v>
      </c>
      <c r="C80" s="261">
        <v>3878</v>
      </c>
      <c r="D80" s="262">
        <v>231</v>
      </c>
      <c r="E80" s="263">
        <v>6.3339731285988483</v>
      </c>
      <c r="F80" s="439">
        <v>3647</v>
      </c>
      <c r="G80" s="262">
        <v>109</v>
      </c>
      <c r="H80" s="263">
        <v>2.892013796763067</v>
      </c>
      <c r="I80" s="445">
        <v>3769</v>
      </c>
      <c r="L80" s="33"/>
    </row>
    <row r="81" spans="2:12" s="26" customFormat="1" ht="5.55" customHeight="1" x14ac:dyDescent="0.25">
      <c r="B81" s="264"/>
      <c r="C81" s="265"/>
      <c r="D81" s="266"/>
      <c r="E81" s="267"/>
      <c r="F81" s="440"/>
      <c r="G81" s="266"/>
      <c r="H81" s="267"/>
      <c r="I81" s="440"/>
      <c r="L81" s="33"/>
    </row>
    <row r="82" spans="2:12" s="26" customFormat="1" ht="13.05" customHeight="1" x14ac:dyDescent="0.25">
      <c r="B82" s="260" t="s">
        <v>91</v>
      </c>
      <c r="C82" s="261">
        <v>1512</v>
      </c>
      <c r="D82" s="262">
        <v>8</v>
      </c>
      <c r="E82" s="263">
        <v>0.53191489361702127</v>
      </c>
      <c r="F82" s="439">
        <v>1504</v>
      </c>
      <c r="G82" s="262">
        <v>126</v>
      </c>
      <c r="H82" s="263">
        <v>9.0909090909090917</v>
      </c>
      <c r="I82" s="445">
        <v>1386</v>
      </c>
      <c r="L82" s="33"/>
    </row>
    <row r="83" spans="2:12" s="26" customFormat="1" ht="6" customHeight="1" x14ac:dyDescent="0.25">
      <c r="B83" s="264"/>
      <c r="C83" s="265"/>
      <c r="D83" s="266"/>
      <c r="E83" s="267"/>
      <c r="F83" s="440"/>
      <c r="G83" s="266"/>
      <c r="H83" s="267"/>
      <c r="I83" s="440"/>
      <c r="L83" s="33"/>
    </row>
    <row r="84" spans="2:12" s="26" customFormat="1" ht="13.05" customHeight="1" x14ac:dyDescent="0.25">
      <c r="B84" s="248" t="s">
        <v>92</v>
      </c>
      <c r="C84" s="249">
        <v>698</v>
      </c>
      <c r="D84" s="250">
        <v>-56</v>
      </c>
      <c r="E84" s="251">
        <v>-7.4270557029177713</v>
      </c>
      <c r="F84" s="436">
        <v>754</v>
      </c>
      <c r="G84" s="250">
        <v>-52</v>
      </c>
      <c r="H84" s="251">
        <v>-6.9333333333333327</v>
      </c>
      <c r="I84" s="442">
        <v>750</v>
      </c>
      <c r="L84" s="33"/>
    </row>
    <row r="85" spans="2:12" s="26" customFormat="1" ht="13.05" customHeight="1" x14ac:dyDescent="0.25">
      <c r="B85" s="252" t="s">
        <v>93</v>
      </c>
      <c r="C85" s="253">
        <v>2817</v>
      </c>
      <c r="D85" s="254">
        <v>-67</v>
      </c>
      <c r="E85" s="255">
        <v>-2.3231622746185852</v>
      </c>
      <c r="F85" s="437">
        <v>2884</v>
      </c>
      <c r="G85" s="254">
        <v>30</v>
      </c>
      <c r="H85" s="255">
        <v>1.0764262648008611</v>
      </c>
      <c r="I85" s="443">
        <v>2787</v>
      </c>
      <c r="L85" s="33"/>
    </row>
    <row r="86" spans="2:12" s="26" customFormat="1" ht="13.05" customHeight="1" x14ac:dyDescent="0.25">
      <c r="B86" s="256" t="s">
        <v>94</v>
      </c>
      <c r="C86" s="257">
        <v>1491</v>
      </c>
      <c r="D86" s="258">
        <v>140</v>
      </c>
      <c r="E86" s="259">
        <v>10.362694300518134</v>
      </c>
      <c r="F86" s="438">
        <v>1351</v>
      </c>
      <c r="G86" s="258">
        <v>21</v>
      </c>
      <c r="H86" s="259">
        <v>1.4285714285714286</v>
      </c>
      <c r="I86" s="444">
        <v>1470</v>
      </c>
      <c r="L86" s="33"/>
    </row>
    <row r="87" spans="2:12" s="26" customFormat="1" ht="13.05" customHeight="1" x14ac:dyDescent="0.25">
      <c r="B87" s="260" t="s">
        <v>95</v>
      </c>
      <c r="C87" s="261">
        <v>5006</v>
      </c>
      <c r="D87" s="262">
        <v>17</v>
      </c>
      <c r="E87" s="263">
        <v>0.34074964922830231</v>
      </c>
      <c r="F87" s="439">
        <v>4989</v>
      </c>
      <c r="G87" s="262">
        <v>-1</v>
      </c>
      <c r="H87" s="263">
        <v>-1.9972039145196723E-2</v>
      </c>
      <c r="I87" s="445">
        <v>5007</v>
      </c>
      <c r="L87" s="33"/>
    </row>
    <row r="88" spans="2:12" s="26" customFormat="1" ht="6" customHeight="1" x14ac:dyDescent="0.25">
      <c r="B88" s="264"/>
      <c r="C88" s="265"/>
      <c r="D88" s="266"/>
      <c r="E88" s="267"/>
      <c r="F88" s="440"/>
      <c r="G88" s="266"/>
      <c r="H88" s="267"/>
      <c r="I88" s="440"/>
      <c r="L88" s="33"/>
    </row>
    <row r="89" spans="2:12" s="26" customFormat="1" ht="13.05" customHeight="1" x14ac:dyDescent="0.25">
      <c r="B89" s="260" t="s">
        <v>96</v>
      </c>
      <c r="C89" s="261">
        <v>485</v>
      </c>
      <c r="D89" s="262">
        <v>3</v>
      </c>
      <c r="E89" s="263">
        <v>0.62240663900414939</v>
      </c>
      <c r="F89" s="439">
        <v>482</v>
      </c>
      <c r="G89" s="262">
        <v>53</v>
      </c>
      <c r="H89" s="263">
        <v>12.268518518518519</v>
      </c>
      <c r="I89" s="445">
        <v>432</v>
      </c>
      <c r="L89" s="33"/>
    </row>
    <row r="90" spans="2:12" s="26" customFormat="1" ht="6" customHeight="1" x14ac:dyDescent="0.25">
      <c r="B90" s="264"/>
      <c r="C90" s="265"/>
      <c r="D90" s="266"/>
      <c r="E90" s="267"/>
      <c r="F90" s="440"/>
      <c r="G90" s="266"/>
      <c r="H90" s="267"/>
      <c r="I90" s="440"/>
      <c r="L90" s="33"/>
    </row>
    <row r="91" spans="2:12" s="26" customFormat="1" ht="13.05" customHeight="1" x14ac:dyDescent="0.25">
      <c r="B91" s="260" t="s">
        <v>97</v>
      </c>
      <c r="C91" s="261">
        <v>396</v>
      </c>
      <c r="D91" s="262">
        <v>-29</v>
      </c>
      <c r="E91" s="263">
        <v>-6.8235294117647065</v>
      </c>
      <c r="F91" s="439">
        <v>425</v>
      </c>
      <c r="G91" s="262">
        <v>-85</v>
      </c>
      <c r="H91" s="263">
        <v>-17.671517671517673</v>
      </c>
      <c r="I91" s="445">
        <v>481</v>
      </c>
      <c r="L91" s="33"/>
    </row>
    <row r="92" spans="2:12" s="26" customFormat="1" ht="6" customHeight="1" x14ac:dyDescent="0.25">
      <c r="B92" s="264"/>
      <c r="C92" s="265"/>
      <c r="D92" s="266"/>
      <c r="E92" s="267"/>
      <c r="F92" s="440"/>
      <c r="G92" s="266"/>
      <c r="H92" s="267"/>
      <c r="I92" s="440"/>
      <c r="L92" s="33"/>
    </row>
    <row r="93" spans="2:12" s="26" customFormat="1" ht="13.05" customHeight="1" x14ac:dyDescent="0.25">
      <c r="B93" s="260" t="s">
        <v>98</v>
      </c>
      <c r="C93" s="261">
        <v>349</v>
      </c>
      <c r="D93" s="262">
        <v>-4</v>
      </c>
      <c r="E93" s="263">
        <v>-1.1331444759206799</v>
      </c>
      <c r="F93" s="439">
        <v>353</v>
      </c>
      <c r="G93" s="262">
        <v>18</v>
      </c>
      <c r="H93" s="263">
        <v>5.4380664652567976</v>
      </c>
      <c r="I93" s="445">
        <v>331</v>
      </c>
      <c r="L93" s="33"/>
    </row>
    <row r="94" spans="2:12" s="26" customFormat="1" ht="6" customHeight="1" x14ac:dyDescent="0.25">
      <c r="B94" s="264"/>
      <c r="C94" s="265"/>
      <c r="D94" s="266"/>
      <c r="E94" s="267"/>
      <c r="F94" s="440"/>
      <c r="G94" s="266"/>
      <c r="H94" s="267"/>
      <c r="I94" s="440"/>
      <c r="L94" s="33"/>
    </row>
    <row r="95" spans="2:12" s="26" customFormat="1" ht="14.1" customHeight="1" x14ac:dyDescent="0.25">
      <c r="B95" s="260" t="s">
        <v>99</v>
      </c>
      <c r="C95" s="261">
        <v>85255</v>
      </c>
      <c r="D95" s="262">
        <v>-2895</v>
      </c>
      <c r="E95" s="263">
        <v>-3.2841747022121384</v>
      </c>
      <c r="F95" s="439">
        <v>88150</v>
      </c>
      <c r="G95" s="262">
        <v>-2817</v>
      </c>
      <c r="H95" s="263">
        <v>-3.1985193932237261</v>
      </c>
      <c r="I95" s="445">
        <v>88072</v>
      </c>
      <c r="L95" s="33"/>
    </row>
    <row r="96" spans="2:12" x14ac:dyDescent="0.3">
      <c r="B96" s="62" t="s">
        <v>16</v>
      </c>
    </row>
    <row r="97" spans="2:2" x14ac:dyDescent="0.3">
      <c r="B97" s="270" t="s">
        <v>109</v>
      </c>
    </row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rowBreaks count="1" manualBreakCount="1">
    <brk id="66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97"/>
  <sheetViews>
    <sheetView showGridLines="0" view="pageBreakPreview" zoomScaleNormal="130" zoomScaleSheetLayoutView="100" workbookViewId="0">
      <selection activeCell="N29" sqref="N29"/>
    </sheetView>
  </sheetViews>
  <sheetFormatPr baseColWidth="10" defaultColWidth="11.44140625" defaultRowHeight="13.2" x14ac:dyDescent="0.3"/>
  <cols>
    <col min="1" max="1" width="3.21875" style="279" customWidth="1"/>
    <col min="2" max="2" width="23.21875" style="279" customWidth="1"/>
    <col min="3" max="3" width="10.44140625" style="279" customWidth="1"/>
    <col min="4" max="6" width="9.77734375" style="279" customWidth="1"/>
    <col min="7" max="8" width="8.77734375" style="279" customWidth="1"/>
    <col min="9" max="9" width="9.77734375" style="279" customWidth="1"/>
    <col min="10" max="10" width="3.21875" style="279" customWidth="1"/>
    <col min="11" max="16384" width="11.44140625" style="279"/>
  </cols>
  <sheetData>
    <row r="1" spans="1:13" s="271" customFormat="1" ht="14.4" x14ac:dyDescent="0.35">
      <c r="B1" s="272"/>
    </row>
    <row r="2" spans="1:13" s="271" customFormat="1" ht="14.4" x14ac:dyDescent="0.35">
      <c r="B2" s="272"/>
    </row>
    <row r="3" spans="1:13" s="271" customFormat="1" ht="14.4" x14ac:dyDescent="0.35">
      <c r="B3" s="272"/>
    </row>
    <row r="4" spans="1:13" s="271" customFormat="1" ht="14.4" x14ac:dyDescent="0.35">
      <c r="B4" s="272"/>
    </row>
    <row r="5" spans="1:13" s="271" customFormat="1" ht="18" customHeight="1" x14ac:dyDescent="0.35">
      <c r="B5" s="433" t="str">
        <f>'Pag1'!$B$5</f>
        <v>junio 2026</v>
      </c>
    </row>
    <row r="6" spans="1:13" s="271" customFormat="1" ht="15" customHeight="1" x14ac:dyDescent="0.45">
      <c r="A6" s="273"/>
      <c r="C6" s="274"/>
      <c r="D6" s="274"/>
      <c r="E6" s="274"/>
      <c r="F6" s="274"/>
      <c r="G6" s="274"/>
      <c r="H6" s="274"/>
      <c r="I6" s="274"/>
      <c r="J6" s="274"/>
      <c r="K6" s="275"/>
      <c r="L6" s="276"/>
      <c r="M6" s="276"/>
    </row>
    <row r="7" spans="1:13" ht="16.8" x14ac:dyDescent="0.3">
      <c r="A7" s="277"/>
      <c r="B7" s="278" t="s">
        <v>105</v>
      </c>
      <c r="C7" s="278"/>
      <c r="D7" s="278"/>
      <c r="E7" s="278"/>
      <c r="F7" s="278"/>
      <c r="G7" s="278"/>
      <c r="H7" s="278"/>
      <c r="I7" s="278"/>
      <c r="J7" s="278"/>
      <c r="K7" s="277"/>
    </row>
    <row r="8" spans="1:13" ht="20.399999999999999" x14ac:dyDescent="0.3">
      <c r="A8" s="277"/>
      <c r="B8" s="223" t="s">
        <v>112</v>
      </c>
      <c r="C8" s="280"/>
      <c r="D8" s="280"/>
      <c r="E8" s="280"/>
      <c r="F8" s="280"/>
      <c r="G8" s="280"/>
      <c r="H8" s="280"/>
      <c r="I8" s="280"/>
      <c r="J8" s="280"/>
      <c r="K8" s="277"/>
    </row>
    <row r="9" spans="1:13" ht="6" customHeight="1" x14ac:dyDescent="0.3">
      <c r="A9" s="277"/>
      <c r="B9" s="277"/>
      <c r="C9" s="277"/>
      <c r="D9" s="277"/>
      <c r="E9" s="277"/>
      <c r="F9" s="277"/>
      <c r="G9" s="277"/>
      <c r="H9" s="277"/>
      <c r="I9" s="277"/>
      <c r="J9" s="277"/>
      <c r="K9" s="277"/>
    </row>
    <row r="10" spans="1:13" ht="14.1" customHeight="1" x14ac:dyDescent="0.3">
      <c r="A10" s="277"/>
      <c r="B10" s="281"/>
      <c r="C10" s="231" t="str">
        <f>'Pag1'!C9</f>
        <v>junio</v>
      </c>
      <c r="D10" s="232"/>
      <c r="E10" s="233" t="s">
        <v>4</v>
      </c>
      <c r="F10" s="234"/>
      <c r="G10" s="235"/>
      <c r="H10" s="233" t="s">
        <v>5</v>
      </c>
      <c r="I10" s="236"/>
      <c r="J10" s="277"/>
    </row>
    <row r="11" spans="1:13" ht="14.1" customHeight="1" x14ac:dyDescent="0.3">
      <c r="A11" s="277"/>
      <c r="B11" s="282" t="s">
        <v>107</v>
      </c>
      <c r="C11" s="88" t="str">
        <f>'Pag1'!C10</f>
        <v xml:space="preserve"> 2026</v>
      </c>
      <c r="D11" s="238"/>
      <c r="E11" s="239" t="str">
        <f>'Pag1'!$E$10</f>
        <v>mayo 2026</v>
      </c>
      <c r="F11" s="240"/>
      <c r="G11" s="241"/>
      <c r="H11" s="239" t="str">
        <f>'Pag1'!$H$10</f>
        <v>junio 2025</v>
      </c>
      <c r="I11" s="242"/>
      <c r="J11" s="277"/>
    </row>
    <row r="12" spans="1:13" ht="14.1" customHeight="1" x14ac:dyDescent="0.3">
      <c r="A12" s="277"/>
      <c r="B12" s="283" t="s">
        <v>108</v>
      </c>
      <c r="C12" s="244" t="s">
        <v>6</v>
      </c>
      <c r="D12" s="245" t="s">
        <v>7</v>
      </c>
      <c r="E12" s="245" t="s">
        <v>8</v>
      </c>
      <c r="F12" s="434" t="s">
        <v>6</v>
      </c>
      <c r="G12" s="245" t="s">
        <v>7</v>
      </c>
      <c r="H12" s="245" t="s">
        <v>8</v>
      </c>
      <c r="I12" s="441" t="s">
        <v>6</v>
      </c>
      <c r="J12" s="277"/>
    </row>
    <row r="13" spans="1:13" ht="6" customHeight="1" x14ac:dyDescent="0.3">
      <c r="B13" s="284"/>
      <c r="C13" s="285"/>
      <c r="D13" s="285"/>
      <c r="E13" s="285"/>
      <c r="F13" s="446"/>
      <c r="G13" s="285"/>
      <c r="H13" s="285"/>
      <c r="I13" s="446"/>
    </row>
    <row r="14" spans="1:13" s="286" customFormat="1" ht="13.05" customHeight="1" x14ac:dyDescent="0.25">
      <c r="B14" s="287" t="s">
        <v>37</v>
      </c>
      <c r="C14" s="288">
        <v>39808</v>
      </c>
      <c r="D14" s="250">
        <v>-813</v>
      </c>
      <c r="E14" s="251">
        <v>-2.0014278328943158</v>
      </c>
      <c r="F14" s="447">
        <v>40621</v>
      </c>
      <c r="G14" s="250">
        <v>-4613</v>
      </c>
      <c r="H14" s="251">
        <v>-10.384727943990454</v>
      </c>
      <c r="I14" s="452">
        <v>44421</v>
      </c>
    </row>
    <row r="15" spans="1:13" s="286" customFormat="1" ht="13.05" customHeight="1" x14ac:dyDescent="0.25">
      <c r="B15" s="289" t="s">
        <v>38</v>
      </c>
      <c r="C15" s="290">
        <v>99054</v>
      </c>
      <c r="D15" s="254">
        <v>-3933</v>
      </c>
      <c r="E15" s="255">
        <v>-3.8189286026391684</v>
      </c>
      <c r="F15" s="448">
        <v>102987</v>
      </c>
      <c r="G15" s="254">
        <v>-12574</v>
      </c>
      <c r="H15" s="255">
        <v>-11.264198946500878</v>
      </c>
      <c r="I15" s="453">
        <v>111628</v>
      </c>
    </row>
    <row r="16" spans="1:13" s="286" customFormat="1" ht="13.05" customHeight="1" x14ac:dyDescent="0.25">
      <c r="B16" s="289" t="s">
        <v>39</v>
      </c>
      <c r="C16" s="290">
        <v>46071</v>
      </c>
      <c r="D16" s="254">
        <v>-671</v>
      </c>
      <c r="E16" s="255">
        <v>-1.4355397715117024</v>
      </c>
      <c r="F16" s="448">
        <v>46742</v>
      </c>
      <c r="G16" s="254">
        <v>-6404</v>
      </c>
      <c r="H16" s="255">
        <v>-12.203906622201048</v>
      </c>
      <c r="I16" s="453">
        <v>52475</v>
      </c>
    </row>
    <row r="17" spans="2:9" s="286" customFormat="1" ht="13.05" customHeight="1" x14ac:dyDescent="0.25">
      <c r="B17" s="289" t="s">
        <v>40</v>
      </c>
      <c r="C17" s="290">
        <v>61588</v>
      </c>
      <c r="D17" s="254">
        <v>-602</v>
      </c>
      <c r="E17" s="255">
        <v>-0.96800128638044702</v>
      </c>
      <c r="F17" s="448">
        <v>62190</v>
      </c>
      <c r="G17" s="254">
        <v>-5690</v>
      </c>
      <c r="H17" s="255">
        <v>-8.4574452272659713</v>
      </c>
      <c r="I17" s="453">
        <v>67278</v>
      </c>
    </row>
    <row r="18" spans="2:9" s="286" customFormat="1" ht="13.05" customHeight="1" x14ac:dyDescent="0.25">
      <c r="B18" s="289" t="s">
        <v>41</v>
      </c>
      <c r="C18" s="290">
        <v>26905</v>
      </c>
      <c r="D18" s="254">
        <v>-3</v>
      </c>
      <c r="E18" s="255">
        <v>-1.1149100639215103E-2</v>
      </c>
      <c r="F18" s="448">
        <v>26908</v>
      </c>
      <c r="G18" s="254">
        <v>-4549</v>
      </c>
      <c r="H18" s="255">
        <v>-14.462389521205571</v>
      </c>
      <c r="I18" s="453">
        <v>31454</v>
      </c>
    </row>
    <row r="19" spans="2:9" s="286" customFormat="1" ht="13.05" customHeight="1" x14ac:dyDescent="0.25">
      <c r="B19" s="289" t="s">
        <v>42</v>
      </c>
      <c r="C19" s="290">
        <v>31010</v>
      </c>
      <c r="D19" s="254">
        <v>-617</v>
      </c>
      <c r="E19" s="255">
        <v>-1.9508647674455371</v>
      </c>
      <c r="F19" s="448">
        <v>31627</v>
      </c>
      <c r="G19" s="254">
        <v>-4460</v>
      </c>
      <c r="H19" s="255">
        <v>-12.574006202424584</v>
      </c>
      <c r="I19" s="453">
        <v>35470</v>
      </c>
    </row>
    <row r="20" spans="2:9" s="286" customFormat="1" ht="13.05" customHeight="1" x14ac:dyDescent="0.25">
      <c r="B20" s="289" t="s">
        <v>43</v>
      </c>
      <c r="C20" s="290">
        <v>99084</v>
      </c>
      <c r="D20" s="254">
        <v>-3123</v>
      </c>
      <c r="E20" s="255">
        <v>-3.0555637089436143</v>
      </c>
      <c r="F20" s="448">
        <v>102207</v>
      </c>
      <c r="G20" s="254">
        <v>-10925</v>
      </c>
      <c r="H20" s="255">
        <v>-9.9310056449926822</v>
      </c>
      <c r="I20" s="453">
        <v>110009</v>
      </c>
    </row>
    <row r="21" spans="2:9" s="286" customFormat="1" ht="13.05" customHeight="1" x14ac:dyDescent="0.25">
      <c r="B21" s="291" t="s">
        <v>44</v>
      </c>
      <c r="C21" s="292">
        <v>133003</v>
      </c>
      <c r="D21" s="258">
        <v>-1835</v>
      </c>
      <c r="E21" s="259">
        <v>-1.3608923300553255</v>
      </c>
      <c r="F21" s="449">
        <v>134838</v>
      </c>
      <c r="G21" s="258">
        <v>-13152</v>
      </c>
      <c r="H21" s="259">
        <v>-8.998665800006842</v>
      </c>
      <c r="I21" s="454">
        <v>146155</v>
      </c>
    </row>
    <row r="22" spans="2:9" s="286" customFormat="1" ht="13.05" customHeight="1" x14ac:dyDescent="0.25">
      <c r="B22" s="293" t="s">
        <v>45</v>
      </c>
      <c r="C22" s="294">
        <v>536523</v>
      </c>
      <c r="D22" s="262">
        <v>-11597</v>
      </c>
      <c r="E22" s="263">
        <v>-2.1157775669561412</v>
      </c>
      <c r="F22" s="450">
        <v>548120</v>
      </c>
      <c r="G22" s="262">
        <v>-62367</v>
      </c>
      <c r="H22" s="263">
        <v>-10.413765466112308</v>
      </c>
      <c r="I22" s="455">
        <v>598890</v>
      </c>
    </row>
    <row r="23" spans="2:9" s="286" customFormat="1" ht="6" customHeight="1" x14ac:dyDescent="0.25">
      <c r="B23" s="295"/>
      <c r="C23" s="296"/>
      <c r="D23" s="266"/>
      <c r="E23" s="267"/>
      <c r="F23" s="451"/>
      <c r="G23" s="266"/>
      <c r="H23" s="267"/>
      <c r="I23" s="451"/>
    </row>
    <row r="24" spans="2:9" s="286" customFormat="1" ht="13.05" customHeight="1" x14ac:dyDescent="0.25">
      <c r="B24" s="287" t="s">
        <v>46</v>
      </c>
      <c r="C24" s="288">
        <v>6398</v>
      </c>
      <c r="D24" s="250">
        <v>-24</v>
      </c>
      <c r="E24" s="251">
        <v>-0.37371535347243851</v>
      </c>
      <c r="F24" s="447">
        <v>6422</v>
      </c>
      <c r="G24" s="250">
        <v>250</v>
      </c>
      <c r="H24" s="251">
        <v>4.0663630448926478</v>
      </c>
      <c r="I24" s="452">
        <v>6148</v>
      </c>
    </row>
    <row r="25" spans="2:9" s="286" customFormat="1" ht="13.05" customHeight="1" x14ac:dyDescent="0.25">
      <c r="B25" s="289" t="s">
        <v>47</v>
      </c>
      <c r="C25" s="290">
        <v>4005</v>
      </c>
      <c r="D25" s="254">
        <v>-41</v>
      </c>
      <c r="E25" s="255">
        <v>-1.013346515076619</v>
      </c>
      <c r="F25" s="448">
        <v>4046</v>
      </c>
      <c r="G25" s="254">
        <v>140</v>
      </c>
      <c r="H25" s="255">
        <v>3.6222509702457955</v>
      </c>
      <c r="I25" s="453">
        <v>3865</v>
      </c>
    </row>
    <row r="26" spans="2:9" s="286" customFormat="1" ht="13.05" customHeight="1" x14ac:dyDescent="0.25">
      <c r="B26" s="291" t="s">
        <v>48</v>
      </c>
      <c r="C26" s="292">
        <v>37437</v>
      </c>
      <c r="D26" s="258">
        <v>107</v>
      </c>
      <c r="E26" s="259">
        <v>0.28663273506563086</v>
      </c>
      <c r="F26" s="449">
        <v>37330</v>
      </c>
      <c r="G26" s="258">
        <v>213</v>
      </c>
      <c r="H26" s="259">
        <v>0.5722114764667956</v>
      </c>
      <c r="I26" s="454">
        <v>37224</v>
      </c>
    </row>
    <row r="27" spans="2:9" s="286" customFormat="1" ht="13.05" customHeight="1" x14ac:dyDescent="0.25">
      <c r="B27" s="293" t="s">
        <v>49</v>
      </c>
      <c r="C27" s="294">
        <v>47840</v>
      </c>
      <c r="D27" s="262">
        <v>42</v>
      </c>
      <c r="E27" s="263">
        <v>8.7869785346667229E-2</v>
      </c>
      <c r="F27" s="450">
        <v>47798</v>
      </c>
      <c r="G27" s="262">
        <v>603</v>
      </c>
      <c r="H27" s="263">
        <v>1.2765416940110508</v>
      </c>
      <c r="I27" s="455">
        <v>47237</v>
      </c>
    </row>
    <row r="28" spans="2:9" s="286" customFormat="1" ht="6" customHeight="1" x14ac:dyDescent="0.25">
      <c r="B28" s="295"/>
      <c r="C28" s="296"/>
      <c r="D28" s="266"/>
      <c r="E28" s="267"/>
      <c r="F28" s="451"/>
      <c r="G28" s="266"/>
      <c r="H28" s="267"/>
      <c r="I28" s="451"/>
    </row>
    <row r="29" spans="2:9" s="286" customFormat="1" ht="13.05" customHeight="1" x14ac:dyDescent="0.25">
      <c r="B29" s="293" t="s">
        <v>50</v>
      </c>
      <c r="C29" s="294">
        <v>48172</v>
      </c>
      <c r="D29" s="262">
        <v>-1148</v>
      </c>
      <c r="E29" s="263">
        <v>-2.3276561232765616</v>
      </c>
      <c r="F29" s="450">
        <v>49320</v>
      </c>
      <c r="G29" s="268">
        <v>-1553</v>
      </c>
      <c r="H29" s="263">
        <v>-3.1231774761186526</v>
      </c>
      <c r="I29" s="455">
        <v>49725</v>
      </c>
    </row>
    <row r="30" spans="2:9" s="286" customFormat="1" ht="6" customHeight="1" x14ac:dyDescent="0.25">
      <c r="B30" s="295"/>
      <c r="C30" s="296"/>
      <c r="D30" s="266"/>
      <c r="E30" s="267"/>
      <c r="F30" s="451"/>
      <c r="G30" s="266"/>
      <c r="H30" s="267"/>
      <c r="I30" s="451"/>
    </row>
    <row r="31" spans="2:9" s="286" customFormat="1" ht="13.05" customHeight="1" x14ac:dyDescent="0.25">
      <c r="B31" s="293" t="s">
        <v>51</v>
      </c>
      <c r="C31" s="294">
        <v>23707</v>
      </c>
      <c r="D31" s="262">
        <v>100</v>
      </c>
      <c r="E31" s="263">
        <v>0.42360316855170083</v>
      </c>
      <c r="F31" s="450">
        <v>23607</v>
      </c>
      <c r="G31" s="268">
        <v>-1015</v>
      </c>
      <c r="H31" s="263">
        <v>-4.105654882291077</v>
      </c>
      <c r="I31" s="455">
        <v>24722</v>
      </c>
    </row>
    <row r="32" spans="2:9" s="286" customFormat="1" ht="6" customHeight="1" x14ac:dyDescent="0.25">
      <c r="B32" s="295"/>
      <c r="C32" s="296"/>
      <c r="D32" s="266"/>
      <c r="E32" s="267"/>
      <c r="F32" s="451"/>
      <c r="G32" s="266"/>
      <c r="H32" s="267"/>
      <c r="I32" s="451"/>
    </row>
    <row r="33" spans="2:9" s="286" customFormat="1" ht="13.05" customHeight="1" x14ac:dyDescent="0.25">
      <c r="B33" s="287" t="s">
        <v>52</v>
      </c>
      <c r="C33" s="288">
        <v>73550</v>
      </c>
      <c r="D33" s="250">
        <v>-898</v>
      </c>
      <c r="E33" s="251">
        <v>-1.2062110466365785</v>
      </c>
      <c r="F33" s="447">
        <v>74448</v>
      </c>
      <c r="G33" s="250">
        <v>-5203</v>
      </c>
      <c r="H33" s="251">
        <v>-6.6067324419387203</v>
      </c>
      <c r="I33" s="452">
        <v>78753</v>
      </c>
    </row>
    <row r="34" spans="2:9" s="286" customFormat="1" ht="13.05" customHeight="1" x14ac:dyDescent="0.25">
      <c r="B34" s="297" t="s">
        <v>53</v>
      </c>
      <c r="C34" s="292">
        <v>68859</v>
      </c>
      <c r="D34" s="258">
        <v>-1291</v>
      </c>
      <c r="E34" s="259">
        <v>-1.8403421240199571</v>
      </c>
      <c r="F34" s="449">
        <v>70150</v>
      </c>
      <c r="G34" s="258">
        <v>-3092</v>
      </c>
      <c r="H34" s="259">
        <v>-4.2973690428208089</v>
      </c>
      <c r="I34" s="454">
        <v>71951</v>
      </c>
    </row>
    <row r="35" spans="2:9" s="286" customFormat="1" ht="13.05" customHeight="1" x14ac:dyDescent="0.25">
      <c r="B35" s="293" t="s">
        <v>54</v>
      </c>
      <c r="C35" s="294">
        <v>142409</v>
      </c>
      <c r="D35" s="262">
        <v>-2189</v>
      </c>
      <c r="E35" s="263">
        <v>-1.5138521971258248</v>
      </c>
      <c r="F35" s="450">
        <v>144598</v>
      </c>
      <c r="G35" s="262">
        <v>-8295</v>
      </c>
      <c r="H35" s="263">
        <v>-5.5041671090349293</v>
      </c>
      <c r="I35" s="455">
        <v>150704</v>
      </c>
    </row>
    <row r="36" spans="2:9" s="286" customFormat="1" ht="6" customHeight="1" x14ac:dyDescent="0.25">
      <c r="B36" s="295"/>
      <c r="C36" s="296"/>
      <c r="D36" s="266"/>
      <c r="E36" s="267"/>
      <c r="F36" s="451"/>
      <c r="G36" s="266"/>
      <c r="H36" s="267"/>
      <c r="I36" s="451"/>
    </row>
    <row r="37" spans="2:9" s="286" customFormat="1" ht="13.05" customHeight="1" x14ac:dyDescent="0.25">
      <c r="B37" s="293" t="s">
        <v>55</v>
      </c>
      <c r="C37" s="294">
        <v>26605</v>
      </c>
      <c r="D37" s="262">
        <v>-667</v>
      </c>
      <c r="E37" s="263">
        <v>-2.4457318861836317</v>
      </c>
      <c r="F37" s="450">
        <v>27272</v>
      </c>
      <c r="G37" s="262">
        <v>-406</v>
      </c>
      <c r="H37" s="263">
        <v>-1.5030913331605642</v>
      </c>
      <c r="I37" s="455">
        <v>27011</v>
      </c>
    </row>
    <row r="38" spans="2:9" s="286" customFormat="1" ht="6" customHeight="1" x14ac:dyDescent="0.25">
      <c r="B38" s="295"/>
      <c r="C38" s="296"/>
      <c r="D38" s="266"/>
      <c r="E38" s="267"/>
      <c r="F38" s="451"/>
      <c r="G38" s="266"/>
      <c r="H38" s="267"/>
      <c r="I38" s="451"/>
    </row>
    <row r="39" spans="2:9" s="286" customFormat="1" ht="13.05" customHeight="1" x14ac:dyDescent="0.25">
      <c r="B39" s="287" t="s">
        <v>56</v>
      </c>
      <c r="C39" s="288">
        <v>20473</v>
      </c>
      <c r="D39" s="250">
        <v>-89</v>
      </c>
      <c r="E39" s="251">
        <v>-0.43283727263884836</v>
      </c>
      <c r="F39" s="447">
        <v>20562</v>
      </c>
      <c r="G39" s="250">
        <v>-977</v>
      </c>
      <c r="H39" s="251">
        <v>-4.5547785547785544</v>
      </c>
      <c r="I39" s="452">
        <v>21450</v>
      </c>
    </row>
    <row r="40" spans="2:9" s="286" customFormat="1" ht="13.05" customHeight="1" x14ac:dyDescent="0.25">
      <c r="B40" s="289" t="s">
        <v>57</v>
      </c>
      <c r="C40" s="290">
        <v>30240</v>
      </c>
      <c r="D40" s="254">
        <v>-244</v>
      </c>
      <c r="E40" s="255">
        <v>-0.80041989240257172</v>
      </c>
      <c r="F40" s="448">
        <v>30484</v>
      </c>
      <c r="G40" s="254">
        <v>-1577</v>
      </c>
      <c r="H40" s="255">
        <v>-4.9564698117358645</v>
      </c>
      <c r="I40" s="453">
        <v>31817</v>
      </c>
    </row>
    <row r="41" spans="2:9" s="286" customFormat="1" ht="13.05" customHeight="1" x14ac:dyDescent="0.25">
      <c r="B41" s="289" t="s">
        <v>58</v>
      </c>
      <c r="C41" s="290">
        <v>8581</v>
      </c>
      <c r="D41" s="254">
        <v>-299</v>
      </c>
      <c r="E41" s="255">
        <v>-3.3671171171171173</v>
      </c>
      <c r="F41" s="448">
        <v>8880</v>
      </c>
      <c r="G41" s="254">
        <v>-79</v>
      </c>
      <c r="H41" s="255">
        <v>-0.91224018475750579</v>
      </c>
      <c r="I41" s="453">
        <v>8660</v>
      </c>
    </row>
    <row r="42" spans="2:9" s="286" customFormat="1" ht="13.05" customHeight="1" x14ac:dyDescent="0.25">
      <c r="B42" s="289" t="s">
        <v>59</v>
      </c>
      <c r="C42" s="290">
        <v>11900</v>
      </c>
      <c r="D42" s="254">
        <v>-102</v>
      </c>
      <c r="E42" s="255">
        <v>-0.84985835694051004</v>
      </c>
      <c r="F42" s="448">
        <v>12002</v>
      </c>
      <c r="G42" s="254">
        <v>-64</v>
      </c>
      <c r="H42" s="255">
        <v>-0.53493814777666326</v>
      </c>
      <c r="I42" s="453">
        <v>11964</v>
      </c>
    </row>
    <row r="43" spans="2:9" s="286" customFormat="1" ht="13.05" customHeight="1" x14ac:dyDescent="0.25">
      <c r="B43" s="291" t="s">
        <v>60</v>
      </c>
      <c r="C43" s="292">
        <v>42659</v>
      </c>
      <c r="D43" s="258">
        <v>-868</v>
      </c>
      <c r="E43" s="259">
        <v>-1.9941645415489238</v>
      </c>
      <c r="F43" s="449">
        <v>43527</v>
      </c>
      <c r="G43" s="258">
        <v>-2367</v>
      </c>
      <c r="H43" s="259">
        <v>-5.2569626438058004</v>
      </c>
      <c r="I43" s="454">
        <v>45026</v>
      </c>
    </row>
    <row r="44" spans="2:9" s="286" customFormat="1" ht="13.05" customHeight="1" x14ac:dyDescent="0.25">
      <c r="B44" s="293" t="s">
        <v>61</v>
      </c>
      <c r="C44" s="294">
        <v>113853</v>
      </c>
      <c r="D44" s="262">
        <v>-1602</v>
      </c>
      <c r="E44" s="263">
        <v>-1.3875535923086917</v>
      </c>
      <c r="F44" s="450">
        <v>115455</v>
      </c>
      <c r="G44" s="262">
        <v>-5064</v>
      </c>
      <c r="H44" s="263">
        <v>-4.2584323519765892</v>
      </c>
      <c r="I44" s="455">
        <v>118917</v>
      </c>
    </row>
    <row r="45" spans="2:9" s="286" customFormat="1" ht="6" customHeight="1" x14ac:dyDescent="0.25">
      <c r="B45" s="295"/>
      <c r="C45" s="296"/>
      <c r="D45" s="266"/>
      <c r="E45" s="267"/>
      <c r="F45" s="451"/>
      <c r="G45" s="266"/>
      <c r="H45" s="267"/>
      <c r="I45" s="451"/>
    </row>
    <row r="46" spans="2:9" s="286" customFormat="1" ht="13.05" customHeight="1" x14ac:dyDescent="0.25">
      <c r="B46" s="287" t="s">
        <v>62</v>
      </c>
      <c r="C46" s="288">
        <v>7602</v>
      </c>
      <c r="D46" s="250">
        <v>-350</v>
      </c>
      <c r="E46" s="251">
        <v>-4.401408450704225</v>
      </c>
      <c r="F46" s="447">
        <v>7952</v>
      </c>
      <c r="G46" s="250">
        <v>-218</v>
      </c>
      <c r="H46" s="251">
        <v>-2.7877237851662402</v>
      </c>
      <c r="I46" s="452">
        <v>7820</v>
      </c>
    </row>
    <row r="47" spans="2:9" s="286" customFormat="1" ht="13.05" customHeight="1" x14ac:dyDescent="0.25">
      <c r="B47" s="289" t="s">
        <v>63</v>
      </c>
      <c r="C47" s="290">
        <v>12166</v>
      </c>
      <c r="D47" s="254">
        <v>-206</v>
      </c>
      <c r="E47" s="255">
        <v>-1.6650501131587454</v>
      </c>
      <c r="F47" s="448">
        <v>12372</v>
      </c>
      <c r="G47" s="254">
        <v>-285</v>
      </c>
      <c r="H47" s="255">
        <v>-2.2889727732712233</v>
      </c>
      <c r="I47" s="453">
        <v>12451</v>
      </c>
    </row>
    <row r="48" spans="2:9" s="286" customFormat="1" ht="13.05" customHeight="1" x14ac:dyDescent="0.25">
      <c r="B48" s="289" t="s">
        <v>64</v>
      </c>
      <c r="C48" s="290">
        <v>19259</v>
      </c>
      <c r="D48" s="254">
        <v>-568</v>
      </c>
      <c r="E48" s="255">
        <v>-2.8647803500277398</v>
      </c>
      <c r="F48" s="448">
        <v>19827</v>
      </c>
      <c r="G48" s="254">
        <v>-438</v>
      </c>
      <c r="H48" s="255">
        <v>-2.2236888866324822</v>
      </c>
      <c r="I48" s="453">
        <v>19697</v>
      </c>
    </row>
    <row r="49" spans="2:9" s="286" customFormat="1" ht="13.05" customHeight="1" x14ac:dyDescent="0.25">
      <c r="B49" s="289" t="s">
        <v>65</v>
      </c>
      <c r="C49" s="290">
        <v>5675</v>
      </c>
      <c r="D49" s="254">
        <v>-196</v>
      </c>
      <c r="E49" s="255">
        <v>-3.3384431953670588</v>
      </c>
      <c r="F49" s="448">
        <v>5871</v>
      </c>
      <c r="G49" s="254">
        <v>-130</v>
      </c>
      <c r="H49" s="255">
        <v>-2.2394487510766581</v>
      </c>
      <c r="I49" s="453">
        <v>5805</v>
      </c>
    </row>
    <row r="50" spans="2:9" s="286" customFormat="1" ht="13.05" customHeight="1" x14ac:dyDescent="0.25">
      <c r="B50" s="289" t="s">
        <v>66</v>
      </c>
      <c r="C50" s="290">
        <v>14811</v>
      </c>
      <c r="D50" s="254">
        <v>-498</v>
      </c>
      <c r="E50" s="255">
        <v>-3.2529884381736234</v>
      </c>
      <c r="F50" s="448">
        <v>15309</v>
      </c>
      <c r="G50" s="254">
        <v>-741</v>
      </c>
      <c r="H50" s="255">
        <v>-4.7646604938271606</v>
      </c>
      <c r="I50" s="453">
        <v>15552</v>
      </c>
    </row>
    <row r="51" spans="2:9" s="286" customFormat="1" ht="13.05" customHeight="1" x14ac:dyDescent="0.25">
      <c r="B51" s="289" t="s">
        <v>67</v>
      </c>
      <c r="C51" s="290">
        <v>4229</v>
      </c>
      <c r="D51" s="254">
        <v>-192</v>
      </c>
      <c r="E51" s="255">
        <v>-4.3429088441529071</v>
      </c>
      <c r="F51" s="448">
        <v>4421</v>
      </c>
      <c r="G51" s="254">
        <v>-169</v>
      </c>
      <c r="H51" s="255">
        <v>-3.8426557526148248</v>
      </c>
      <c r="I51" s="453">
        <v>4398</v>
      </c>
    </row>
    <row r="52" spans="2:9" s="286" customFormat="1" ht="13.05" customHeight="1" x14ac:dyDescent="0.25">
      <c r="B52" s="289" t="s">
        <v>68</v>
      </c>
      <c r="C52" s="290">
        <v>2439</v>
      </c>
      <c r="D52" s="254">
        <v>-194</v>
      </c>
      <c r="E52" s="255">
        <v>-7.3680212685150011</v>
      </c>
      <c r="F52" s="448">
        <v>2633</v>
      </c>
      <c r="G52" s="254">
        <v>69</v>
      </c>
      <c r="H52" s="255">
        <v>2.9113924050632911</v>
      </c>
      <c r="I52" s="453">
        <v>2370</v>
      </c>
    </row>
    <row r="53" spans="2:9" s="286" customFormat="1" ht="13.05" customHeight="1" x14ac:dyDescent="0.25">
      <c r="B53" s="289" t="s">
        <v>69</v>
      </c>
      <c r="C53" s="290">
        <v>20489</v>
      </c>
      <c r="D53" s="254">
        <v>-231</v>
      </c>
      <c r="E53" s="255">
        <v>-1.1148648648648649</v>
      </c>
      <c r="F53" s="448">
        <v>20720</v>
      </c>
      <c r="G53" s="254">
        <v>-445</v>
      </c>
      <c r="H53" s="255">
        <v>-2.1257284799847138</v>
      </c>
      <c r="I53" s="453">
        <v>20934</v>
      </c>
    </row>
    <row r="54" spans="2:9" s="286" customFormat="1" ht="13.05" customHeight="1" x14ac:dyDescent="0.25">
      <c r="B54" s="291" t="s">
        <v>70</v>
      </c>
      <c r="C54" s="292">
        <v>7590</v>
      </c>
      <c r="D54" s="258">
        <v>-460</v>
      </c>
      <c r="E54" s="259">
        <v>-5.7142857142857144</v>
      </c>
      <c r="F54" s="449">
        <v>8050</v>
      </c>
      <c r="G54" s="258">
        <v>-220</v>
      </c>
      <c r="H54" s="259">
        <v>-2.8169014084507045</v>
      </c>
      <c r="I54" s="454">
        <v>7810</v>
      </c>
    </row>
    <row r="55" spans="2:9" s="286" customFormat="1" ht="13.05" customHeight="1" x14ac:dyDescent="0.25">
      <c r="B55" s="293" t="s">
        <v>71</v>
      </c>
      <c r="C55" s="294">
        <v>94260</v>
      </c>
      <c r="D55" s="262">
        <v>-2895</v>
      </c>
      <c r="E55" s="263">
        <v>-2.9797745870001542</v>
      </c>
      <c r="F55" s="450">
        <v>97155</v>
      </c>
      <c r="G55" s="262">
        <v>-2577</v>
      </c>
      <c r="H55" s="263">
        <v>-2.6611728987886862</v>
      </c>
      <c r="I55" s="455">
        <v>96837</v>
      </c>
    </row>
    <row r="56" spans="2:9" s="286" customFormat="1" ht="6" customHeight="1" x14ac:dyDescent="0.25">
      <c r="B56" s="295"/>
      <c r="C56" s="296"/>
      <c r="D56" s="266"/>
      <c r="E56" s="267"/>
      <c r="F56" s="451"/>
      <c r="G56" s="266"/>
      <c r="H56" s="267"/>
      <c r="I56" s="451"/>
    </row>
    <row r="57" spans="2:9" s="286" customFormat="1" ht="13.05" customHeight="1" x14ac:dyDescent="0.25">
      <c r="B57" s="287" t="s">
        <v>72</v>
      </c>
      <c r="C57" s="288">
        <v>230751</v>
      </c>
      <c r="D57" s="250">
        <v>-274</v>
      </c>
      <c r="E57" s="251">
        <v>-0.11860188291310464</v>
      </c>
      <c r="F57" s="447">
        <v>231025</v>
      </c>
      <c r="G57" s="250">
        <v>-5431</v>
      </c>
      <c r="H57" s="251">
        <v>-2.2994978448823367</v>
      </c>
      <c r="I57" s="452">
        <v>236182</v>
      </c>
    </row>
    <row r="58" spans="2:9" s="286" customFormat="1" ht="13.05" customHeight="1" x14ac:dyDescent="0.25">
      <c r="B58" s="289" t="s">
        <v>73</v>
      </c>
      <c r="C58" s="290">
        <v>25712</v>
      </c>
      <c r="D58" s="254">
        <v>-431</v>
      </c>
      <c r="E58" s="255">
        <v>-1.648624870902345</v>
      </c>
      <c r="F58" s="448">
        <v>26143</v>
      </c>
      <c r="G58" s="254">
        <v>-1417</v>
      </c>
      <c r="H58" s="255">
        <v>-5.2231928932139038</v>
      </c>
      <c r="I58" s="453">
        <v>27129</v>
      </c>
    </row>
    <row r="59" spans="2:9" s="286" customFormat="1" ht="13.05" customHeight="1" x14ac:dyDescent="0.25">
      <c r="B59" s="289" t="s">
        <v>74</v>
      </c>
      <c r="C59" s="290">
        <v>15155</v>
      </c>
      <c r="D59" s="254">
        <v>255</v>
      </c>
      <c r="E59" s="255">
        <v>1.7114093959731544</v>
      </c>
      <c r="F59" s="448">
        <v>14900</v>
      </c>
      <c r="G59" s="254">
        <v>-33</v>
      </c>
      <c r="H59" s="255">
        <v>-0.21727679747168818</v>
      </c>
      <c r="I59" s="453">
        <v>15188</v>
      </c>
    </row>
    <row r="60" spans="2:9" s="286" customFormat="1" ht="13.05" customHeight="1" x14ac:dyDescent="0.25">
      <c r="B60" s="291" t="s">
        <v>75</v>
      </c>
      <c r="C60" s="292">
        <v>35551</v>
      </c>
      <c r="D60" s="258">
        <v>-8</v>
      </c>
      <c r="E60" s="259">
        <v>-2.2497820523636771E-2</v>
      </c>
      <c r="F60" s="449">
        <v>35559</v>
      </c>
      <c r="G60" s="258">
        <v>-1034</v>
      </c>
      <c r="H60" s="259">
        <v>-2.8262949296159627</v>
      </c>
      <c r="I60" s="454">
        <v>36585</v>
      </c>
    </row>
    <row r="61" spans="2:9" s="286" customFormat="1" ht="13.05" customHeight="1" x14ac:dyDescent="0.25">
      <c r="B61" s="293" t="s">
        <v>76</v>
      </c>
      <c r="C61" s="294">
        <v>307169</v>
      </c>
      <c r="D61" s="262">
        <v>-458</v>
      </c>
      <c r="E61" s="263">
        <v>-0.1488816001196254</v>
      </c>
      <c r="F61" s="450">
        <v>307627</v>
      </c>
      <c r="G61" s="262">
        <v>-7915</v>
      </c>
      <c r="H61" s="263">
        <v>-2.5120285384215002</v>
      </c>
      <c r="I61" s="455">
        <v>315084</v>
      </c>
    </row>
    <row r="62" spans="2:9" s="286" customFormat="1" ht="6" customHeight="1" x14ac:dyDescent="0.25">
      <c r="B62" s="295"/>
      <c r="C62" s="296"/>
      <c r="D62" s="266"/>
      <c r="E62" s="267"/>
      <c r="F62" s="451"/>
      <c r="G62" s="266"/>
      <c r="H62" s="267"/>
      <c r="I62" s="451"/>
    </row>
    <row r="63" spans="2:9" s="286" customFormat="1" ht="13.05" customHeight="1" x14ac:dyDescent="0.25">
      <c r="B63" s="287" t="s">
        <v>77</v>
      </c>
      <c r="C63" s="288">
        <v>112991</v>
      </c>
      <c r="D63" s="250">
        <v>-1500</v>
      </c>
      <c r="E63" s="251">
        <v>-1.3101466490815872</v>
      </c>
      <c r="F63" s="447">
        <v>114491</v>
      </c>
      <c r="G63" s="250">
        <v>-5474</v>
      </c>
      <c r="H63" s="251">
        <v>-4.6207740682902116</v>
      </c>
      <c r="I63" s="452">
        <v>118465</v>
      </c>
    </row>
    <row r="64" spans="2:9" s="286" customFormat="1" ht="13.05" customHeight="1" x14ac:dyDescent="0.25">
      <c r="B64" s="289" t="s">
        <v>78</v>
      </c>
      <c r="C64" s="290">
        <v>31011</v>
      </c>
      <c r="D64" s="254">
        <v>-531</v>
      </c>
      <c r="E64" s="255">
        <v>-1.6834696595016168</v>
      </c>
      <c r="F64" s="448">
        <v>31542</v>
      </c>
      <c r="G64" s="254">
        <v>-1052</v>
      </c>
      <c r="H64" s="255">
        <v>-3.2810404516108913</v>
      </c>
      <c r="I64" s="453">
        <v>32063</v>
      </c>
    </row>
    <row r="65" spans="2:9" s="286" customFormat="1" ht="13.05" customHeight="1" x14ac:dyDescent="0.25">
      <c r="B65" s="291" t="s">
        <v>79</v>
      </c>
      <c r="C65" s="292">
        <v>137649</v>
      </c>
      <c r="D65" s="258">
        <v>-414</v>
      </c>
      <c r="E65" s="259">
        <v>-0.29986310597335997</v>
      </c>
      <c r="F65" s="449">
        <v>138063</v>
      </c>
      <c r="G65" s="258">
        <v>-5438</v>
      </c>
      <c r="H65" s="259">
        <v>-3.8004850196034576</v>
      </c>
      <c r="I65" s="454">
        <v>143087</v>
      </c>
    </row>
    <row r="66" spans="2:9" s="286" customFormat="1" ht="13.05" customHeight="1" x14ac:dyDescent="0.25">
      <c r="B66" s="293" t="s">
        <v>80</v>
      </c>
      <c r="C66" s="294">
        <v>281651</v>
      </c>
      <c r="D66" s="262">
        <v>-2445</v>
      </c>
      <c r="E66" s="263">
        <v>-0.86062457760756939</v>
      </c>
      <c r="F66" s="450">
        <v>284096</v>
      </c>
      <c r="G66" s="262">
        <v>-11964</v>
      </c>
      <c r="H66" s="263">
        <v>-4.0747237028080985</v>
      </c>
      <c r="I66" s="455">
        <v>293615</v>
      </c>
    </row>
    <row r="67" spans="2:9" s="286" customFormat="1" ht="6" customHeight="1" x14ac:dyDescent="0.25">
      <c r="B67" s="295"/>
      <c r="C67" s="296"/>
      <c r="D67" s="266"/>
      <c r="E67" s="267"/>
      <c r="F67" s="451"/>
      <c r="G67" s="266"/>
      <c r="H67" s="267"/>
      <c r="I67" s="451"/>
    </row>
    <row r="68" spans="2:9" s="286" customFormat="1" ht="13.05" customHeight="1" x14ac:dyDescent="0.25">
      <c r="B68" s="287" t="s">
        <v>81</v>
      </c>
      <c r="C68" s="288">
        <v>40006</v>
      </c>
      <c r="D68" s="250">
        <v>-232</v>
      </c>
      <c r="E68" s="251">
        <v>-0.57656941199860823</v>
      </c>
      <c r="F68" s="447">
        <v>40238</v>
      </c>
      <c r="G68" s="250">
        <v>-3768</v>
      </c>
      <c r="H68" s="251">
        <v>-8.6078494083245758</v>
      </c>
      <c r="I68" s="452">
        <v>43774</v>
      </c>
    </row>
    <row r="69" spans="2:9" s="286" customFormat="1" ht="13.05" customHeight="1" x14ac:dyDescent="0.25">
      <c r="B69" s="291" t="s">
        <v>82</v>
      </c>
      <c r="C69" s="292">
        <v>20529</v>
      </c>
      <c r="D69" s="258">
        <v>-773</v>
      </c>
      <c r="E69" s="259">
        <v>-3.62876725190123</v>
      </c>
      <c r="F69" s="449">
        <v>21302</v>
      </c>
      <c r="G69" s="258">
        <v>-1669</v>
      </c>
      <c r="H69" s="259">
        <v>-7.5186953779619783</v>
      </c>
      <c r="I69" s="454">
        <v>22198</v>
      </c>
    </row>
    <row r="70" spans="2:9" s="286" customFormat="1" ht="13.05" customHeight="1" x14ac:dyDescent="0.25">
      <c r="B70" s="293" t="s">
        <v>83</v>
      </c>
      <c r="C70" s="294">
        <v>60535</v>
      </c>
      <c r="D70" s="262">
        <v>-1005</v>
      </c>
      <c r="E70" s="263">
        <v>-1.6330841728956775</v>
      </c>
      <c r="F70" s="450">
        <v>61540</v>
      </c>
      <c r="G70" s="262">
        <v>-5437</v>
      </c>
      <c r="H70" s="263">
        <v>-8.2413751288425381</v>
      </c>
      <c r="I70" s="455">
        <v>65972</v>
      </c>
    </row>
    <row r="71" spans="2:9" s="286" customFormat="1" ht="6" customHeight="1" x14ac:dyDescent="0.25">
      <c r="B71" s="295"/>
      <c r="C71" s="296"/>
      <c r="D71" s="266"/>
      <c r="E71" s="267"/>
      <c r="F71" s="451"/>
      <c r="G71" s="266"/>
      <c r="H71" s="267"/>
      <c r="I71" s="451"/>
    </row>
    <row r="72" spans="2:9" s="286" customFormat="1" ht="13.05" customHeight="1" x14ac:dyDescent="0.25">
      <c r="B72" s="287" t="s">
        <v>84</v>
      </c>
      <c r="C72" s="288">
        <v>42095</v>
      </c>
      <c r="D72" s="250">
        <v>-1301</v>
      </c>
      <c r="E72" s="251">
        <v>-2.9979721633330261</v>
      </c>
      <c r="F72" s="447">
        <v>43396</v>
      </c>
      <c r="G72" s="250">
        <v>-352</v>
      </c>
      <c r="H72" s="251">
        <v>-0.82926944189224205</v>
      </c>
      <c r="I72" s="452">
        <v>42447</v>
      </c>
    </row>
    <row r="73" spans="2:9" s="286" customFormat="1" ht="13.05" customHeight="1" x14ac:dyDescent="0.25">
      <c r="B73" s="289" t="s">
        <v>85</v>
      </c>
      <c r="C73" s="290">
        <v>10607</v>
      </c>
      <c r="D73" s="254">
        <v>-522</v>
      </c>
      <c r="E73" s="255">
        <v>-4.6904483781112409</v>
      </c>
      <c r="F73" s="448">
        <v>11129</v>
      </c>
      <c r="G73" s="254">
        <v>161</v>
      </c>
      <c r="H73" s="255">
        <v>1.5412598123683707</v>
      </c>
      <c r="I73" s="453">
        <v>10446</v>
      </c>
    </row>
    <row r="74" spans="2:9" s="286" customFormat="1" ht="13.05" customHeight="1" x14ac:dyDescent="0.25">
      <c r="B74" s="289" t="s">
        <v>86</v>
      </c>
      <c r="C74" s="290">
        <v>12998</v>
      </c>
      <c r="D74" s="254">
        <v>-455</v>
      </c>
      <c r="E74" s="255">
        <v>-3.3821452464134394</v>
      </c>
      <c r="F74" s="448">
        <v>13453</v>
      </c>
      <c r="G74" s="254">
        <v>34</v>
      </c>
      <c r="H74" s="255">
        <v>0.26226473310706572</v>
      </c>
      <c r="I74" s="453">
        <v>12964</v>
      </c>
    </row>
    <row r="75" spans="2:9" s="286" customFormat="1" ht="13.05" customHeight="1" x14ac:dyDescent="0.25">
      <c r="B75" s="291" t="s">
        <v>87</v>
      </c>
      <c r="C75" s="292">
        <v>40068</v>
      </c>
      <c r="D75" s="258">
        <v>-1309</v>
      </c>
      <c r="E75" s="259">
        <v>-3.1635933006259518</v>
      </c>
      <c r="F75" s="449">
        <v>41377</v>
      </c>
      <c r="G75" s="258">
        <v>-1329</v>
      </c>
      <c r="H75" s="259">
        <v>-3.2103775635915648</v>
      </c>
      <c r="I75" s="454">
        <v>41397</v>
      </c>
    </row>
    <row r="76" spans="2:9" s="286" customFormat="1" ht="13.05" customHeight="1" x14ac:dyDescent="0.25">
      <c r="B76" s="293" t="s">
        <v>88</v>
      </c>
      <c r="C76" s="294">
        <v>105768</v>
      </c>
      <c r="D76" s="262">
        <v>-3587</v>
      </c>
      <c r="E76" s="263">
        <v>-3.2801426546568515</v>
      </c>
      <c r="F76" s="450">
        <v>109355</v>
      </c>
      <c r="G76" s="262">
        <v>-1486</v>
      </c>
      <c r="H76" s="263">
        <v>-1.3854961120331177</v>
      </c>
      <c r="I76" s="455">
        <v>107254</v>
      </c>
    </row>
    <row r="77" spans="2:9" s="286" customFormat="1" ht="6" customHeight="1" x14ac:dyDescent="0.25">
      <c r="B77" s="295"/>
      <c r="C77" s="296"/>
      <c r="D77" s="266"/>
      <c r="E77" s="267"/>
      <c r="F77" s="451"/>
      <c r="G77" s="266"/>
      <c r="H77" s="267"/>
      <c r="I77" s="451"/>
    </row>
    <row r="78" spans="2:9" s="286" customFormat="1" ht="13.05" customHeight="1" x14ac:dyDescent="0.25">
      <c r="B78" s="293" t="s">
        <v>89</v>
      </c>
      <c r="C78" s="294">
        <v>269809</v>
      </c>
      <c r="D78" s="262">
        <v>-2733</v>
      </c>
      <c r="E78" s="263">
        <v>-1.0027812227106281</v>
      </c>
      <c r="F78" s="450">
        <v>272542</v>
      </c>
      <c r="G78" s="262">
        <v>-4929</v>
      </c>
      <c r="H78" s="263">
        <v>-1.7940728985433394</v>
      </c>
      <c r="I78" s="455">
        <v>274738</v>
      </c>
    </row>
    <row r="79" spans="2:9" s="286" customFormat="1" ht="6" customHeight="1" x14ac:dyDescent="0.25">
      <c r="B79" s="295"/>
      <c r="C79" s="296"/>
      <c r="D79" s="266"/>
      <c r="E79" s="267"/>
      <c r="F79" s="451"/>
      <c r="G79" s="266"/>
      <c r="H79" s="267"/>
      <c r="I79" s="451"/>
    </row>
    <row r="80" spans="2:9" s="286" customFormat="1" ht="13.05" customHeight="1" x14ac:dyDescent="0.25">
      <c r="B80" s="293" t="s">
        <v>90</v>
      </c>
      <c r="C80" s="294">
        <v>73240</v>
      </c>
      <c r="D80" s="262">
        <v>739</v>
      </c>
      <c r="E80" s="263">
        <v>1.0192962855684748</v>
      </c>
      <c r="F80" s="450">
        <v>72501</v>
      </c>
      <c r="G80" s="262">
        <v>-1591</v>
      </c>
      <c r="H80" s="263">
        <v>-2.1261241998636931</v>
      </c>
      <c r="I80" s="455">
        <v>74831</v>
      </c>
    </row>
    <row r="81" spans="2:10" s="286" customFormat="1" ht="6" customHeight="1" x14ac:dyDescent="0.25">
      <c r="B81" s="295"/>
      <c r="C81" s="296"/>
      <c r="D81" s="266"/>
      <c r="E81" s="267"/>
      <c r="F81" s="451"/>
      <c r="G81" s="266"/>
      <c r="H81" s="267"/>
      <c r="I81" s="451"/>
    </row>
    <row r="82" spans="2:10" s="286" customFormat="1" ht="13.05" customHeight="1" x14ac:dyDescent="0.25">
      <c r="B82" s="293" t="s">
        <v>91</v>
      </c>
      <c r="C82" s="294">
        <v>28309</v>
      </c>
      <c r="D82" s="262">
        <v>24</v>
      </c>
      <c r="E82" s="263">
        <v>8.4850627541099524E-2</v>
      </c>
      <c r="F82" s="450">
        <v>28285</v>
      </c>
      <c r="G82" s="262">
        <v>81</v>
      </c>
      <c r="H82" s="263">
        <v>0.28694912852486892</v>
      </c>
      <c r="I82" s="455">
        <v>28228</v>
      </c>
    </row>
    <row r="83" spans="2:10" s="286" customFormat="1" ht="6" customHeight="1" x14ac:dyDescent="0.25">
      <c r="B83" s="295"/>
      <c r="C83" s="296"/>
      <c r="D83" s="266"/>
      <c r="E83" s="267"/>
      <c r="F83" s="451"/>
      <c r="G83" s="266"/>
      <c r="H83" s="267"/>
      <c r="I83" s="451"/>
    </row>
    <row r="84" spans="2:10" s="286" customFormat="1" ht="13.05" customHeight="1" x14ac:dyDescent="0.25">
      <c r="B84" s="287" t="s">
        <v>92</v>
      </c>
      <c r="C84" s="288">
        <v>17404</v>
      </c>
      <c r="D84" s="250">
        <v>-157</v>
      </c>
      <c r="E84" s="251">
        <v>-0.89402653607425553</v>
      </c>
      <c r="F84" s="447">
        <v>17561</v>
      </c>
      <c r="G84" s="250">
        <v>-504</v>
      </c>
      <c r="H84" s="251">
        <v>-2.8143846325664508</v>
      </c>
      <c r="I84" s="452">
        <v>17908</v>
      </c>
    </row>
    <row r="85" spans="2:10" s="286" customFormat="1" ht="13.05" customHeight="1" x14ac:dyDescent="0.25">
      <c r="B85" s="289" t="s">
        <v>93</v>
      </c>
      <c r="C85" s="290">
        <v>58954</v>
      </c>
      <c r="D85" s="254">
        <v>245</v>
      </c>
      <c r="E85" s="255">
        <v>0.41731250745200904</v>
      </c>
      <c r="F85" s="448">
        <v>58709</v>
      </c>
      <c r="G85" s="254">
        <v>684</v>
      </c>
      <c r="H85" s="255">
        <v>1.1738458898232367</v>
      </c>
      <c r="I85" s="453">
        <v>58270</v>
      </c>
      <c r="J85" s="298"/>
    </row>
    <row r="86" spans="2:10" s="286" customFormat="1" ht="13.05" customHeight="1" x14ac:dyDescent="0.25">
      <c r="B86" s="291" t="s">
        <v>94</v>
      </c>
      <c r="C86" s="292">
        <v>27854</v>
      </c>
      <c r="D86" s="258">
        <v>391</v>
      </c>
      <c r="E86" s="259">
        <v>1.4237337508648</v>
      </c>
      <c r="F86" s="449">
        <v>27463</v>
      </c>
      <c r="G86" s="258">
        <v>641</v>
      </c>
      <c r="H86" s="259">
        <v>2.3554918605078452</v>
      </c>
      <c r="I86" s="454">
        <v>27213</v>
      </c>
    </row>
    <row r="87" spans="2:10" s="286" customFormat="1" ht="13.05" customHeight="1" x14ac:dyDescent="0.25">
      <c r="B87" s="293" t="s">
        <v>95</v>
      </c>
      <c r="C87" s="294">
        <v>104212</v>
      </c>
      <c r="D87" s="262">
        <v>479</v>
      </c>
      <c r="E87" s="263">
        <v>0.46176240926224055</v>
      </c>
      <c r="F87" s="450">
        <v>103733</v>
      </c>
      <c r="G87" s="262">
        <v>821</v>
      </c>
      <c r="H87" s="263">
        <v>0.79407298507607038</v>
      </c>
      <c r="I87" s="455">
        <v>103391</v>
      </c>
    </row>
    <row r="88" spans="2:10" s="286" customFormat="1" ht="6" customHeight="1" x14ac:dyDescent="0.25">
      <c r="B88" s="295"/>
      <c r="C88" s="296"/>
      <c r="D88" s="266"/>
      <c r="E88" s="267"/>
      <c r="F88" s="451"/>
      <c r="G88" s="266"/>
      <c r="H88" s="267"/>
      <c r="I88" s="451"/>
    </row>
    <row r="89" spans="2:10" s="286" customFormat="1" ht="13.05" customHeight="1" x14ac:dyDescent="0.25">
      <c r="B89" s="293" t="s">
        <v>96</v>
      </c>
      <c r="C89" s="294">
        <v>12027</v>
      </c>
      <c r="D89" s="262">
        <v>47</v>
      </c>
      <c r="E89" s="263">
        <v>0.39232053422370616</v>
      </c>
      <c r="F89" s="450">
        <v>11980</v>
      </c>
      <c r="G89" s="262">
        <v>216</v>
      </c>
      <c r="H89" s="263">
        <v>1.8288036576073152</v>
      </c>
      <c r="I89" s="455">
        <v>11811</v>
      </c>
    </row>
    <row r="90" spans="2:10" s="286" customFormat="1" ht="6" customHeight="1" x14ac:dyDescent="0.25">
      <c r="B90" s="295"/>
      <c r="C90" s="296"/>
      <c r="D90" s="266"/>
      <c r="E90" s="267"/>
      <c r="F90" s="451"/>
      <c r="G90" s="266"/>
      <c r="H90" s="267"/>
      <c r="I90" s="451"/>
    </row>
    <row r="91" spans="2:10" s="286" customFormat="1" ht="13.05" customHeight="1" x14ac:dyDescent="0.25">
      <c r="B91" s="293" t="s">
        <v>97</v>
      </c>
      <c r="C91" s="294">
        <v>8518</v>
      </c>
      <c r="D91" s="262">
        <v>23</v>
      </c>
      <c r="E91" s="263">
        <v>0.27074749852854624</v>
      </c>
      <c r="F91" s="450">
        <v>8495</v>
      </c>
      <c r="G91" s="262">
        <v>-742</v>
      </c>
      <c r="H91" s="263">
        <v>-8.0129589632829372</v>
      </c>
      <c r="I91" s="455">
        <v>9260</v>
      </c>
    </row>
    <row r="92" spans="2:10" s="286" customFormat="1" ht="6" customHeight="1" x14ac:dyDescent="0.25">
      <c r="B92" s="295"/>
      <c r="C92" s="296"/>
      <c r="D92" s="266"/>
      <c r="E92" s="267"/>
      <c r="F92" s="451"/>
      <c r="G92" s="266"/>
      <c r="H92" s="267"/>
      <c r="I92" s="451"/>
    </row>
    <row r="93" spans="2:10" s="286" customFormat="1" ht="13.05" customHeight="1" x14ac:dyDescent="0.25">
      <c r="B93" s="293" t="s">
        <v>98</v>
      </c>
      <c r="C93" s="294">
        <v>7375</v>
      </c>
      <c r="D93" s="262">
        <v>133</v>
      </c>
      <c r="E93" s="263">
        <v>1.8365092515879593</v>
      </c>
      <c r="F93" s="450">
        <v>7242</v>
      </c>
      <c r="G93" s="262">
        <v>-361</v>
      </c>
      <c r="H93" s="263">
        <v>-4.6664943123061011</v>
      </c>
      <c r="I93" s="455">
        <v>7736</v>
      </c>
    </row>
    <row r="94" spans="2:10" s="286" customFormat="1" ht="6" customHeight="1" x14ac:dyDescent="0.25">
      <c r="B94" s="295"/>
      <c r="C94" s="296"/>
      <c r="D94" s="266"/>
      <c r="E94" s="267"/>
      <c r="F94" s="451"/>
      <c r="G94" s="266"/>
      <c r="H94" s="267"/>
      <c r="I94" s="451"/>
    </row>
    <row r="95" spans="2:10" s="286" customFormat="1" ht="14.1" customHeight="1" x14ac:dyDescent="0.25">
      <c r="B95" s="293" t="s">
        <v>99</v>
      </c>
      <c r="C95" s="294">
        <v>2291982</v>
      </c>
      <c r="D95" s="262">
        <v>-28739</v>
      </c>
      <c r="E95" s="263">
        <v>-1.2383651460041945</v>
      </c>
      <c r="F95" s="450">
        <v>2320721</v>
      </c>
      <c r="G95" s="262">
        <v>-113981</v>
      </c>
      <c r="H95" s="263">
        <v>-4.7374377743963647</v>
      </c>
      <c r="I95" s="455">
        <v>2405963</v>
      </c>
    </row>
    <row r="96" spans="2:10" x14ac:dyDescent="0.3">
      <c r="B96" s="300" t="s">
        <v>16</v>
      </c>
    </row>
    <row r="97" spans="2:4" x14ac:dyDescent="0.3">
      <c r="B97" s="301" t="s">
        <v>109</v>
      </c>
      <c r="D97" s="299"/>
    </row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rowBreaks count="1" manualBreakCount="1">
    <brk id="66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97"/>
  <sheetViews>
    <sheetView showGridLines="0" view="pageBreakPreview" zoomScaleNormal="130" zoomScaleSheetLayoutView="100" workbookViewId="0">
      <selection activeCell="N29" sqref="N29"/>
    </sheetView>
  </sheetViews>
  <sheetFormatPr baseColWidth="10" defaultColWidth="11.44140625" defaultRowHeight="13.2" x14ac:dyDescent="0.3"/>
  <cols>
    <col min="1" max="1" width="3.21875" style="279" customWidth="1"/>
    <col min="2" max="2" width="23.21875" style="279" customWidth="1"/>
    <col min="3" max="3" width="10.44140625" style="279" customWidth="1"/>
    <col min="4" max="6" width="9.77734375" style="279" customWidth="1"/>
    <col min="7" max="8" width="8.77734375" style="279" customWidth="1"/>
    <col min="9" max="9" width="9.77734375" style="279" customWidth="1"/>
    <col min="10" max="10" width="3.21875" style="279" customWidth="1"/>
    <col min="11" max="16384" width="11.44140625" style="279"/>
  </cols>
  <sheetData>
    <row r="1" spans="1:13" s="271" customFormat="1" ht="14.4" x14ac:dyDescent="0.35">
      <c r="B1" s="272"/>
    </row>
    <row r="2" spans="1:13" s="271" customFormat="1" ht="14.4" x14ac:dyDescent="0.35">
      <c r="B2" s="272"/>
    </row>
    <row r="3" spans="1:13" s="271" customFormat="1" ht="14.4" x14ac:dyDescent="0.35">
      <c r="B3" s="272"/>
    </row>
    <row r="4" spans="1:13" s="271" customFormat="1" ht="14.4" x14ac:dyDescent="0.35">
      <c r="B4" s="272"/>
    </row>
    <row r="5" spans="1:13" s="271" customFormat="1" ht="18" customHeight="1" x14ac:dyDescent="0.35">
      <c r="B5" s="433" t="str">
        <f>'Pag1'!$B$5</f>
        <v>junio 2026</v>
      </c>
    </row>
    <row r="6" spans="1:13" s="271" customFormat="1" ht="15" customHeight="1" x14ac:dyDescent="0.45">
      <c r="A6" s="273"/>
      <c r="C6" s="274"/>
      <c r="D6" s="274"/>
      <c r="E6" s="274"/>
      <c r="F6" s="274"/>
      <c r="G6" s="274"/>
      <c r="H6" s="274"/>
      <c r="I6" s="274"/>
      <c r="J6" s="274"/>
      <c r="K6" s="275"/>
      <c r="L6" s="276"/>
      <c r="M6" s="276"/>
    </row>
    <row r="7" spans="1:13" ht="16.8" x14ac:dyDescent="0.3">
      <c r="A7" s="277"/>
      <c r="B7" s="278" t="s">
        <v>105</v>
      </c>
      <c r="C7" s="278"/>
      <c r="D7" s="278"/>
      <c r="E7" s="278"/>
      <c r="F7" s="278"/>
      <c r="G7" s="278"/>
      <c r="H7" s="278"/>
      <c r="I7" s="278"/>
      <c r="J7" s="278"/>
      <c r="K7" s="277"/>
    </row>
    <row r="8" spans="1:13" ht="20.399999999999999" x14ac:dyDescent="0.3">
      <c r="A8" s="277"/>
      <c r="B8" s="223" t="s">
        <v>113</v>
      </c>
      <c r="C8" s="280"/>
      <c r="D8" s="280"/>
      <c r="E8" s="280"/>
      <c r="F8" s="280"/>
      <c r="G8" s="280"/>
      <c r="H8" s="280"/>
      <c r="I8" s="280"/>
      <c r="J8" s="280"/>
      <c r="K8" s="277"/>
    </row>
    <row r="9" spans="1:13" ht="6" customHeight="1" x14ac:dyDescent="0.3">
      <c r="A9" s="277"/>
      <c r="B9" s="277"/>
      <c r="C9" s="277"/>
      <c r="D9" s="277"/>
      <c r="E9" s="277"/>
      <c r="F9" s="277"/>
      <c r="G9" s="277"/>
      <c r="H9" s="277"/>
      <c r="I9" s="277"/>
      <c r="J9" s="277"/>
      <c r="K9" s="277"/>
    </row>
    <row r="10" spans="1:13" ht="14.1" customHeight="1" x14ac:dyDescent="0.3">
      <c r="A10" s="277"/>
      <c r="B10" s="281"/>
      <c r="C10" s="231" t="str">
        <f>'Pag1'!C9</f>
        <v>junio</v>
      </c>
      <c r="D10" s="232"/>
      <c r="E10" s="233" t="s">
        <v>4</v>
      </c>
      <c r="F10" s="234"/>
      <c r="G10" s="235"/>
      <c r="H10" s="233" t="s">
        <v>5</v>
      </c>
      <c r="I10" s="236"/>
      <c r="J10" s="277"/>
    </row>
    <row r="11" spans="1:13" ht="14.1" customHeight="1" x14ac:dyDescent="0.3">
      <c r="A11" s="277"/>
      <c r="B11" s="282" t="s">
        <v>107</v>
      </c>
      <c r="C11" s="88" t="str">
        <f>'Pag1'!C10</f>
        <v xml:space="preserve"> 2026</v>
      </c>
      <c r="D11" s="238"/>
      <c r="E11" s="239" t="str">
        <f>'Pag1'!$E$10</f>
        <v>mayo 2026</v>
      </c>
      <c r="F11" s="240"/>
      <c r="G11" s="241"/>
      <c r="H11" s="239" t="str">
        <f>'Pag1'!$H$10</f>
        <v>junio 2025</v>
      </c>
      <c r="I11" s="242"/>
      <c r="J11" s="277"/>
    </row>
    <row r="12" spans="1:13" ht="14.1" customHeight="1" x14ac:dyDescent="0.3">
      <c r="A12" s="277"/>
      <c r="B12" s="283" t="s">
        <v>108</v>
      </c>
      <c r="C12" s="244" t="s">
        <v>6</v>
      </c>
      <c r="D12" s="245" t="s">
        <v>7</v>
      </c>
      <c r="E12" s="245" t="s">
        <v>8</v>
      </c>
      <c r="F12" s="434" t="s">
        <v>6</v>
      </c>
      <c r="G12" s="245" t="s">
        <v>7</v>
      </c>
      <c r="H12" s="245" t="s">
        <v>8</v>
      </c>
      <c r="I12" s="441" t="s">
        <v>6</v>
      </c>
      <c r="J12" s="277"/>
    </row>
    <row r="13" spans="1:13" ht="6" customHeight="1" x14ac:dyDescent="0.3">
      <c r="B13" s="284"/>
      <c r="C13" s="285"/>
      <c r="D13" s="285"/>
      <c r="E13" s="285"/>
      <c r="F13" s="446"/>
      <c r="G13" s="285"/>
      <c r="H13" s="285"/>
      <c r="I13" s="446"/>
    </row>
    <row r="14" spans="1:13" s="286" customFormat="1" ht="13.05" customHeight="1" x14ac:dyDescent="0.25">
      <c r="B14" s="287" t="s">
        <v>37</v>
      </c>
      <c r="C14" s="288">
        <v>23372</v>
      </c>
      <c r="D14" s="302">
        <v>-531</v>
      </c>
      <c r="E14" s="303">
        <v>-2.2214784755051666</v>
      </c>
      <c r="F14" s="447">
        <v>23903</v>
      </c>
      <c r="G14" s="302">
        <v>-2952</v>
      </c>
      <c r="H14" s="303">
        <v>-11.214101200425468</v>
      </c>
      <c r="I14" s="452">
        <v>26324</v>
      </c>
    </row>
    <row r="15" spans="1:13" s="286" customFormat="1" ht="13.05" customHeight="1" x14ac:dyDescent="0.25">
      <c r="B15" s="289" t="s">
        <v>38</v>
      </c>
      <c r="C15" s="290">
        <v>62458</v>
      </c>
      <c r="D15" s="304">
        <v>-2576</v>
      </c>
      <c r="E15" s="305">
        <v>-3.9610050127625551</v>
      </c>
      <c r="F15" s="448">
        <v>65034</v>
      </c>
      <c r="G15" s="304">
        <v>-8608</v>
      </c>
      <c r="H15" s="305">
        <v>-12.112683983902288</v>
      </c>
      <c r="I15" s="453">
        <v>71066</v>
      </c>
    </row>
    <row r="16" spans="1:13" s="286" customFormat="1" ht="13.05" customHeight="1" x14ac:dyDescent="0.25">
      <c r="B16" s="289" t="s">
        <v>39</v>
      </c>
      <c r="C16" s="290">
        <v>28742</v>
      </c>
      <c r="D16" s="304">
        <v>-488</v>
      </c>
      <c r="E16" s="305">
        <v>-1.6695176188847076</v>
      </c>
      <c r="F16" s="448">
        <v>29230</v>
      </c>
      <c r="G16" s="304">
        <v>-4330</v>
      </c>
      <c r="H16" s="305">
        <v>-13.092646347363329</v>
      </c>
      <c r="I16" s="453">
        <v>33072</v>
      </c>
    </row>
    <row r="17" spans="2:9" s="286" customFormat="1" ht="13.05" customHeight="1" x14ac:dyDescent="0.25">
      <c r="B17" s="289" t="s">
        <v>40</v>
      </c>
      <c r="C17" s="290">
        <v>36414</v>
      </c>
      <c r="D17" s="304">
        <v>-254</v>
      </c>
      <c r="E17" s="305">
        <v>-0.69270208356059781</v>
      </c>
      <c r="F17" s="448">
        <v>36668</v>
      </c>
      <c r="G17" s="304">
        <v>-3274</v>
      </c>
      <c r="H17" s="305">
        <v>-8.2493448901431154</v>
      </c>
      <c r="I17" s="453">
        <v>39688</v>
      </c>
    </row>
    <row r="18" spans="2:9" s="286" customFormat="1" ht="13.05" customHeight="1" x14ac:dyDescent="0.25">
      <c r="B18" s="289" t="s">
        <v>41</v>
      </c>
      <c r="C18" s="290">
        <v>15820</v>
      </c>
      <c r="D18" s="304">
        <v>-124</v>
      </c>
      <c r="E18" s="305">
        <v>-0.77772202709483185</v>
      </c>
      <c r="F18" s="448">
        <v>15944</v>
      </c>
      <c r="G18" s="304">
        <v>-2692</v>
      </c>
      <c r="H18" s="305">
        <v>-14.5419187554019</v>
      </c>
      <c r="I18" s="453">
        <v>18512</v>
      </c>
    </row>
    <row r="19" spans="2:9" s="286" customFormat="1" ht="13.05" customHeight="1" x14ac:dyDescent="0.25">
      <c r="B19" s="289" t="s">
        <v>42</v>
      </c>
      <c r="C19" s="290">
        <v>20606</v>
      </c>
      <c r="D19" s="304">
        <v>-457</v>
      </c>
      <c r="E19" s="305">
        <v>-2.1696814318947917</v>
      </c>
      <c r="F19" s="448">
        <v>21063</v>
      </c>
      <c r="G19" s="304">
        <v>-3059</v>
      </c>
      <c r="H19" s="305">
        <v>-12.926262412845976</v>
      </c>
      <c r="I19" s="453">
        <v>23665</v>
      </c>
    </row>
    <row r="20" spans="2:9" s="286" customFormat="1" ht="13.05" customHeight="1" x14ac:dyDescent="0.25">
      <c r="B20" s="289" t="s">
        <v>43</v>
      </c>
      <c r="C20" s="290">
        <v>59926</v>
      </c>
      <c r="D20" s="304">
        <v>-1824</v>
      </c>
      <c r="E20" s="305">
        <v>-2.9538461538461536</v>
      </c>
      <c r="F20" s="448">
        <v>61750</v>
      </c>
      <c r="G20" s="304">
        <v>-7386</v>
      </c>
      <c r="H20" s="305">
        <v>-10.972783456144521</v>
      </c>
      <c r="I20" s="453">
        <v>67312</v>
      </c>
    </row>
    <row r="21" spans="2:9" s="286" customFormat="1" ht="13.05" customHeight="1" x14ac:dyDescent="0.25">
      <c r="B21" s="291" t="s">
        <v>44</v>
      </c>
      <c r="C21" s="292">
        <v>83103</v>
      </c>
      <c r="D21" s="306">
        <v>-995</v>
      </c>
      <c r="E21" s="307">
        <v>-1.1831434754690955</v>
      </c>
      <c r="F21" s="449">
        <v>84098</v>
      </c>
      <c r="G21" s="306">
        <v>-8675</v>
      </c>
      <c r="H21" s="307">
        <v>-9.4521562901784755</v>
      </c>
      <c r="I21" s="454">
        <v>91778</v>
      </c>
    </row>
    <row r="22" spans="2:9" s="286" customFormat="1" ht="13.05" customHeight="1" x14ac:dyDescent="0.25">
      <c r="B22" s="293" t="s">
        <v>45</v>
      </c>
      <c r="C22" s="294">
        <v>330441</v>
      </c>
      <c r="D22" s="308">
        <v>-7249</v>
      </c>
      <c r="E22" s="309">
        <v>-2.1466433711392106</v>
      </c>
      <c r="F22" s="450">
        <v>337690</v>
      </c>
      <c r="G22" s="308">
        <v>-40976</v>
      </c>
      <c r="H22" s="309">
        <v>-11.032343699938345</v>
      </c>
      <c r="I22" s="455">
        <v>371417</v>
      </c>
    </row>
    <row r="23" spans="2:9" s="286" customFormat="1" ht="6" customHeight="1" x14ac:dyDescent="0.25">
      <c r="B23" s="295"/>
      <c r="C23" s="296"/>
      <c r="D23" s="310"/>
      <c r="E23" s="311"/>
      <c r="F23" s="451"/>
      <c r="G23" s="310"/>
      <c r="H23" s="311"/>
      <c r="I23" s="451"/>
    </row>
    <row r="24" spans="2:9" s="286" customFormat="1" ht="13.05" customHeight="1" x14ac:dyDescent="0.25">
      <c r="B24" s="287" t="s">
        <v>46</v>
      </c>
      <c r="C24" s="288">
        <v>3734</v>
      </c>
      <c r="D24" s="302">
        <v>-61</v>
      </c>
      <c r="E24" s="303">
        <v>-1.6073781291172595</v>
      </c>
      <c r="F24" s="447">
        <v>3795</v>
      </c>
      <c r="G24" s="302">
        <v>119</v>
      </c>
      <c r="H24" s="303">
        <v>3.2918395573997237</v>
      </c>
      <c r="I24" s="452">
        <v>3615</v>
      </c>
    </row>
    <row r="25" spans="2:9" s="286" customFormat="1" ht="13.05" customHeight="1" x14ac:dyDescent="0.25">
      <c r="B25" s="289" t="s">
        <v>47</v>
      </c>
      <c r="C25" s="290">
        <v>2319</v>
      </c>
      <c r="D25" s="304">
        <v>-47</v>
      </c>
      <c r="E25" s="305">
        <v>-1.9864750633981403</v>
      </c>
      <c r="F25" s="448">
        <v>2366</v>
      </c>
      <c r="G25" s="304">
        <v>30</v>
      </c>
      <c r="H25" s="305">
        <v>1.310615989515072</v>
      </c>
      <c r="I25" s="453">
        <v>2289</v>
      </c>
    </row>
    <row r="26" spans="2:9" s="286" customFormat="1" ht="13.05" customHeight="1" x14ac:dyDescent="0.25">
      <c r="B26" s="291" t="s">
        <v>48</v>
      </c>
      <c r="C26" s="292">
        <v>23406</v>
      </c>
      <c r="D26" s="306">
        <v>85</v>
      </c>
      <c r="E26" s="307">
        <v>0.36447836713691523</v>
      </c>
      <c r="F26" s="449">
        <v>23321</v>
      </c>
      <c r="G26" s="306">
        <v>232</v>
      </c>
      <c r="H26" s="307">
        <v>1.0011219470095798</v>
      </c>
      <c r="I26" s="454">
        <v>23174</v>
      </c>
    </row>
    <row r="27" spans="2:9" s="286" customFormat="1" ht="13.05" customHeight="1" x14ac:dyDescent="0.25">
      <c r="B27" s="293" t="s">
        <v>49</v>
      </c>
      <c r="C27" s="294">
        <v>29459</v>
      </c>
      <c r="D27" s="308">
        <v>-23</v>
      </c>
      <c r="E27" s="309">
        <v>-7.801370327657553E-2</v>
      </c>
      <c r="F27" s="450">
        <v>29482</v>
      </c>
      <c r="G27" s="308">
        <v>381</v>
      </c>
      <c r="H27" s="309">
        <v>1.3102689318385032</v>
      </c>
      <c r="I27" s="455">
        <v>29078</v>
      </c>
    </row>
    <row r="28" spans="2:9" s="286" customFormat="1" ht="6" customHeight="1" x14ac:dyDescent="0.25">
      <c r="B28" s="295"/>
      <c r="C28" s="296"/>
      <c r="D28" s="310"/>
      <c r="E28" s="311"/>
      <c r="F28" s="451"/>
      <c r="G28" s="310"/>
      <c r="H28" s="311"/>
      <c r="I28" s="451"/>
    </row>
    <row r="29" spans="2:9" s="286" customFormat="1" ht="13.05" customHeight="1" x14ac:dyDescent="0.25">
      <c r="B29" s="293" t="s">
        <v>50</v>
      </c>
      <c r="C29" s="294">
        <v>28250</v>
      </c>
      <c r="D29" s="308">
        <v>-783</v>
      </c>
      <c r="E29" s="309">
        <v>-2.6969310784279958</v>
      </c>
      <c r="F29" s="450">
        <v>29033</v>
      </c>
      <c r="G29" s="308">
        <v>-945</v>
      </c>
      <c r="H29" s="309">
        <v>-3.2368556259633503</v>
      </c>
      <c r="I29" s="455">
        <v>29195</v>
      </c>
    </row>
    <row r="30" spans="2:9" s="286" customFormat="1" ht="6" customHeight="1" x14ac:dyDescent="0.25">
      <c r="B30" s="295"/>
      <c r="C30" s="296"/>
      <c r="D30" s="310"/>
      <c r="E30" s="311"/>
      <c r="F30" s="451"/>
      <c r="G30" s="310"/>
      <c r="H30" s="311"/>
      <c r="I30" s="451"/>
    </row>
    <row r="31" spans="2:9" s="286" customFormat="1" ht="13.05" customHeight="1" x14ac:dyDescent="0.25">
      <c r="B31" s="293" t="s">
        <v>51</v>
      </c>
      <c r="C31" s="294">
        <v>13468</v>
      </c>
      <c r="D31" s="308">
        <v>-17</v>
      </c>
      <c r="E31" s="309">
        <v>-0.12606599925843529</v>
      </c>
      <c r="F31" s="450">
        <v>13485</v>
      </c>
      <c r="G31" s="308">
        <v>-684</v>
      </c>
      <c r="H31" s="309">
        <v>-4.8332391181458449</v>
      </c>
      <c r="I31" s="455">
        <v>14152</v>
      </c>
    </row>
    <row r="32" spans="2:9" s="286" customFormat="1" ht="6" customHeight="1" x14ac:dyDescent="0.25">
      <c r="B32" s="295"/>
      <c r="C32" s="296"/>
      <c r="D32" s="310"/>
      <c r="E32" s="311"/>
      <c r="F32" s="451"/>
      <c r="G32" s="310"/>
      <c r="H32" s="311"/>
      <c r="I32" s="451"/>
    </row>
    <row r="33" spans="2:9" s="286" customFormat="1" ht="13.05" customHeight="1" x14ac:dyDescent="0.25">
      <c r="B33" s="287" t="s">
        <v>52</v>
      </c>
      <c r="C33" s="288">
        <v>42349</v>
      </c>
      <c r="D33" s="302">
        <v>-333</v>
      </c>
      <c r="E33" s="303">
        <v>-0.78018836980460149</v>
      </c>
      <c r="F33" s="447">
        <v>42682</v>
      </c>
      <c r="G33" s="302">
        <v>-2985</v>
      </c>
      <c r="H33" s="303">
        <v>-6.5844619932059825</v>
      </c>
      <c r="I33" s="452">
        <v>45334</v>
      </c>
    </row>
    <row r="34" spans="2:9" s="286" customFormat="1" ht="13.05" customHeight="1" x14ac:dyDescent="0.25">
      <c r="B34" s="297" t="s">
        <v>53</v>
      </c>
      <c r="C34" s="292">
        <v>39787</v>
      </c>
      <c r="D34" s="306">
        <v>-608</v>
      </c>
      <c r="E34" s="307">
        <v>-1.5051367743532615</v>
      </c>
      <c r="F34" s="449">
        <v>40395</v>
      </c>
      <c r="G34" s="306">
        <v>-1922</v>
      </c>
      <c r="H34" s="307">
        <v>-4.6081181519576111</v>
      </c>
      <c r="I34" s="454">
        <v>41709</v>
      </c>
    </row>
    <row r="35" spans="2:9" s="286" customFormat="1" ht="13.05" customHeight="1" x14ac:dyDescent="0.25">
      <c r="B35" s="293" t="s">
        <v>54</v>
      </c>
      <c r="C35" s="294">
        <v>82136</v>
      </c>
      <c r="D35" s="308">
        <v>-941</v>
      </c>
      <c r="E35" s="309">
        <v>-1.1326841364035773</v>
      </c>
      <c r="F35" s="450">
        <v>83077</v>
      </c>
      <c r="G35" s="308">
        <v>-4907</v>
      </c>
      <c r="H35" s="309">
        <v>-5.6374435623772161</v>
      </c>
      <c r="I35" s="455">
        <v>87043</v>
      </c>
    </row>
    <row r="36" spans="2:9" s="286" customFormat="1" ht="6" customHeight="1" x14ac:dyDescent="0.25">
      <c r="B36" s="295"/>
      <c r="C36" s="296"/>
      <c r="D36" s="310"/>
      <c r="E36" s="311"/>
      <c r="F36" s="451"/>
      <c r="G36" s="310"/>
      <c r="H36" s="311"/>
      <c r="I36" s="451"/>
    </row>
    <row r="37" spans="2:9" s="286" customFormat="1" ht="13.05" customHeight="1" x14ac:dyDescent="0.25">
      <c r="B37" s="293" t="s">
        <v>55</v>
      </c>
      <c r="C37" s="294">
        <v>15801</v>
      </c>
      <c r="D37" s="308">
        <v>-380</v>
      </c>
      <c r="E37" s="309">
        <v>-2.3484333477535384</v>
      </c>
      <c r="F37" s="450">
        <v>16181</v>
      </c>
      <c r="G37" s="308">
        <v>-142</v>
      </c>
      <c r="H37" s="309">
        <v>-0.89067302264316628</v>
      </c>
      <c r="I37" s="455">
        <v>15943</v>
      </c>
    </row>
    <row r="38" spans="2:9" s="286" customFormat="1" ht="6" customHeight="1" x14ac:dyDescent="0.25">
      <c r="B38" s="295"/>
      <c r="C38" s="296"/>
      <c r="D38" s="310"/>
      <c r="E38" s="311"/>
      <c r="F38" s="451"/>
      <c r="G38" s="310"/>
      <c r="H38" s="311"/>
      <c r="I38" s="451"/>
    </row>
    <row r="39" spans="2:9" s="286" customFormat="1" ht="13.05" customHeight="1" x14ac:dyDescent="0.25">
      <c r="B39" s="287" t="s">
        <v>56</v>
      </c>
      <c r="C39" s="288">
        <v>13603</v>
      </c>
      <c r="D39" s="302">
        <v>-136</v>
      </c>
      <c r="E39" s="303">
        <v>-0.98988281534318368</v>
      </c>
      <c r="F39" s="447">
        <v>13739</v>
      </c>
      <c r="G39" s="302">
        <v>-744</v>
      </c>
      <c r="H39" s="303">
        <v>-5.1857531191189796</v>
      </c>
      <c r="I39" s="452">
        <v>14347</v>
      </c>
    </row>
    <row r="40" spans="2:9" s="286" customFormat="1" ht="13.05" customHeight="1" x14ac:dyDescent="0.25">
      <c r="B40" s="289" t="s">
        <v>57</v>
      </c>
      <c r="C40" s="290">
        <v>20449</v>
      </c>
      <c r="D40" s="304">
        <v>-308</v>
      </c>
      <c r="E40" s="305">
        <v>-1.483836777954425</v>
      </c>
      <c r="F40" s="448">
        <v>20757</v>
      </c>
      <c r="G40" s="304">
        <v>-1227</v>
      </c>
      <c r="H40" s="305">
        <v>-5.6606384941871193</v>
      </c>
      <c r="I40" s="453">
        <v>21676</v>
      </c>
    </row>
    <row r="41" spans="2:9" s="286" customFormat="1" ht="13.05" customHeight="1" x14ac:dyDescent="0.25">
      <c r="B41" s="289" t="s">
        <v>58</v>
      </c>
      <c r="C41" s="290">
        <v>5403</v>
      </c>
      <c r="D41" s="304">
        <v>-197</v>
      </c>
      <c r="E41" s="305">
        <v>-3.5178571428571428</v>
      </c>
      <c r="F41" s="448">
        <v>5600</v>
      </c>
      <c r="G41" s="304">
        <v>-57</v>
      </c>
      <c r="H41" s="305">
        <v>-1.0439560439560438</v>
      </c>
      <c r="I41" s="453">
        <v>5460</v>
      </c>
    </row>
    <row r="42" spans="2:9" s="286" customFormat="1" ht="13.05" customHeight="1" x14ac:dyDescent="0.25">
      <c r="B42" s="289" t="s">
        <v>59</v>
      </c>
      <c r="C42" s="290">
        <v>7209</v>
      </c>
      <c r="D42" s="304">
        <v>-37</v>
      </c>
      <c r="E42" s="305">
        <v>-0.51062655258073419</v>
      </c>
      <c r="F42" s="448">
        <v>7246</v>
      </c>
      <c r="G42" s="304">
        <v>-142</v>
      </c>
      <c r="H42" s="305">
        <v>-1.9317099714324584</v>
      </c>
      <c r="I42" s="453">
        <v>7351</v>
      </c>
    </row>
    <row r="43" spans="2:9" s="286" customFormat="1" ht="13.05" customHeight="1" x14ac:dyDescent="0.25">
      <c r="B43" s="291" t="s">
        <v>60</v>
      </c>
      <c r="C43" s="292">
        <v>27995</v>
      </c>
      <c r="D43" s="306">
        <v>-577</v>
      </c>
      <c r="E43" s="307">
        <v>-2.0194596108077838</v>
      </c>
      <c r="F43" s="449">
        <v>28572</v>
      </c>
      <c r="G43" s="306">
        <v>-1557</v>
      </c>
      <c r="H43" s="307">
        <v>-5.2686789388197077</v>
      </c>
      <c r="I43" s="454">
        <v>29552</v>
      </c>
    </row>
    <row r="44" spans="2:9" s="286" customFormat="1" ht="13.05" customHeight="1" x14ac:dyDescent="0.25">
      <c r="B44" s="293" t="s">
        <v>61</v>
      </c>
      <c r="C44" s="294">
        <v>74659</v>
      </c>
      <c r="D44" s="308">
        <v>-1255</v>
      </c>
      <c r="E44" s="309">
        <v>-1.6531865005137394</v>
      </c>
      <c r="F44" s="450">
        <v>75914</v>
      </c>
      <c r="G44" s="308">
        <v>-3727</v>
      </c>
      <c r="H44" s="309">
        <v>-4.7546755798229281</v>
      </c>
      <c r="I44" s="455">
        <v>78386</v>
      </c>
    </row>
    <row r="45" spans="2:9" s="286" customFormat="1" ht="6" customHeight="1" x14ac:dyDescent="0.25">
      <c r="B45" s="295"/>
      <c r="C45" s="296"/>
      <c r="D45" s="310"/>
      <c r="E45" s="311"/>
      <c r="F45" s="451"/>
      <c r="G45" s="310"/>
      <c r="H45" s="311"/>
      <c r="I45" s="451"/>
    </row>
    <row r="46" spans="2:9" s="286" customFormat="1" ht="13.05" customHeight="1" x14ac:dyDescent="0.25">
      <c r="B46" s="287" t="s">
        <v>62</v>
      </c>
      <c r="C46" s="288">
        <v>4562</v>
      </c>
      <c r="D46" s="302">
        <v>-185</v>
      </c>
      <c r="E46" s="303">
        <v>-3.8971982304613442</v>
      </c>
      <c r="F46" s="447">
        <v>4747</v>
      </c>
      <c r="G46" s="302">
        <v>-194</v>
      </c>
      <c r="H46" s="303">
        <v>-4.0790580319596303</v>
      </c>
      <c r="I46" s="452">
        <v>4756</v>
      </c>
    </row>
    <row r="47" spans="2:9" s="286" customFormat="1" ht="13.05" customHeight="1" x14ac:dyDescent="0.25">
      <c r="B47" s="289" t="s">
        <v>63</v>
      </c>
      <c r="C47" s="290">
        <v>7352</v>
      </c>
      <c r="D47" s="304">
        <v>-171</v>
      </c>
      <c r="E47" s="305">
        <v>-2.2730293765784926</v>
      </c>
      <c r="F47" s="448">
        <v>7523</v>
      </c>
      <c r="G47" s="304">
        <v>-180</v>
      </c>
      <c r="H47" s="305">
        <v>-2.3898035050451409</v>
      </c>
      <c r="I47" s="453">
        <v>7532</v>
      </c>
    </row>
    <row r="48" spans="2:9" s="286" customFormat="1" ht="13.05" customHeight="1" x14ac:dyDescent="0.25">
      <c r="B48" s="289" t="s">
        <v>64</v>
      </c>
      <c r="C48" s="290">
        <v>11423</v>
      </c>
      <c r="D48" s="304">
        <v>-389</v>
      </c>
      <c r="E48" s="305">
        <v>-3.2932610904165256</v>
      </c>
      <c r="F48" s="448">
        <v>11812</v>
      </c>
      <c r="G48" s="304">
        <v>-277</v>
      </c>
      <c r="H48" s="305">
        <v>-2.3675213675213675</v>
      </c>
      <c r="I48" s="453">
        <v>11700</v>
      </c>
    </row>
    <row r="49" spans="2:9" s="286" customFormat="1" ht="13.05" customHeight="1" x14ac:dyDescent="0.25">
      <c r="B49" s="289" t="s">
        <v>65</v>
      </c>
      <c r="C49" s="290">
        <v>3416</v>
      </c>
      <c r="D49" s="304">
        <v>-125</v>
      </c>
      <c r="E49" s="305">
        <v>-3.5300762496469926</v>
      </c>
      <c r="F49" s="448">
        <v>3541</v>
      </c>
      <c r="G49" s="304">
        <v>-90</v>
      </c>
      <c r="H49" s="305">
        <v>-2.5670279520821451</v>
      </c>
      <c r="I49" s="453">
        <v>3506</v>
      </c>
    </row>
    <row r="50" spans="2:9" s="286" customFormat="1" ht="13.05" customHeight="1" x14ac:dyDescent="0.25">
      <c r="B50" s="289" t="s">
        <v>66</v>
      </c>
      <c r="C50" s="290">
        <v>9085</v>
      </c>
      <c r="D50" s="304">
        <v>-332</v>
      </c>
      <c r="E50" s="305">
        <v>-3.5255389189763195</v>
      </c>
      <c r="F50" s="448">
        <v>9417</v>
      </c>
      <c r="G50" s="304">
        <v>-419</v>
      </c>
      <c r="H50" s="305">
        <v>-4.4086700336700337</v>
      </c>
      <c r="I50" s="453">
        <v>9504</v>
      </c>
    </row>
    <row r="51" spans="2:9" s="286" customFormat="1" ht="13.05" customHeight="1" x14ac:dyDescent="0.25">
      <c r="B51" s="289" t="s">
        <v>67</v>
      </c>
      <c r="C51" s="290">
        <v>2499</v>
      </c>
      <c r="D51" s="304">
        <v>-112</v>
      </c>
      <c r="E51" s="305">
        <v>-4.2895442359249332</v>
      </c>
      <c r="F51" s="448">
        <v>2611</v>
      </c>
      <c r="G51" s="304">
        <v>-188</v>
      </c>
      <c r="H51" s="305">
        <v>-6.9966505396352812</v>
      </c>
      <c r="I51" s="453">
        <v>2687</v>
      </c>
    </row>
    <row r="52" spans="2:9" s="286" customFormat="1" ht="13.05" customHeight="1" x14ac:dyDescent="0.25">
      <c r="B52" s="289" t="s">
        <v>68</v>
      </c>
      <c r="C52" s="290">
        <v>1337</v>
      </c>
      <c r="D52" s="304">
        <v>-79</v>
      </c>
      <c r="E52" s="305">
        <v>-5.5790960451977405</v>
      </c>
      <c r="F52" s="448">
        <v>1416</v>
      </c>
      <c r="G52" s="304">
        <v>11</v>
      </c>
      <c r="H52" s="305">
        <v>0.82956259426847667</v>
      </c>
      <c r="I52" s="453">
        <v>1326</v>
      </c>
    </row>
    <row r="53" spans="2:9" s="286" customFormat="1" ht="13.05" customHeight="1" x14ac:dyDescent="0.25">
      <c r="B53" s="289" t="s">
        <v>69</v>
      </c>
      <c r="C53" s="290">
        <v>12463</v>
      </c>
      <c r="D53" s="304">
        <v>-299</v>
      </c>
      <c r="E53" s="305">
        <v>-2.342892963485347</v>
      </c>
      <c r="F53" s="448">
        <v>12762</v>
      </c>
      <c r="G53" s="304">
        <v>-450</v>
      </c>
      <c r="H53" s="305">
        <v>-3.4848602183845738</v>
      </c>
      <c r="I53" s="453">
        <v>12913</v>
      </c>
    </row>
    <row r="54" spans="2:9" s="286" customFormat="1" ht="13.05" customHeight="1" x14ac:dyDescent="0.25">
      <c r="B54" s="291" t="s">
        <v>70</v>
      </c>
      <c r="C54" s="292">
        <v>4507</v>
      </c>
      <c r="D54" s="306">
        <v>-332</v>
      </c>
      <c r="E54" s="307">
        <v>-6.8609216780326516</v>
      </c>
      <c r="F54" s="449">
        <v>4839</v>
      </c>
      <c r="G54" s="306">
        <v>-118</v>
      </c>
      <c r="H54" s="307">
        <v>-2.5513513513513515</v>
      </c>
      <c r="I54" s="454">
        <v>4625</v>
      </c>
    </row>
    <row r="55" spans="2:9" s="286" customFormat="1" ht="13.05" customHeight="1" x14ac:dyDescent="0.25">
      <c r="B55" s="293" t="s">
        <v>71</v>
      </c>
      <c r="C55" s="294">
        <v>56644</v>
      </c>
      <c r="D55" s="308">
        <v>-2024</v>
      </c>
      <c r="E55" s="309">
        <v>-3.4499215926910751</v>
      </c>
      <c r="F55" s="450">
        <v>58668</v>
      </c>
      <c r="G55" s="308">
        <v>-1905</v>
      </c>
      <c r="H55" s="309">
        <v>-3.2536849476506853</v>
      </c>
      <c r="I55" s="455">
        <v>58549</v>
      </c>
    </row>
    <row r="56" spans="2:9" s="286" customFormat="1" ht="6" customHeight="1" x14ac:dyDescent="0.25">
      <c r="B56" s="295"/>
      <c r="C56" s="296"/>
      <c r="D56" s="310"/>
      <c r="E56" s="311"/>
      <c r="F56" s="451"/>
      <c r="G56" s="310"/>
      <c r="H56" s="311"/>
      <c r="I56" s="451"/>
    </row>
    <row r="57" spans="2:9" s="286" customFormat="1" ht="13.05" customHeight="1" x14ac:dyDescent="0.25">
      <c r="B57" s="287" t="s">
        <v>72</v>
      </c>
      <c r="C57" s="288">
        <v>134355</v>
      </c>
      <c r="D57" s="302">
        <v>432</v>
      </c>
      <c r="E57" s="303">
        <v>0.3225734190542327</v>
      </c>
      <c r="F57" s="447">
        <v>133923</v>
      </c>
      <c r="G57" s="302">
        <v>-2948</v>
      </c>
      <c r="H57" s="303">
        <v>-2.1470761745919607</v>
      </c>
      <c r="I57" s="452">
        <v>137303</v>
      </c>
    </row>
    <row r="58" spans="2:9" s="286" customFormat="1" ht="13.05" customHeight="1" x14ac:dyDescent="0.25">
      <c r="B58" s="289" t="s">
        <v>73</v>
      </c>
      <c r="C58" s="290">
        <v>14866</v>
      </c>
      <c r="D58" s="304">
        <v>-138</v>
      </c>
      <c r="E58" s="305">
        <v>-0.91975473207144764</v>
      </c>
      <c r="F58" s="448">
        <v>15004</v>
      </c>
      <c r="G58" s="304">
        <v>-800</v>
      </c>
      <c r="H58" s="305">
        <v>-5.1066002808630158</v>
      </c>
      <c r="I58" s="453">
        <v>15666</v>
      </c>
    </row>
    <row r="59" spans="2:9" s="286" customFormat="1" ht="13.05" customHeight="1" x14ac:dyDescent="0.25">
      <c r="B59" s="289" t="s">
        <v>74</v>
      </c>
      <c r="C59" s="290">
        <v>8958</v>
      </c>
      <c r="D59" s="304">
        <v>74</v>
      </c>
      <c r="E59" s="305">
        <v>0.8329581269698334</v>
      </c>
      <c r="F59" s="448">
        <v>8884</v>
      </c>
      <c r="G59" s="304">
        <v>-66</v>
      </c>
      <c r="H59" s="305">
        <v>-0.7313829787234043</v>
      </c>
      <c r="I59" s="453">
        <v>9024</v>
      </c>
    </row>
    <row r="60" spans="2:9" s="286" customFormat="1" ht="13.05" customHeight="1" x14ac:dyDescent="0.25">
      <c r="B60" s="291" t="s">
        <v>75</v>
      </c>
      <c r="C60" s="292">
        <v>21188</v>
      </c>
      <c r="D60" s="306">
        <v>-1</v>
      </c>
      <c r="E60" s="307">
        <v>-4.7194298928689418E-3</v>
      </c>
      <c r="F60" s="449">
        <v>21189</v>
      </c>
      <c r="G60" s="306">
        <v>-400</v>
      </c>
      <c r="H60" s="307">
        <v>-1.852881230313137</v>
      </c>
      <c r="I60" s="454">
        <v>21588</v>
      </c>
    </row>
    <row r="61" spans="2:9" s="286" customFormat="1" ht="13.05" customHeight="1" x14ac:dyDescent="0.25">
      <c r="B61" s="293" t="s">
        <v>76</v>
      </c>
      <c r="C61" s="294">
        <v>179367</v>
      </c>
      <c r="D61" s="308">
        <v>367</v>
      </c>
      <c r="E61" s="309">
        <v>0.20502793296089386</v>
      </c>
      <c r="F61" s="450">
        <v>179000</v>
      </c>
      <c r="G61" s="308">
        <v>-4214</v>
      </c>
      <c r="H61" s="309">
        <v>-2.2954445176788449</v>
      </c>
      <c r="I61" s="455">
        <v>183581</v>
      </c>
    </row>
    <row r="62" spans="2:9" s="286" customFormat="1" ht="6" customHeight="1" x14ac:dyDescent="0.25">
      <c r="B62" s="295"/>
      <c r="C62" s="296"/>
      <c r="D62" s="310"/>
      <c r="E62" s="311"/>
      <c r="F62" s="451"/>
      <c r="G62" s="310"/>
      <c r="H62" s="311"/>
      <c r="I62" s="451"/>
    </row>
    <row r="63" spans="2:9" s="286" customFormat="1" ht="13.05" customHeight="1" x14ac:dyDescent="0.25">
      <c r="B63" s="287" t="s">
        <v>77</v>
      </c>
      <c r="C63" s="288">
        <v>68902</v>
      </c>
      <c r="D63" s="302">
        <v>-816</v>
      </c>
      <c r="E63" s="303">
        <v>-1.170429444332884</v>
      </c>
      <c r="F63" s="447">
        <v>69718</v>
      </c>
      <c r="G63" s="302">
        <v>-3198</v>
      </c>
      <c r="H63" s="303">
        <v>-4.4355062413314839</v>
      </c>
      <c r="I63" s="452">
        <v>72100</v>
      </c>
    </row>
    <row r="64" spans="2:9" s="286" customFormat="1" ht="13.05" customHeight="1" x14ac:dyDescent="0.25">
      <c r="B64" s="289" t="s">
        <v>78</v>
      </c>
      <c r="C64" s="290">
        <v>19412</v>
      </c>
      <c r="D64" s="304">
        <v>-277</v>
      </c>
      <c r="E64" s="305">
        <v>-1.4068769363604043</v>
      </c>
      <c r="F64" s="448">
        <v>19689</v>
      </c>
      <c r="G64" s="304">
        <v>-395</v>
      </c>
      <c r="H64" s="305">
        <v>-1.994244459029636</v>
      </c>
      <c r="I64" s="453">
        <v>19807</v>
      </c>
    </row>
    <row r="65" spans="2:9" s="286" customFormat="1" ht="13.05" customHeight="1" x14ac:dyDescent="0.25">
      <c r="B65" s="291" t="s">
        <v>79</v>
      </c>
      <c r="C65" s="292">
        <v>85477</v>
      </c>
      <c r="D65" s="306">
        <v>-9</v>
      </c>
      <c r="E65" s="307">
        <v>-1.0528039679011768E-2</v>
      </c>
      <c r="F65" s="449">
        <v>85486</v>
      </c>
      <c r="G65" s="306">
        <v>-3149</v>
      </c>
      <c r="H65" s="307">
        <v>-3.5531333920068602</v>
      </c>
      <c r="I65" s="454">
        <v>88626</v>
      </c>
    </row>
    <row r="66" spans="2:9" s="286" customFormat="1" ht="13.05" customHeight="1" x14ac:dyDescent="0.25">
      <c r="B66" s="293" t="s">
        <v>80</v>
      </c>
      <c r="C66" s="294">
        <v>173791</v>
      </c>
      <c r="D66" s="308">
        <v>-1102</v>
      </c>
      <c r="E66" s="309">
        <v>-0.63009954657990885</v>
      </c>
      <c r="F66" s="450">
        <v>174893</v>
      </c>
      <c r="G66" s="308">
        <v>-6742</v>
      </c>
      <c r="H66" s="309">
        <v>-3.7344972941235124</v>
      </c>
      <c r="I66" s="455">
        <v>180533</v>
      </c>
    </row>
    <row r="67" spans="2:9" s="286" customFormat="1" ht="6" customHeight="1" x14ac:dyDescent="0.25">
      <c r="B67" s="295"/>
      <c r="C67" s="296"/>
      <c r="D67" s="310"/>
      <c r="E67" s="311"/>
      <c r="F67" s="451"/>
      <c r="G67" s="310"/>
      <c r="H67" s="311"/>
      <c r="I67" s="451"/>
    </row>
    <row r="68" spans="2:9" s="286" customFormat="1" ht="13.05" customHeight="1" x14ac:dyDescent="0.25">
      <c r="B68" s="287" t="s">
        <v>81</v>
      </c>
      <c r="C68" s="288">
        <v>26621</v>
      </c>
      <c r="D68" s="302">
        <v>-202</v>
      </c>
      <c r="E68" s="303">
        <v>-0.75308503895910228</v>
      </c>
      <c r="F68" s="447">
        <v>26823</v>
      </c>
      <c r="G68" s="302">
        <v>-2561</v>
      </c>
      <c r="H68" s="303">
        <v>-8.775957782194503</v>
      </c>
      <c r="I68" s="452">
        <v>29182</v>
      </c>
    </row>
    <row r="69" spans="2:9" s="286" customFormat="1" ht="13.05" customHeight="1" x14ac:dyDescent="0.25">
      <c r="B69" s="291" t="s">
        <v>82</v>
      </c>
      <c r="C69" s="292">
        <v>12552</v>
      </c>
      <c r="D69" s="306">
        <v>-524</v>
      </c>
      <c r="E69" s="307">
        <v>-4.0073416947078622</v>
      </c>
      <c r="F69" s="449">
        <v>13076</v>
      </c>
      <c r="G69" s="306">
        <v>-1117</v>
      </c>
      <c r="H69" s="307">
        <v>-8.1717755505157648</v>
      </c>
      <c r="I69" s="454">
        <v>13669</v>
      </c>
    </row>
    <row r="70" spans="2:9" s="286" customFormat="1" ht="13.05" customHeight="1" x14ac:dyDescent="0.25">
      <c r="B70" s="293" t="s">
        <v>83</v>
      </c>
      <c r="C70" s="294">
        <v>39173</v>
      </c>
      <c r="D70" s="308">
        <v>-726</v>
      </c>
      <c r="E70" s="309">
        <v>-1.8195944760520315</v>
      </c>
      <c r="F70" s="450">
        <v>39899</v>
      </c>
      <c r="G70" s="308">
        <v>-3678</v>
      </c>
      <c r="H70" s="309">
        <v>-8.5832302630043635</v>
      </c>
      <c r="I70" s="455">
        <v>42851</v>
      </c>
    </row>
    <row r="71" spans="2:9" s="286" customFormat="1" ht="6" customHeight="1" x14ac:dyDescent="0.25">
      <c r="B71" s="295"/>
      <c r="C71" s="296"/>
      <c r="D71" s="310"/>
      <c r="E71" s="311"/>
      <c r="F71" s="451"/>
      <c r="G71" s="310"/>
      <c r="H71" s="311"/>
      <c r="I71" s="451"/>
    </row>
    <row r="72" spans="2:9" s="286" customFormat="1" ht="13.05" customHeight="1" x14ac:dyDescent="0.25">
      <c r="B72" s="287" t="s">
        <v>84</v>
      </c>
      <c r="C72" s="288">
        <v>24685</v>
      </c>
      <c r="D72" s="302">
        <v>-626</v>
      </c>
      <c r="E72" s="303">
        <v>-2.4732329817075578</v>
      </c>
      <c r="F72" s="447">
        <v>25311</v>
      </c>
      <c r="G72" s="302">
        <v>-492</v>
      </c>
      <c r="H72" s="303">
        <v>-1.9541645152321565</v>
      </c>
      <c r="I72" s="452">
        <v>25177</v>
      </c>
    </row>
    <row r="73" spans="2:9" s="286" customFormat="1" ht="13.05" customHeight="1" x14ac:dyDescent="0.25">
      <c r="B73" s="289" t="s">
        <v>85</v>
      </c>
      <c r="C73" s="290">
        <v>6218</v>
      </c>
      <c r="D73" s="304">
        <v>-240</v>
      </c>
      <c r="E73" s="305">
        <v>-3.7163208423660574</v>
      </c>
      <c r="F73" s="448">
        <v>6458</v>
      </c>
      <c r="G73" s="304">
        <v>191</v>
      </c>
      <c r="H73" s="305">
        <v>3.1690725070516015</v>
      </c>
      <c r="I73" s="453">
        <v>6027</v>
      </c>
    </row>
    <row r="74" spans="2:9" s="286" customFormat="1" ht="13.05" customHeight="1" x14ac:dyDescent="0.25">
      <c r="B74" s="289" t="s">
        <v>86</v>
      </c>
      <c r="C74" s="290">
        <v>7732</v>
      </c>
      <c r="D74" s="304">
        <v>-199</v>
      </c>
      <c r="E74" s="305">
        <v>-2.5091413440928001</v>
      </c>
      <c r="F74" s="448">
        <v>7931</v>
      </c>
      <c r="G74" s="304">
        <v>78</v>
      </c>
      <c r="H74" s="305">
        <v>1.0190749934674681</v>
      </c>
      <c r="I74" s="453">
        <v>7654</v>
      </c>
    </row>
    <row r="75" spans="2:9" s="286" customFormat="1" ht="13.05" customHeight="1" x14ac:dyDescent="0.25">
      <c r="B75" s="291" t="s">
        <v>87</v>
      </c>
      <c r="C75" s="292">
        <v>23619</v>
      </c>
      <c r="D75" s="306">
        <v>-711</v>
      </c>
      <c r="E75" s="307">
        <v>-2.9223181257706532</v>
      </c>
      <c r="F75" s="449">
        <v>24330</v>
      </c>
      <c r="G75" s="306">
        <v>-774</v>
      </c>
      <c r="H75" s="307">
        <v>-3.1730414463165664</v>
      </c>
      <c r="I75" s="454">
        <v>24393</v>
      </c>
    </row>
    <row r="76" spans="2:9" s="286" customFormat="1" ht="13.05" customHeight="1" x14ac:dyDescent="0.25">
      <c r="B76" s="293" t="s">
        <v>88</v>
      </c>
      <c r="C76" s="294">
        <v>62254</v>
      </c>
      <c r="D76" s="308">
        <v>-1776</v>
      </c>
      <c r="E76" s="309">
        <v>-2.7736998282055287</v>
      </c>
      <c r="F76" s="450">
        <v>64030</v>
      </c>
      <c r="G76" s="308">
        <v>-997</v>
      </c>
      <c r="H76" s="309">
        <v>-1.5762596638788322</v>
      </c>
      <c r="I76" s="455">
        <v>63251</v>
      </c>
    </row>
    <row r="77" spans="2:9" s="286" customFormat="1" ht="6" customHeight="1" x14ac:dyDescent="0.25">
      <c r="B77" s="295"/>
      <c r="C77" s="296"/>
      <c r="D77" s="310"/>
      <c r="E77" s="311"/>
      <c r="F77" s="451"/>
      <c r="G77" s="310"/>
      <c r="H77" s="311"/>
      <c r="I77" s="451"/>
    </row>
    <row r="78" spans="2:9" s="286" customFormat="1" ht="13.05" customHeight="1" x14ac:dyDescent="0.25">
      <c r="B78" s="293" t="s">
        <v>89</v>
      </c>
      <c r="C78" s="294">
        <v>161502</v>
      </c>
      <c r="D78" s="308">
        <v>-847</v>
      </c>
      <c r="E78" s="309">
        <v>-0.5217155633850532</v>
      </c>
      <c r="F78" s="450">
        <v>162349</v>
      </c>
      <c r="G78" s="308">
        <v>-2942</v>
      </c>
      <c r="H78" s="309">
        <v>-1.7890588893483494</v>
      </c>
      <c r="I78" s="455">
        <v>164444</v>
      </c>
    </row>
    <row r="79" spans="2:9" s="286" customFormat="1" ht="6" customHeight="1" x14ac:dyDescent="0.25">
      <c r="B79" s="295"/>
      <c r="C79" s="296"/>
      <c r="D79" s="310"/>
      <c r="E79" s="311"/>
      <c r="F79" s="451"/>
      <c r="G79" s="310"/>
      <c r="H79" s="311"/>
      <c r="I79" s="451"/>
    </row>
    <row r="80" spans="2:9" s="286" customFormat="1" ht="13.05" customHeight="1" x14ac:dyDescent="0.25">
      <c r="B80" s="293" t="s">
        <v>90</v>
      </c>
      <c r="C80" s="294">
        <v>45580</v>
      </c>
      <c r="D80" s="308">
        <v>189</v>
      </c>
      <c r="E80" s="309">
        <v>0.41638210217884608</v>
      </c>
      <c r="F80" s="450">
        <v>45391</v>
      </c>
      <c r="G80" s="308">
        <v>-1168</v>
      </c>
      <c r="H80" s="309">
        <v>-2.4985026097373146</v>
      </c>
      <c r="I80" s="455">
        <v>46748</v>
      </c>
    </row>
    <row r="81" spans="2:10" s="286" customFormat="1" ht="6" customHeight="1" x14ac:dyDescent="0.25">
      <c r="B81" s="295"/>
      <c r="C81" s="296"/>
      <c r="D81" s="310"/>
      <c r="E81" s="311"/>
      <c r="F81" s="451"/>
      <c r="G81" s="310"/>
      <c r="H81" s="311"/>
      <c r="I81" s="451"/>
    </row>
    <row r="82" spans="2:10" s="286" customFormat="1" ht="13.05" customHeight="1" x14ac:dyDescent="0.25">
      <c r="B82" s="293" t="s">
        <v>91</v>
      </c>
      <c r="C82" s="294">
        <v>17423</v>
      </c>
      <c r="D82" s="308">
        <v>-11</v>
      </c>
      <c r="E82" s="309">
        <v>-6.3095101525754274E-2</v>
      </c>
      <c r="F82" s="450">
        <v>17434</v>
      </c>
      <c r="G82" s="308">
        <v>-109</v>
      </c>
      <c r="H82" s="309">
        <v>-0.62172028291124803</v>
      </c>
      <c r="I82" s="455">
        <v>17532</v>
      </c>
    </row>
    <row r="83" spans="2:10" s="286" customFormat="1" ht="6" customHeight="1" x14ac:dyDescent="0.25">
      <c r="B83" s="295"/>
      <c r="C83" s="296"/>
      <c r="D83" s="310"/>
      <c r="E83" s="311"/>
      <c r="F83" s="451"/>
      <c r="G83" s="310"/>
      <c r="H83" s="311"/>
      <c r="I83" s="451"/>
    </row>
    <row r="84" spans="2:10" s="286" customFormat="1" ht="13.05" customHeight="1" x14ac:dyDescent="0.25">
      <c r="B84" s="287" t="s">
        <v>92</v>
      </c>
      <c r="C84" s="288">
        <v>10555</v>
      </c>
      <c r="D84" s="302">
        <v>-19</v>
      </c>
      <c r="E84" s="303">
        <v>-0.17968602231889541</v>
      </c>
      <c r="F84" s="447">
        <v>10574</v>
      </c>
      <c r="G84" s="302">
        <v>-210</v>
      </c>
      <c r="H84" s="303">
        <v>-1.9507663725034836</v>
      </c>
      <c r="I84" s="452">
        <v>10765</v>
      </c>
    </row>
    <row r="85" spans="2:10" s="286" customFormat="1" ht="13.05" customHeight="1" x14ac:dyDescent="0.25">
      <c r="B85" s="289" t="s">
        <v>93</v>
      </c>
      <c r="C85" s="290">
        <v>34219</v>
      </c>
      <c r="D85" s="304">
        <v>406</v>
      </c>
      <c r="E85" s="305">
        <v>1.2007216159465295</v>
      </c>
      <c r="F85" s="448">
        <v>33813</v>
      </c>
      <c r="G85" s="304">
        <v>518</v>
      </c>
      <c r="H85" s="305">
        <v>1.5370463784457433</v>
      </c>
      <c r="I85" s="453">
        <v>33701</v>
      </c>
      <c r="J85" s="298"/>
    </row>
    <row r="86" spans="2:10" s="286" customFormat="1" ht="13.05" customHeight="1" x14ac:dyDescent="0.25">
      <c r="B86" s="291" t="s">
        <v>94</v>
      </c>
      <c r="C86" s="292">
        <v>16007</v>
      </c>
      <c r="D86" s="306">
        <v>204</v>
      </c>
      <c r="E86" s="307">
        <v>1.2908941340251852</v>
      </c>
      <c r="F86" s="449">
        <v>15803</v>
      </c>
      <c r="G86" s="306">
        <v>377</v>
      </c>
      <c r="H86" s="307">
        <v>2.412028150991683</v>
      </c>
      <c r="I86" s="454">
        <v>15630</v>
      </c>
    </row>
    <row r="87" spans="2:10" s="286" customFormat="1" ht="13.05" customHeight="1" x14ac:dyDescent="0.25">
      <c r="B87" s="293" t="s">
        <v>95</v>
      </c>
      <c r="C87" s="294">
        <v>60781</v>
      </c>
      <c r="D87" s="308">
        <v>591</v>
      </c>
      <c r="E87" s="309">
        <v>0.98189067951486952</v>
      </c>
      <c r="F87" s="450">
        <v>60190</v>
      </c>
      <c r="G87" s="308">
        <v>685</v>
      </c>
      <c r="H87" s="309">
        <v>1.13984291799787</v>
      </c>
      <c r="I87" s="455">
        <v>60096</v>
      </c>
    </row>
    <row r="88" spans="2:10" s="286" customFormat="1" ht="6" customHeight="1" x14ac:dyDescent="0.25">
      <c r="B88" s="295"/>
      <c r="C88" s="296"/>
      <c r="D88" s="310"/>
      <c r="E88" s="311"/>
      <c r="F88" s="451"/>
      <c r="G88" s="310"/>
      <c r="H88" s="311"/>
      <c r="I88" s="451"/>
    </row>
    <row r="89" spans="2:10" s="286" customFormat="1" ht="13.05" customHeight="1" x14ac:dyDescent="0.25">
      <c r="B89" s="293" t="s">
        <v>96</v>
      </c>
      <c r="C89" s="294">
        <v>7278</v>
      </c>
      <c r="D89" s="308">
        <v>11</v>
      </c>
      <c r="E89" s="309">
        <v>0.15136920324755745</v>
      </c>
      <c r="F89" s="450">
        <v>7267</v>
      </c>
      <c r="G89" s="308">
        <v>102</v>
      </c>
      <c r="H89" s="309">
        <v>1.4214046822742474</v>
      </c>
      <c r="I89" s="455">
        <v>7176</v>
      </c>
    </row>
    <row r="90" spans="2:10" s="286" customFormat="1" ht="6" customHeight="1" x14ac:dyDescent="0.25">
      <c r="B90" s="295"/>
      <c r="C90" s="296"/>
      <c r="D90" s="310"/>
      <c r="E90" s="311"/>
      <c r="F90" s="451"/>
      <c r="G90" s="310"/>
      <c r="H90" s="311"/>
      <c r="I90" s="451"/>
    </row>
    <row r="91" spans="2:10" s="286" customFormat="1" ht="13.05" customHeight="1" x14ac:dyDescent="0.25">
      <c r="B91" s="293" t="s">
        <v>97</v>
      </c>
      <c r="C91" s="294">
        <v>5471</v>
      </c>
      <c r="D91" s="308">
        <v>59</v>
      </c>
      <c r="E91" s="309">
        <v>1.0901699926090171</v>
      </c>
      <c r="F91" s="450">
        <v>5412</v>
      </c>
      <c r="G91" s="308">
        <v>-350</v>
      </c>
      <c r="H91" s="309">
        <v>-6.0127125923380857</v>
      </c>
      <c r="I91" s="455">
        <v>5821</v>
      </c>
    </row>
    <row r="92" spans="2:10" s="286" customFormat="1" ht="6" customHeight="1" x14ac:dyDescent="0.25">
      <c r="B92" s="295"/>
      <c r="C92" s="296"/>
      <c r="D92" s="310"/>
      <c r="E92" s="311"/>
      <c r="F92" s="451"/>
      <c r="G92" s="310"/>
      <c r="H92" s="311"/>
      <c r="I92" s="451"/>
    </row>
    <row r="93" spans="2:10" s="286" customFormat="1" ht="13.05" customHeight="1" x14ac:dyDescent="0.25">
      <c r="B93" s="293" t="s">
        <v>98</v>
      </c>
      <c r="C93" s="294">
        <v>4831</v>
      </c>
      <c r="D93" s="308">
        <v>116</v>
      </c>
      <c r="E93" s="309">
        <v>2.4602332979851536</v>
      </c>
      <c r="F93" s="450">
        <v>4715</v>
      </c>
      <c r="G93" s="308">
        <v>-257</v>
      </c>
      <c r="H93" s="309">
        <v>-5.0511006289308176</v>
      </c>
      <c r="I93" s="455">
        <v>5088</v>
      </c>
    </row>
    <row r="94" spans="2:10" s="286" customFormat="1" ht="6" customHeight="1" x14ac:dyDescent="0.25">
      <c r="B94" s="295"/>
      <c r="C94" s="296"/>
      <c r="D94" s="310"/>
      <c r="E94" s="311"/>
      <c r="F94" s="451"/>
      <c r="G94" s="310"/>
      <c r="H94" s="311"/>
      <c r="I94" s="451"/>
    </row>
    <row r="95" spans="2:10" s="286" customFormat="1" ht="14.1" customHeight="1" x14ac:dyDescent="0.25">
      <c r="B95" s="293" t="s">
        <v>99</v>
      </c>
      <c r="C95" s="294">
        <v>1388309</v>
      </c>
      <c r="D95" s="308">
        <v>-15801</v>
      </c>
      <c r="E95" s="309">
        <v>-1.1253391828275563</v>
      </c>
      <c r="F95" s="450">
        <v>1404110</v>
      </c>
      <c r="G95" s="308">
        <v>-72575</v>
      </c>
      <c r="H95" s="309">
        <v>-4.9678824602090241</v>
      </c>
      <c r="I95" s="455">
        <v>1460884</v>
      </c>
    </row>
    <row r="96" spans="2:10" x14ac:dyDescent="0.3">
      <c r="B96" s="300" t="s">
        <v>16</v>
      </c>
    </row>
    <row r="97" spans="2:4" x14ac:dyDescent="0.3">
      <c r="B97" s="301" t="s">
        <v>109</v>
      </c>
      <c r="D97" s="299"/>
    </row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rowBreaks count="1" manualBreakCount="1">
    <brk id="66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97"/>
  <sheetViews>
    <sheetView showGridLines="0" view="pageBreakPreview" zoomScaleNormal="130" zoomScaleSheetLayoutView="100" workbookViewId="0">
      <selection activeCell="N29" sqref="N29"/>
    </sheetView>
  </sheetViews>
  <sheetFormatPr baseColWidth="10" defaultColWidth="11.44140625" defaultRowHeight="13.2" x14ac:dyDescent="0.3"/>
  <cols>
    <col min="1" max="1" width="3.21875" style="279" customWidth="1"/>
    <col min="2" max="2" width="23.21875" style="279" customWidth="1"/>
    <col min="3" max="3" width="10.44140625" style="279" customWidth="1"/>
    <col min="4" max="6" width="9.77734375" style="279" customWidth="1"/>
    <col min="7" max="8" width="8.77734375" style="279" customWidth="1"/>
    <col min="9" max="9" width="9.77734375" style="279" customWidth="1"/>
    <col min="10" max="10" width="3.21875" style="279" customWidth="1"/>
    <col min="11" max="16384" width="11.44140625" style="279"/>
  </cols>
  <sheetData>
    <row r="1" spans="1:13" s="271" customFormat="1" ht="14.4" x14ac:dyDescent="0.35">
      <c r="B1" s="272"/>
    </row>
    <row r="2" spans="1:13" s="271" customFormat="1" ht="14.4" x14ac:dyDescent="0.35">
      <c r="B2" s="272"/>
    </row>
    <row r="3" spans="1:13" s="271" customFormat="1" ht="14.4" x14ac:dyDescent="0.35">
      <c r="B3" s="272"/>
    </row>
    <row r="4" spans="1:13" s="271" customFormat="1" ht="14.4" x14ac:dyDescent="0.35">
      <c r="B4" s="272"/>
    </row>
    <row r="5" spans="1:13" s="271" customFormat="1" ht="18" customHeight="1" x14ac:dyDescent="0.35">
      <c r="B5" s="433" t="str">
        <f>'Pag1'!$B$5</f>
        <v>junio 2026</v>
      </c>
    </row>
    <row r="6" spans="1:13" s="271" customFormat="1" ht="15" customHeight="1" x14ac:dyDescent="0.45">
      <c r="A6" s="273"/>
      <c r="C6" s="274"/>
      <c r="D6" s="274"/>
      <c r="E6" s="274"/>
      <c r="F6" s="274"/>
      <c r="G6" s="274"/>
      <c r="H6" s="274"/>
      <c r="I6" s="274"/>
      <c r="J6" s="274"/>
      <c r="K6" s="275"/>
      <c r="L6" s="276"/>
      <c r="M6" s="276"/>
    </row>
    <row r="7" spans="1:13" ht="16.8" x14ac:dyDescent="0.3">
      <c r="A7" s="277"/>
      <c r="B7" s="278" t="s">
        <v>105</v>
      </c>
      <c r="C7" s="278"/>
      <c r="D7" s="278"/>
      <c r="E7" s="278"/>
      <c r="F7" s="278"/>
      <c r="G7" s="278"/>
      <c r="H7" s="278"/>
      <c r="I7" s="278"/>
      <c r="J7" s="278"/>
      <c r="K7" s="277"/>
    </row>
    <row r="8" spans="1:13" ht="20.399999999999999" x14ac:dyDescent="0.3">
      <c r="A8" s="277"/>
      <c r="B8" s="223" t="s">
        <v>114</v>
      </c>
      <c r="C8" s="280"/>
      <c r="D8" s="280"/>
      <c r="E8" s="280"/>
      <c r="F8" s="280"/>
      <c r="G8" s="280"/>
      <c r="H8" s="280"/>
      <c r="I8" s="280"/>
      <c r="J8" s="280"/>
      <c r="K8" s="277"/>
    </row>
    <row r="9" spans="1:13" ht="6" customHeight="1" x14ac:dyDescent="0.3">
      <c r="A9" s="277"/>
      <c r="B9" s="277"/>
      <c r="C9" s="277"/>
      <c r="D9" s="277"/>
      <c r="E9" s="277"/>
      <c r="F9" s="277"/>
      <c r="G9" s="277"/>
      <c r="H9" s="277"/>
      <c r="I9" s="277"/>
      <c r="J9" s="277"/>
      <c r="K9" s="277"/>
    </row>
    <row r="10" spans="1:13" ht="14.1" customHeight="1" x14ac:dyDescent="0.3">
      <c r="A10" s="277"/>
      <c r="B10" s="281"/>
      <c r="C10" s="231" t="str">
        <f>'Pag1'!C9</f>
        <v>junio</v>
      </c>
      <c r="D10" s="232"/>
      <c r="E10" s="233" t="s">
        <v>4</v>
      </c>
      <c r="F10" s="234"/>
      <c r="G10" s="235"/>
      <c r="H10" s="233" t="s">
        <v>5</v>
      </c>
      <c r="I10" s="236"/>
      <c r="J10" s="277"/>
    </row>
    <row r="11" spans="1:13" ht="14.1" customHeight="1" x14ac:dyDescent="0.3">
      <c r="A11" s="277"/>
      <c r="B11" s="282" t="s">
        <v>107</v>
      </c>
      <c r="C11" s="88" t="str">
        <f>'Pag1'!C10</f>
        <v xml:space="preserve"> 2026</v>
      </c>
      <c r="D11" s="238"/>
      <c r="E11" s="239" t="str">
        <f>'Pag1'!$E$10</f>
        <v>mayo 2026</v>
      </c>
      <c r="F11" s="240"/>
      <c r="G11" s="241"/>
      <c r="H11" s="239" t="str">
        <f>'Pag1'!$H$10</f>
        <v>junio 2025</v>
      </c>
      <c r="I11" s="242"/>
      <c r="J11" s="277"/>
    </row>
    <row r="12" spans="1:13" ht="14.1" customHeight="1" x14ac:dyDescent="0.3">
      <c r="A12" s="277"/>
      <c r="B12" s="283" t="s">
        <v>108</v>
      </c>
      <c r="C12" s="244" t="s">
        <v>6</v>
      </c>
      <c r="D12" s="245" t="s">
        <v>7</v>
      </c>
      <c r="E12" s="245" t="s">
        <v>8</v>
      </c>
      <c r="F12" s="434" t="s">
        <v>6</v>
      </c>
      <c r="G12" s="245" t="s">
        <v>7</v>
      </c>
      <c r="H12" s="245" t="s">
        <v>8</v>
      </c>
      <c r="I12" s="441" t="s">
        <v>6</v>
      </c>
      <c r="J12" s="277"/>
    </row>
    <row r="13" spans="1:13" ht="6" customHeight="1" x14ac:dyDescent="0.3">
      <c r="B13" s="284"/>
      <c r="C13" s="285"/>
      <c r="D13" s="285"/>
      <c r="E13" s="285"/>
      <c r="F13" s="446"/>
      <c r="G13" s="285"/>
      <c r="H13" s="285"/>
      <c r="I13" s="446"/>
    </row>
    <row r="14" spans="1:13" s="286" customFormat="1" ht="13.05" customHeight="1" x14ac:dyDescent="0.25">
      <c r="B14" s="287" t="s">
        <v>37</v>
      </c>
      <c r="C14" s="288">
        <v>16436</v>
      </c>
      <c r="D14" s="302">
        <v>-282</v>
      </c>
      <c r="E14" s="303">
        <v>-1.6868046417035532</v>
      </c>
      <c r="F14" s="447">
        <v>16718</v>
      </c>
      <c r="G14" s="302">
        <v>-1661</v>
      </c>
      <c r="H14" s="303">
        <v>-9.1783168480963706</v>
      </c>
      <c r="I14" s="452">
        <v>18097</v>
      </c>
    </row>
    <row r="15" spans="1:13" s="286" customFormat="1" ht="13.05" customHeight="1" x14ac:dyDescent="0.25">
      <c r="B15" s="289" t="s">
        <v>38</v>
      </c>
      <c r="C15" s="290">
        <v>36596</v>
      </c>
      <c r="D15" s="304">
        <v>-1357</v>
      </c>
      <c r="E15" s="305">
        <v>-3.5754749295180881</v>
      </c>
      <c r="F15" s="448">
        <v>37953</v>
      </c>
      <c r="G15" s="304">
        <v>-3966</v>
      </c>
      <c r="H15" s="305">
        <v>-9.7776243774961795</v>
      </c>
      <c r="I15" s="453">
        <v>40562</v>
      </c>
    </row>
    <row r="16" spans="1:13" s="286" customFormat="1" ht="13.05" customHeight="1" x14ac:dyDescent="0.25">
      <c r="B16" s="289" t="s">
        <v>39</v>
      </c>
      <c r="C16" s="290">
        <v>17329</v>
      </c>
      <c r="D16" s="304">
        <v>-183</v>
      </c>
      <c r="E16" s="305">
        <v>-1.0449977158519872</v>
      </c>
      <c r="F16" s="448">
        <v>17512</v>
      </c>
      <c r="G16" s="304">
        <v>-2074</v>
      </c>
      <c r="H16" s="305">
        <v>-10.689068700716383</v>
      </c>
      <c r="I16" s="453">
        <v>19403</v>
      </c>
    </row>
    <row r="17" spans="2:9" s="286" customFormat="1" ht="13.05" customHeight="1" x14ac:dyDescent="0.25">
      <c r="B17" s="289" t="s">
        <v>40</v>
      </c>
      <c r="C17" s="290">
        <v>25174</v>
      </c>
      <c r="D17" s="304">
        <v>-348</v>
      </c>
      <c r="E17" s="305">
        <v>-1.36352950395737</v>
      </c>
      <c r="F17" s="448">
        <v>25522</v>
      </c>
      <c r="G17" s="304">
        <v>-2416</v>
      </c>
      <c r="H17" s="305">
        <v>-8.7567959405581739</v>
      </c>
      <c r="I17" s="453">
        <v>27590</v>
      </c>
    </row>
    <row r="18" spans="2:9" s="286" customFormat="1" ht="13.05" customHeight="1" x14ac:dyDescent="0.25">
      <c r="B18" s="289" t="s">
        <v>41</v>
      </c>
      <c r="C18" s="290">
        <v>11085</v>
      </c>
      <c r="D18" s="304">
        <v>121</v>
      </c>
      <c r="E18" s="305">
        <v>1.103611820503466</v>
      </c>
      <c r="F18" s="448">
        <v>10964</v>
      </c>
      <c r="G18" s="304">
        <v>-1857</v>
      </c>
      <c r="H18" s="305">
        <v>-14.348632359758925</v>
      </c>
      <c r="I18" s="453">
        <v>12942</v>
      </c>
    </row>
    <row r="19" spans="2:9" s="286" customFormat="1" ht="13.05" customHeight="1" x14ac:dyDescent="0.25">
      <c r="B19" s="289" t="s">
        <v>42</v>
      </c>
      <c r="C19" s="290">
        <v>10404</v>
      </c>
      <c r="D19" s="304">
        <v>-160</v>
      </c>
      <c r="E19" s="305">
        <v>-1.5145778114350625</v>
      </c>
      <c r="F19" s="448">
        <v>10564</v>
      </c>
      <c r="G19" s="304">
        <v>-1401</v>
      </c>
      <c r="H19" s="305">
        <v>-11.867852604828462</v>
      </c>
      <c r="I19" s="453">
        <v>11805</v>
      </c>
    </row>
    <row r="20" spans="2:9" s="286" customFormat="1" ht="13.05" customHeight="1" x14ac:dyDescent="0.25">
      <c r="B20" s="289" t="s">
        <v>43</v>
      </c>
      <c r="C20" s="290">
        <v>39158</v>
      </c>
      <c r="D20" s="304">
        <v>-1299</v>
      </c>
      <c r="E20" s="305">
        <v>-3.2108164223743727</v>
      </c>
      <c r="F20" s="448">
        <v>40457</v>
      </c>
      <c r="G20" s="304">
        <v>-3539</v>
      </c>
      <c r="H20" s="305">
        <v>-8.2886385460336793</v>
      </c>
      <c r="I20" s="453">
        <v>42697</v>
      </c>
    </row>
    <row r="21" spans="2:9" s="286" customFormat="1" ht="13.05" customHeight="1" x14ac:dyDescent="0.25">
      <c r="B21" s="291" t="s">
        <v>44</v>
      </c>
      <c r="C21" s="292">
        <v>49900</v>
      </c>
      <c r="D21" s="306">
        <v>-840</v>
      </c>
      <c r="E21" s="307">
        <v>-1.6554986204178164</v>
      </c>
      <c r="F21" s="449">
        <v>50740</v>
      </c>
      <c r="G21" s="306">
        <v>-4477</v>
      </c>
      <c r="H21" s="307">
        <v>-8.2332603858248898</v>
      </c>
      <c r="I21" s="454">
        <v>54377</v>
      </c>
    </row>
    <row r="22" spans="2:9" s="286" customFormat="1" ht="13.05" customHeight="1" x14ac:dyDescent="0.25">
      <c r="B22" s="293" t="s">
        <v>45</v>
      </c>
      <c r="C22" s="294">
        <v>206082</v>
      </c>
      <c r="D22" s="308">
        <v>-4348</v>
      </c>
      <c r="E22" s="309">
        <v>-2.0662453072280567</v>
      </c>
      <c r="F22" s="450">
        <v>210430</v>
      </c>
      <c r="G22" s="308">
        <v>-21391</v>
      </c>
      <c r="H22" s="309">
        <v>-9.403753412492911</v>
      </c>
      <c r="I22" s="455">
        <v>227473</v>
      </c>
    </row>
    <row r="23" spans="2:9" s="286" customFormat="1" ht="6" customHeight="1" x14ac:dyDescent="0.25">
      <c r="B23" s="295"/>
      <c r="C23" s="296"/>
      <c r="D23" s="310"/>
      <c r="E23" s="311"/>
      <c r="F23" s="451"/>
      <c r="G23" s="310"/>
      <c r="H23" s="311"/>
      <c r="I23" s="451"/>
    </row>
    <row r="24" spans="2:9" s="286" customFormat="1" ht="13.05" customHeight="1" x14ac:dyDescent="0.25">
      <c r="B24" s="287" t="s">
        <v>46</v>
      </c>
      <c r="C24" s="288">
        <v>2664</v>
      </c>
      <c r="D24" s="302">
        <v>37</v>
      </c>
      <c r="E24" s="303">
        <v>1.4084507042253522</v>
      </c>
      <c r="F24" s="447">
        <v>2627</v>
      </c>
      <c r="G24" s="302">
        <v>131</v>
      </c>
      <c r="H24" s="303">
        <v>5.1717331227793126</v>
      </c>
      <c r="I24" s="452">
        <v>2533</v>
      </c>
    </row>
    <row r="25" spans="2:9" s="286" customFormat="1" ht="13.05" customHeight="1" x14ac:dyDescent="0.25">
      <c r="B25" s="289" t="s">
        <v>47</v>
      </c>
      <c r="C25" s="290">
        <v>1686</v>
      </c>
      <c r="D25" s="304">
        <v>6</v>
      </c>
      <c r="E25" s="305">
        <v>0.35714285714285715</v>
      </c>
      <c r="F25" s="448">
        <v>1680</v>
      </c>
      <c r="G25" s="304">
        <v>110</v>
      </c>
      <c r="H25" s="305">
        <v>6.9796954314720816</v>
      </c>
      <c r="I25" s="453">
        <v>1576</v>
      </c>
    </row>
    <row r="26" spans="2:9" s="286" customFormat="1" ht="13.05" customHeight="1" x14ac:dyDescent="0.25">
      <c r="B26" s="291" t="s">
        <v>48</v>
      </c>
      <c r="C26" s="292">
        <v>14031</v>
      </c>
      <c r="D26" s="306">
        <v>22</v>
      </c>
      <c r="E26" s="307">
        <v>0.15704190163466344</v>
      </c>
      <c r="F26" s="449">
        <v>14009</v>
      </c>
      <c r="G26" s="306">
        <v>-19</v>
      </c>
      <c r="H26" s="307">
        <v>-0.13523131672597866</v>
      </c>
      <c r="I26" s="454">
        <v>14050</v>
      </c>
    </row>
    <row r="27" spans="2:9" s="286" customFormat="1" ht="13.05" customHeight="1" x14ac:dyDescent="0.25">
      <c r="B27" s="293" t="s">
        <v>49</v>
      </c>
      <c r="C27" s="294">
        <v>18381</v>
      </c>
      <c r="D27" s="308">
        <v>65</v>
      </c>
      <c r="E27" s="309">
        <v>0.3548809783795589</v>
      </c>
      <c r="F27" s="450">
        <v>18316</v>
      </c>
      <c r="G27" s="308">
        <v>222</v>
      </c>
      <c r="H27" s="309">
        <v>1.2225342805220552</v>
      </c>
      <c r="I27" s="455">
        <v>18159</v>
      </c>
    </row>
    <row r="28" spans="2:9" s="286" customFormat="1" ht="6" customHeight="1" x14ac:dyDescent="0.25">
      <c r="B28" s="295"/>
      <c r="C28" s="296"/>
      <c r="D28" s="310"/>
      <c r="E28" s="311"/>
      <c r="F28" s="451"/>
      <c r="G28" s="310"/>
      <c r="H28" s="311"/>
      <c r="I28" s="451"/>
    </row>
    <row r="29" spans="2:9" s="286" customFormat="1" ht="13.05" customHeight="1" x14ac:dyDescent="0.25">
      <c r="B29" s="293" t="s">
        <v>50</v>
      </c>
      <c r="C29" s="294">
        <v>19922</v>
      </c>
      <c r="D29" s="308">
        <v>-365</v>
      </c>
      <c r="E29" s="309">
        <v>-1.7991817420022673</v>
      </c>
      <c r="F29" s="450">
        <v>20287</v>
      </c>
      <c r="G29" s="308">
        <v>-608</v>
      </c>
      <c r="H29" s="309">
        <v>-2.9615197272284464</v>
      </c>
      <c r="I29" s="455">
        <v>20530</v>
      </c>
    </row>
    <row r="30" spans="2:9" s="286" customFormat="1" ht="6" customHeight="1" x14ac:dyDescent="0.25">
      <c r="B30" s="295"/>
      <c r="C30" s="296"/>
      <c r="D30" s="310"/>
      <c r="E30" s="311"/>
      <c r="F30" s="451"/>
      <c r="G30" s="310"/>
      <c r="H30" s="311"/>
      <c r="I30" s="451"/>
    </row>
    <row r="31" spans="2:9" s="286" customFormat="1" ht="13.05" customHeight="1" x14ac:dyDescent="0.25">
      <c r="B31" s="293" t="s">
        <v>51</v>
      </c>
      <c r="C31" s="294">
        <v>10239</v>
      </c>
      <c r="D31" s="308">
        <v>117</v>
      </c>
      <c r="E31" s="309">
        <v>1.155898043864849</v>
      </c>
      <c r="F31" s="450">
        <v>10122</v>
      </c>
      <c r="G31" s="308">
        <v>-331</v>
      </c>
      <c r="H31" s="309">
        <v>-3.1315042573320717</v>
      </c>
      <c r="I31" s="455">
        <v>10570</v>
      </c>
    </row>
    <row r="32" spans="2:9" s="286" customFormat="1" ht="6" customHeight="1" x14ac:dyDescent="0.25">
      <c r="B32" s="295"/>
      <c r="C32" s="296"/>
      <c r="D32" s="310"/>
      <c r="E32" s="311"/>
      <c r="F32" s="451"/>
      <c r="G32" s="310"/>
      <c r="H32" s="311"/>
      <c r="I32" s="451"/>
    </row>
    <row r="33" spans="2:9" s="286" customFormat="1" ht="13.05" customHeight="1" x14ac:dyDescent="0.25">
      <c r="B33" s="287" t="s">
        <v>52</v>
      </c>
      <c r="C33" s="288">
        <v>31201</v>
      </c>
      <c r="D33" s="302">
        <v>-565</v>
      </c>
      <c r="E33" s="303">
        <v>-1.7786312409494427</v>
      </c>
      <c r="F33" s="447">
        <v>31766</v>
      </c>
      <c r="G33" s="302">
        <v>-2218</v>
      </c>
      <c r="H33" s="303">
        <v>-6.636943056345193</v>
      </c>
      <c r="I33" s="452">
        <v>33419</v>
      </c>
    </row>
    <row r="34" spans="2:9" s="286" customFormat="1" ht="13.05" customHeight="1" x14ac:dyDescent="0.25">
      <c r="B34" s="297" t="s">
        <v>53</v>
      </c>
      <c r="C34" s="292">
        <v>29072</v>
      </c>
      <c r="D34" s="306">
        <v>-683</v>
      </c>
      <c r="E34" s="307">
        <v>-2.2954125357082846</v>
      </c>
      <c r="F34" s="449">
        <v>29755</v>
      </c>
      <c r="G34" s="306">
        <v>-1170</v>
      </c>
      <c r="H34" s="307">
        <v>-3.8687917465776072</v>
      </c>
      <c r="I34" s="454">
        <v>30242</v>
      </c>
    </row>
    <row r="35" spans="2:9" s="286" customFormat="1" ht="13.05" customHeight="1" x14ac:dyDescent="0.25">
      <c r="B35" s="293" t="s">
        <v>54</v>
      </c>
      <c r="C35" s="294">
        <v>60273</v>
      </c>
      <c r="D35" s="308">
        <v>-1248</v>
      </c>
      <c r="E35" s="309">
        <v>-2.0285756083288633</v>
      </c>
      <c r="F35" s="450">
        <v>61521</v>
      </c>
      <c r="G35" s="308">
        <v>-3388</v>
      </c>
      <c r="H35" s="309">
        <v>-5.3219396490787139</v>
      </c>
      <c r="I35" s="455">
        <v>63661</v>
      </c>
    </row>
    <row r="36" spans="2:9" s="286" customFormat="1" ht="6" customHeight="1" x14ac:dyDescent="0.25">
      <c r="B36" s="295"/>
      <c r="C36" s="296"/>
      <c r="D36" s="310"/>
      <c r="E36" s="311"/>
      <c r="F36" s="451"/>
      <c r="G36" s="310"/>
      <c r="H36" s="311"/>
      <c r="I36" s="451"/>
    </row>
    <row r="37" spans="2:9" s="286" customFormat="1" ht="13.05" customHeight="1" x14ac:dyDescent="0.25">
      <c r="B37" s="293" t="s">
        <v>55</v>
      </c>
      <c r="C37" s="294">
        <v>10804</v>
      </c>
      <c r="D37" s="308">
        <v>-287</v>
      </c>
      <c r="E37" s="309">
        <v>-2.5876837075105943</v>
      </c>
      <c r="F37" s="450">
        <v>11091</v>
      </c>
      <c r="G37" s="308">
        <v>-264</v>
      </c>
      <c r="H37" s="309">
        <v>-2.3852547885796893</v>
      </c>
      <c r="I37" s="455">
        <v>11068</v>
      </c>
    </row>
    <row r="38" spans="2:9" s="286" customFormat="1" ht="6" customHeight="1" x14ac:dyDescent="0.25">
      <c r="B38" s="295"/>
      <c r="C38" s="296"/>
      <c r="D38" s="310"/>
      <c r="E38" s="311"/>
      <c r="F38" s="451"/>
      <c r="G38" s="310"/>
      <c r="H38" s="311"/>
      <c r="I38" s="451"/>
    </row>
    <row r="39" spans="2:9" s="286" customFormat="1" ht="13.05" customHeight="1" x14ac:dyDescent="0.25">
      <c r="B39" s="287" t="s">
        <v>56</v>
      </c>
      <c r="C39" s="288">
        <v>6870</v>
      </c>
      <c r="D39" s="302">
        <v>47</v>
      </c>
      <c r="E39" s="303">
        <v>0.68884654843910309</v>
      </c>
      <c r="F39" s="447">
        <v>6823</v>
      </c>
      <c r="G39" s="302">
        <v>-233</v>
      </c>
      <c r="H39" s="303">
        <v>-3.2803040968604815</v>
      </c>
      <c r="I39" s="452">
        <v>7103</v>
      </c>
    </row>
    <row r="40" spans="2:9" s="286" customFormat="1" ht="13.05" customHeight="1" x14ac:dyDescent="0.25">
      <c r="B40" s="289" t="s">
        <v>57</v>
      </c>
      <c r="C40" s="290">
        <v>9791</v>
      </c>
      <c r="D40" s="304">
        <v>64</v>
      </c>
      <c r="E40" s="305">
        <v>0.65796237277680691</v>
      </c>
      <c r="F40" s="448">
        <v>9727</v>
      </c>
      <c r="G40" s="304">
        <v>-350</v>
      </c>
      <c r="H40" s="305">
        <v>-3.4513361601419974</v>
      </c>
      <c r="I40" s="453">
        <v>10141</v>
      </c>
    </row>
    <row r="41" spans="2:9" s="286" customFormat="1" ht="13.05" customHeight="1" x14ac:dyDescent="0.25">
      <c r="B41" s="289" t="s">
        <v>58</v>
      </c>
      <c r="C41" s="290">
        <v>3178</v>
      </c>
      <c r="D41" s="304">
        <v>-102</v>
      </c>
      <c r="E41" s="305">
        <v>-3.1097560975609757</v>
      </c>
      <c r="F41" s="448">
        <v>3280</v>
      </c>
      <c r="G41" s="304">
        <v>-22</v>
      </c>
      <c r="H41" s="305">
        <v>-0.6875</v>
      </c>
      <c r="I41" s="453">
        <v>3200</v>
      </c>
    </row>
    <row r="42" spans="2:9" s="286" customFormat="1" ht="13.05" customHeight="1" x14ac:dyDescent="0.25">
      <c r="B42" s="289" t="s">
        <v>59</v>
      </c>
      <c r="C42" s="290">
        <v>4691</v>
      </c>
      <c r="D42" s="304">
        <v>-65</v>
      </c>
      <c r="E42" s="305">
        <v>-1.3666947014297728</v>
      </c>
      <c r="F42" s="448">
        <v>4756</v>
      </c>
      <c r="G42" s="304">
        <v>78</v>
      </c>
      <c r="H42" s="305">
        <v>1.6908736180359853</v>
      </c>
      <c r="I42" s="453">
        <v>4613</v>
      </c>
    </row>
    <row r="43" spans="2:9" s="286" customFormat="1" ht="13.05" customHeight="1" x14ac:dyDescent="0.25">
      <c r="B43" s="291" t="s">
        <v>60</v>
      </c>
      <c r="C43" s="292">
        <v>14664</v>
      </c>
      <c r="D43" s="306">
        <v>-291</v>
      </c>
      <c r="E43" s="307">
        <v>-1.9458375125376131</v>
      </c>
      <c r="F43" s="449">
        <v>14955</v>
      </c>
      <c r="G43" s="306">
        <v>-810</v>
      </c>
      <c r="H43" s="307">
        <v>-5.2345870492438928</v>
      </c>
      <c r="I43" s="454">
        <v>15474</v>
      </c>
    </row>
    <row r="44" spans="2:9" s="286" customFormat="1" ht="13.05" customHeight="1" x14ac:dyDescent="0.25">
      <c r="B44" s="293" t="s">
        <v>61</v>
      </c>
      <c r="C44" s="294">
        <v>39194</v>
      </c>
      <c r="D44" s="308">
        <v>-347</v>
      </c>
      <c r="E44" s="309">
        <v>-0.87757011709364963</v>
      </c>
      <c r="F44" s="450">
        <v>39541</v>
      </c>
      <c r="G44" s="308">
        <v>-1337</v>
      </c>
      <c r="H44" s="309">
        <v>-3.2987096296661815</v>
      </c>
      <c r="I44" s="455">
        <v>40531</v>
      </c>
    </row>
    <row r="45" spans="2:9" s="286" customFormat="1" ht="6" customHeight="1" x14ac:dyDescent="0.25">
      <c r="B45" s="295"/>
      <c r="C45" s="296"/>
      <c r="D45" s="310"/>
      <c r="E45" s="311"/>
      <c r="F45" s="451"/>
      <c r="G45" s="310"/>
      <c r="H45" s="311"/>
      <c r="I45" s="451"/>
    </row>
    <row r="46" spans="2:9" s="286" customFormat="1" ht="13.05" customHeight="1" x14ac:dyDescent="0.25">
      <c r="B46" s="287" t="s">
        <v>62</v>
      </c>
      <c r="C46" s="288">
        <v>3040</v>
      </c>
      <c r="D46" s="302">
        <v>-165</v>
      </c>
      <c r="E46" s="303">
        <v>-5.1482059282371297</v>
      </c>
      <c r="F46" s="447">
        <v>3205</v>
      </c>
      <c r="G46" s="302">
        <v>-24</v>
      </c>
      <c r="H46" s="303">
        <v>-0.7832898172323759</v>
      </c>
      <c r="I46" s="452">
        <v>3064</v>
      </c>
    </row>
    <row r="47" spans="2:9" s="286" customFormat="1" ht="13.05" customHeight="1" x14ac:dyDescent="0.25">
      <c r="B47" s="289" t="s">
        <v>63</v>
      </c>
      <c r="C47" s="290">
        <v>4814</v>
      </c>
      <c r="D47" s="304">
        <v>-35</v>
      </c>
      <c r="E47" s="305">
        <v>-0.72179830892967622</v>
      </c>
      <c r="F47" s="448">
        <v>4849</v>
      </c>
      <c r="G47" s="304">
        <v>-105</v>
      </c>
      <c r="H47" s="305">
        <v>-2.1345801992274853</v>
      </c>
      <c r="I47" s="453">
        <v>4919</v>
      </c>
    </row>
    <row r="48" spans="2:9" s="286" customFormat="1" ht="13.05" customHeight="1" x14ac:dyDescent="0.25">
      <c r="B48" s="289" t="s">
        <v>64</v>
      </c>
      <c r="C48" s="290">
        <v>7836</v>
      </c>
      <c r="D48" s="304">
        <v>-179</v>
      </c>
      <c r="E48" s="305">
        <v>-2.2333125389893951</v>
      </c>
      <c r="F48" s="448">
        <v>8015</v>
      </c>
      <c r="G48" s="304">
        <v>-161</v>
      </c>
      <c r="H48" s="305">
        <v>-2.0132549706139802</v>
      </c>
      <c r="I48" s="453">
        <v>7997</v>
      </c>
    </row>
    <row r="49" spans="2:9" s="286" customFormat="1" ht="13.05" customHeight="1" x14ac:dyDescent="0.25">
      <c r="B49" s="289" t="s">
        <v>65</v>
      </c>
      <c r="C49" s="290">
        <v>2259</v>
      </c>
      <c r="D49" s="304">
        <v>-71</v>
      </c>
      <c r="E49" s="305">
        <v>-3.0472103004291844</v>
      </c>
      <c r="F49" s="448">
        <v>2330</v>
      </c>
      <c r="G49" s="304">
        <v>-40</v>
      </c>
      <c r="H49" s="305">
        <v>-1.7398869073510224</v>
      </c>
      <c r="I49" s="453">
        <v>2299</v>
      </c>
    </row>
    <row r="50" spans="2:9" s="286" customFormat="1" ht="13.05" customHeight="1" x14ac:dyDescent="0.25">
      <c r="B50" s="289" t="s">
        <v>66</v>
      </c>
      <c r="C50" s="290">
        <v>5726</v>
      </c>
      <c r="D50" s="304">
        <v>-166</v>
      </c>
      <c r="E50" s="305">
        <v>-2.8173794976238966</v>
      </c>
      <c r="F50" s="448">
        <v>5892</v>
      </c>
      <c r="G50" s="304">
        <v>-322</v>
      </c>
      <c r="H50" s="305">
        <v>-5.3240740740740744</v>
      </c>
      <c r="I50" s="453">
        <v>6048</v>
      </c>
    </row>
    <row r="51" spans="2:9" s="286" customFormat="1" ht="13.05" customHeight="1" x14ac:dyDescent="0.25">
      <c r="B51" s="289" t="s">
        <v>67</v>
      </c>
      <c r="C51" s="290">
        <v>1730</v>
      </c>
      <c r="D51" s="304">
        <v>-80</v>
      </c>
      <c r="E51" s="305">
        <v>-4.4198895027624303</v>
      </c>
      <c r="F51" s="448">
        <v>1810</v>
      </c>
      <c r="G51" s="304">
        <v>19</v>
      </c>
      <c r="H51" s="305">
        <v>1.1104617182933958</v>
      </c>
      <c r="I51" s="453">
        <v>1711</v>
      </c>
    </row>
    <row r="52" spans="2:9" s="286" customFormat="1" ht="13.05" customHeight="1" x14ac:dyDescent="0.25">
      <c r="B52" s="289" t="s">
        <v>68</v>
      </c>
      <c r="C52" s="290">
        <v>1102</v>
      </c>
      <c r="D52" s="304">
        <v>-115</v>
      </c>
      <c r="E52" s="305">
        <v>-9.449465899753493</v>
      </c>
      <c r="F52" s="448">
        <v>1217</v>
      </c>
      <c r="G52" s="304">
        <v>58</v>
      </c>
      <c r="H52" s="305">
        <v>5.5555555555555554</v>
      </c>
      <c r="I52" s="453">
        <v>1044</v>
      </c>
    </row>
    <row r="53" spans="2:9" s="286" customFormat="1" ht="13.05" customHeight="1" x14ac:dyDescent="0.25">
      <c r="B53" s="289" t="s">
        <v>69</v>
      </c>
      <c r="C53" s="290">
        <v>8026</v>
      </c>
      <c r="D53" s="304">
        <v>68</v>
      </c>
      <c r="E53" s="305">
        <v>0.85448605177180192</v>
      </c>
      <c r="F53" s="448">
        <v>7958</v>
      </c>
      <c r="G53" s="304">
        <v>5</v>
      </c>
      <c r="H53" s="305">
        <v>6.233636703652911E-2</v>
      </c>
      <c r="I53" s="453">
        <v>8021</v>
      </c>
    </row>
    <row r="54" spans="2:9" s="286" customFormat="1" ht="13.05" customHeight="1" x14ac:dyDescent="0.25">
      <c r="B54" s="291" t="s">
        <v>70</v>
      </c>
      <c r="C54" s="292">
        <v>3083</v>
      </c>
      <c r="D54" s="306">
        <v>-128</v>
      </c>
      <c r="E54" s="307">
        <v>-3.9862971037060109</v>
      </c>
      <c r="F54" s="449">
        <v>3211</v>
      </c>
      <c r="G54" s="306">
        <v>-102</v>
      </c>
      <c r="H54" s="307">
        <v>-3.2025117739403455</v>
      </c>
      <c r="I54" s="454">
        <v>3185</v>
      </c>
    </row>
    <row r="55" spans="2:9" s="286" customFormat="1" ht="13.05" customHeight="1" x14ac:dyDescent="0.25">
      <c r="B55" s="293" t="s">
        <v>71</v>
      </c>
      <c r="C55" s="294">
        <v>37616</v>
      </c>
      <c r="D55" s="308">
        <v>-871</v>
      </c>
      <c r="E55" s="309">
        <v>-2.263101826590797</v>
      </c>
      <c r="F55" s="450">
        <v>38487</v>
      </c>
      <c r="G55" s="308">
        <v>-672</v>
      </c>
      <c r="H55" s="309">
        <v>-1.7551190973673212</v>
      </c>
      <c r="I55" s="455">
        <v>38288</v>
      </c>
    </row>
    <row r="56" spans="2:9" s="286" customFormat="1" ht="6" customHeight="1" x14ac:dyDescent="0.25">
      <c r="B56" s="295"/>
      <c r="C56" s="296"/>
      <c r="D56" s="310"/>
      <c r="E56" s="311"/>
      <c r="F56" s="451"/>
      <c r="G56" s="310"/>
      <c r="H56" s="311"/>
      <c r="I56" s="451"/>
    </row>
    <row r="57" spans="2:9" s="286" customFormat="1" ht="13.05" customHeight="1" x14ac:dyDescent="0.25">
      <c r="B57" s="287" t="s">
        <v>72</v>
      </c>
      <c r="C57" s="288">
        <v>96396</v>
      </c>
      <c r="D57" s="302">
        <v>-706</v>
      </c>
      <c r="E57" s="303">
        <v>-0.72707050318222077</v>
      </c>
      <c r="F57" s="447">
        <v>97102</v>
      </c>
      <c r="G57" s="302">
        <v>-2483</v>
      </c>
      <c r="H57" s="303">
        <v>-2.5111499914036348</v>
      </c>
      <c r="I57" s="452">
        <v>98879</v>
      </c>
    </row>
    <row r="58" spans="2:9" s="286" customFormat="1" ht="13.05" customHeight="1" x14ac:dyDescent="0.25">
      <c r="B58" s="289" t="s">
        <v>73</v>
      </c>
      <c r="C58" s="290">
        <v>10846</v>
      </c>
      <c r="D58" s="304">
        <v>-293</v>
      </c>
      <c r="E58" s="305">
        <v>-2.6303977017685609</v>
      </c>
      <c r="F58" s="448">
        <v>11139</v>
      </c>
      <c r="G58" s="304">
        <v>-617</v>
      </c>
      <c r="H58" s="305">
        <v>-5.382535112972171</v>
      </c>
      <c r="I58" s="453">
        <v>11463</v>
      </c>
    </row>
    <row r="59" spans="2:9" s="286" customFormat="1" ht="13.05" customHeight="1" x14ac:dyDescent="0.25">
      <c r="B59" s="289" t="s">
        <v>74</v>
      </c>
      <c r="C59" s="290">
        <v>6197</v>
      </c>
      <c r="D59" s="304">
        <v>181</v>
      </c>
      <c r="E59" s="305">
        <v>3.0086436170212765</v>
      </c>
      <c r="F59" s="448">
        <v>6016</v>
      </c>
      <c r="G59" s="304">
        <v>33</v>
      </c>
      <c r="H59" s="305">
        <v>0.53536664503569109</v>
      </c>
      <c r="I59" s="453">
        <v>6164</v>
      </c>
    </row>
    <row r="60" spans="2:9" s="286" customFormat="1" ht="13.05" customHeight="1" x14ac:dyDescent="0.25">
      <c r="B60" s="291" t="s">
        <v>75</v>
      </c>
      <c r="C60" s="292">
        <v>14363</v>
      </c>
      <c r="D60" s="306">
        <v>-7</v>
      </c>
      <c r="E60" s="307">
        <v>-4.8712595685455808E-2</v>
      </c>
      <c r="F60" s="449">
        <v>14370</v>
      </c>
      <c r="G60" s="306">
        <v>-634</v>
      </c>
      <c r="H60" s="307">
        <v>-4.2275121691004873</v>
      </c>
      <c r="I60" s="454">
        <v>14997</v>
      </c>
    </row>
    <row r="61" spans="2:9" s="286" customFormat="1" ht="13.05" customHeight="1" x14ac:dyDescent="0.25">
      <c r="B61" s="293" t="s">
        <v>76</v>
      </c>
      <c r="C61" s="294">
        <v>127802</v>
      </c>
      <c r="D61" s="308">
        <v>-825</v>
      </c>
      <c r="E61" s="309">
        <v>-0.64138944389591612</v>
      </c>
      <c r="F61" s="450">
        <v>128627</v>
      </c>
      <c r="G61" s="308">
        <v>-3701</v>
      </c>
      <c r="H61" s="309">
        <v>-2.8143844627118773</v>
      </c>
      <c r="I61" s="455">
        <v>131503</v>
      </c>
    </row>
    <row r="62" spans="2:9" s="286" customFormat="1" ht="6" customHeight="1" x14ac:dyDescent="0.25">
      <c r="B62" s="295"/>
      <c r="C62" s="296"/>
      <c r="D62" s="310"/>
      <c r="E62" s="311"/>
      <c r="F62" s="451"/>
      <c r="G62" s="310"/>
      <c r="H62" s="311"/>
      <c r="I62" s="451"/>
    </row>
    <row r="63" spans="2:9" s="286" customFormat="1" ht="13.05" customHeight="1" x14ac:dyDescent="0.25">
      <c r="B63" s="287" t="s">
        <v>77</v>
      </c>
      <c r="C63" s="288">
        <v>44089</v>
      </c>
      <c r="D63" s="302">
        <v>-684</v>
      </c>
      <c r="E63" s="303">
        <v>-1.5277064302146381</v>
      </c>
      <c r="F63" s="447">
        <v>44773</v>
      </c>
      <c r="G63" s="302">
        <v>-2276</v>
      </c>
      <c r="H63" s="303">
        <v>-4.9088752291599267</v>
      </c>
      <c r="I63" s="452">
        <v>46365</v>
      </c>
    </row>
    <row r="64" spans="2:9" s="286" customFormat="1" ht="13.05" customHeight="1" x14ac:dyDescent="0.25">
      <c r="B64" s="289" t="s">
        <v>78</v>
      </c>
      <c r="C64" s="290">
        <v>11599</v>
      </c>
      <c r="D64" s="304">
        <v>-254</v>
      </c>
      <c r="E64" s="305">
        <v>-2.1429174048764028</v>
      </c>
      <c r="F64" s="448">
        <v>11853</v>
      </c>
      <c r="G64" s="304">
        <v>-657</v>
      </c>
      <c r="H64" s="305">
        <v>-5.3606396866840731</v>
      </c>
      <c r="I64" s="453">
        <v>12256</v>
      </c>
    </row>
    <row r="65" spans="2:9" s="286" customFormat="1" ht="13.05" customHeight="1" x14ac:dyDescent="0.25">
      <c r="B65" s="291" t="s">
        <v>79</v>
      </c>
      <c r="C65" s="292">
        <v>52172</v>
      </c>
      <c r="D65" s="306">
        <v>-405</v>
      </c>
      <c r="E65" s="307">
        <v>-0.77029879985545013</v>
      </c>
      <c r="F65" s="449">
        <v>52577</v>
      </c>
      <c r="G65" s="306">
        <v>-2289</v>
      </c>
      <c r="H65" s="307">
        <v>-4.2030076568553643</v>
      </c>
      <c r="I65" s="454">
        <v>54461</v>
      </c>
    </row>
    <row r="66" spans="2:9" s="286" customFormat="1" ht="13.05" customHeight="1" x14ac:dyDescent="0.25">
      <c r="B66" s="293" t="s">
        <v>80</v>
      </c>
      <c r="C66" s="294">
        <v>107860</v>
      </c>
      <c r="D66" s="308">
        <v>-1343</v>
      </c>
      <c r="E66" s="309">
        <v>-1.2298196935981613</v>
      </c>
      <c r="F66" s="450">
        <v>109203</v>
      </c>
      <c r="G66" s="308">
        <v>-5222</v>
      </c>
      <c r="H66" s="309">
        <v>-4.6178879043525942</v>
      </c>
      <c r="I66" s="455">
        <v>113082</v>
      </c>
    </row>
    <row r="67" spans="2:9" s="286" customFormat="1" ht="6" customHeight="1" x14ac:dyDescent="0.25">
      <c r="B67" s="295"/>
      <c r="C67" s="296"/>
      <c r="D67" s="310"/>
      <c r="E67" s="311"/>
      <c r="F67" s="451"/>
      <c r="G67" s="310"/>
      <c r="H67" s="311"/>
      <c r="I67" s="451"/>
    </row>
    <row r="68" spans="2:9" s="286" customFormat="1" ht="13.05" customHeight="1" x14ac:dyDescent="0.25">
      <c r="B68" s="287" t="s">
        <v>81</v>
      </c>
      <c r="C68" s="288">
        <v>13385</v>
      </c>
      <c r="D68" s="302">
        <v>-30</v>
      </c>
      <c r="E68" s="303">
        <v>-0.22363026462914648</v>
      </c>
      <c r="F68" s="447">
        <v>13415</v>
      </c>
      <c r="G68" s="302">
        <v>-1207</v>
      </c>
      <c r="H68" s="303">
        <v>-8.271655701754387</v>
      </c>
      <c r="I68" s="452">
        <v>14592</v>
      </c>
    </row>
    <row r="69" spans="2:9" s="286" customFormat="1" ht="13.05" customHeight="1" x14ac:dyDescent="0.25">
      <c r="B69" s="291" t="s">
        <v>82</v>
      </c>
      <c r="C69" s="292">
        <v>7977</v>
      </c>
      <c r="D69" s="306">
        <v>-249</v>
      </c>
      <c r="E69" s="307">
        <v>-3.0269876002917577</v>
      </c>
      <c r="F69" s="449">
        <v>8226</v>
      </c>
      <c r="G69" s="306">
        <v>-552</v>
      </c>
      <c r="H69" s="307">
        <v>-6.4720365810763276</v>
      </c>
      <c r="I69" s="454">
        <v>8529</v>
      </c>
    </row>
    <row r="70" spans="2:9" s="286" customFormat="1" ht="13.05" customHeight="1" x14ac:dyDescent="0.25">
      <c r="B70" s="293" t="s">
        <v>83</v>
      </c>
      <c r="C70" s="294">
        <v>21362</v>
      </c>
      <c r="D70" s="308">
        <v>-279</v>
      </c>
      <c r="E70" s="309">
        <v>-1.2892195369899728</v>
      </c>
      <c r="F70" s="450">
        <v>21641</v>
      </c>
      <c r="G70" s="308">
        <v>-1759</v>
      </c>
      <c r="H70" s="309">
        <v>-7.6078024306907146</v>
      </c>
      <c r="I70" s="455">
        <v>23121</v>
      </c>
    </row>
    <row r="71" spans="2:9" s="286" customFormat="1" ht="6" customHeight="1" x14ac:dyDescent="0.25">
      <c r="B71" s="295"/>
      <c r="C71" s="296"/>
      <c r="D71" s="310"/>
      <c r="E71" s="311"/>
      <c r="F71" s="451"/>
      <c r="G71" s="310"/>
      <c r="H71" s="311"/>
      <c r="I71" s="451"/>
    </row>
    <row r="72" spans="2:9" s="286" customFormat="1" ht="13.05" customHeight="1" x14ac:dyDescent="0.25">
      <c r="B72" s="287" t="s">
        <v>84</v>
      </c>
      <c r="C72" s="288">
        <v>17410</v>
      </c>
      <c r="D72" s="302">
        <v>-675</v>
      </c>
      <c r="E72" s="303">
        <v>-3.7323748963229195</v>
      </c>
      <c r="F72" s="447">
        <v>18085</v>
      </c>
      <c r="G72" s="302">
        <v>140</v>
      </c>
      <c r="H72" s="303">
        <v>0.8106543138390272</v>
      </c>
      <c r="I72" s="452">
        <v>17270</v>
      </c>
    </row>
    <row r="73" spans="2:9" s="286" customFormat="1" ht="13.05" customHeight="1" x14ac:dyDescent="0.25">
      <c r="B73" s="289" t="s">
        <v>85</v>
      </c>
      <c r="C73" s="290">
        <v>4389</v>
      </c>
      <c r="D73" s="304">
        <v>-282</v>
      </c>
      <c r="E73" s="305">
        <v>-6.0372511239563265</v>
      </c>
      <c r="F73" s="448">
        <v>4671</v>
      </c>
      <c r="G73" s="304">
        <v>-30</v>
      </c>
      <c r="H73" s="305">
        <v>-0.67888662593346916</v>
      </c>
      <c r="I73" s="453">
        <v>4419</v>
      </c>
    </row>
    <row r="74" spans="2:9" s="286" customFormat="1" ht="13.05" customHeight="1" x14ac:dyDescent="0.25">
      <c r="B74" s="289" t="s">
        <v>86</v>
      </c>
      <c r="C74" s="290">
        <v>5266</v>
      </c>
      <c r="D74" s="304">
        <v>-256</v>
      </c>
      <c r="E74" s="305">
        <v>-4.6360014487504531</v>
      </c>
      <c r="F74" s="448">
        <v>5522</v>
      </c>
      <c r="G74" s="304">
        <v>-44</v>
      </c>
      <c r="H74" s="305">
        <v>-0.82862523540489641</v>
      </c>
      <c r="I74" s="453">
        <v>5310</v>
      </c>
    </row>
    <row r="75" spans="2:9" s="286" customFormat="1" ht="13.05" customHeight="1" x14ac:dyDescent="0.25">
      <c r="B75" s="291" t="s">
        <v>87</v>
      </c>
      <c r="C75" s="292">
        <v>16449</v>
      </c>
      <c r="D75" s="306">
        <v>-598</v>
      </c>
      <c r="E75" s="307">
        <v>-3.5079486126591188</v>
      </c>
      <c r="F75" s="449">
        <v>17047</v>
      </c>
      <c r="G75" s="306">
        <v>-555</v>
      </c>
      <c r="H75" s="307">
        <v>-3.26393789696542</v>
      </c>
      <c r="I75" s="454">
        <v>17004</v>
      </c>
    </row>
    <row r="76" spans="2:9" s="286" customFormat="1" ht="13.05" customHeight="1" x14ac:dyDescent="0.25">
      <c r="B76" s="293" t="s">
        <v>88</v>
      </c>
      <c r="C76" s="294">
        <v>43514</v>
      </c>
      <c r="D76" s="308">
        <v>-1811</v>
      </c>
      <c r="E76" s="309">
        <v>-3.9955874241588529</v>
      </c>
      <c r="F76" s="450">
        <v>45325</v>
      </c>
      <c r="G76" s="308">
        <v>-489</v>
      </c>
      <c r="H76" s="309">
        <v>-1.111287866736359</v>
      </c>
      <c r="I76" s="455">
        <v>44003</v>
      </c>
    </row>
    <row r="77" spans="2:9" s="286" customFormat="1" ht="6" customHeight="1" x14ac:dyDescent="0.25">
      <c r="B77" s="295"/>
      <c r="C77" s="296"/>
      <c r="D77" s="310"/>
      <c r="E77" s="311"/>
      <c r="F77" s="451"/>
      <c r="G77" s="310"/>
      <c r="H77" s="311"/>
      <c r="I77" s="451"/>
    </row>
    <row r="78" spans="2:9" s="286" customFormat="1" ht="13.05" customHeight="1" x14ac:dyDescent="0.25">
      <c r="B78" s="293" t="s">
        <v>89</v>
      </c>
      <c r="C78" s="294">
        <v>108307</v>
      </c>
      <c r="D78" s="308">
        <v>-1886</v>
      </c>
      <c r="E78" s="309">
        <v>-1.7115424754748487</v>
      </c>
      <c r="F78" s="450">
        <v>110193</v>
      </c>
      <c r="G78" s="308">
        <v>-1987</v>
      </c>
      <c r="H78" s="309">
        <v>-1.8015485883184943</v>
      </c>
      <c r="I78" s="455">
        <v>110294</v>
      </c>
    </row>
    <row r="79" spans="2:9" s="286" customFormat="1" ht="6" customHeight="1" x14ac:dyDescent="0.25">
      <c r="B79" s="295"/>
      <c r="C79" s="296"/>
      <c r="D79" s="310"/>
      <c r="E79" s="311"/>
      <c r="F79" s="451"/>
      <c r="G79" s="310"/>
      <c r="H79" s="311"/>
      <c r="I79" s="451"/>
    </row>
    <row r="80" spans="2:9" s="286" customFormat="1" ht="13.05" customHeight="1" x14ac:dyDescent="0.25">
      <c r="B80" s="293" t="s">
        <v>90</v>
      </c>
      <c r="C80" s="294">
        <v>27660</v>
      </c>
      <c r="D80" s="308">
        <v>550</v>
      </c>
      <c r="E80" s="309">
        <v>2.028771670970122</v>
      </c>
      <c r="F80" s="450">
        <v>27110</v>
      </c>
      <c r="G80" s="308">
        <v>-423</v>
      </c>
      <c r="H80" s="309">
        <v>-1.5062493323362889</v>
      </c>
      <c r="I80" s="455">
        <v>28083</v>
      </c>
    </row>
    <row r="81" spans="2:10" s="286" customFormat="1" ht="6" customHeight="1" x14ac:dyDescent="0.25">
      <c r="B81" s="295"/>
      <c r="C81" s="296"/>
      <c r="D81" s="310"/>
      <c r="E81" s="311"/>
      <c r="F81" s="451"/>
      <c r="G81" s="310"/>
      <c r="H81" s="311"/>
      <c r="I81" s="451"/>
    </row>
    <row r="82" spans="2:10" s="286" customFormat="1" ht="13.05" customHeight="1" x14ac:dyDescent="0.25">
      <c r="B82" s="293" t="s">
        <v>91</v>
      </c>
      <c r="C82" s="294">
        <v>10886</v>
      </c>
      <c r="D82" s="308">
        <v>35</v>
      </c>
      <c r="E82" s="309">
        <v>0.32255091696617821</v>
      </c>
      <c r="F82" s="450">
        <v>10851</v>
      </c>
      <c r="G82" s="308">
        <v>190</v>
      </c>
      <c r="H82" s="309">
        <v>1.7763649962602841</v>
      </c>
      <c r="I82" s="455">
        <v>10696</v>
      </c>
    </row>
    <row r="83" spans="2:10" s="286" customFormat="1" ht="6" customHeight="1" x14ac:dyDescent="0.25">
      <c r="B83" s="295"/>
      <c r="C83" s="296"/>
      <c r="D83" s="310"/>
      <c r="E83" s="311"/>
      <c r="F83" s="451"/>
      <c r="G83" s="310"/>
      <c r="H83" s="311"/>
      <c r="I83" s="451"/>
    </row>
    <row r="84" spans="2:10" s="286" customFormat="1" ht="13.05" customHeight="1" x14ac:dyDescent="0.25">
      <c r="B84" s="287" t="s">
        <v>92</v>
      </c>
      <c r="C84" s="288">
        <v>6849</v>
      </c>
      <c r="D84" s="302">
        <v>-138</v>
      </c>
      <c r="E84" s="303">
        <v>-1.9750966079862602</v>
      </c>
      <c r="F84" s="447">
        <v>6987</v>
      </c>
      <c r="G84" s="302">
        <v>-294</v>
      </c>
      <c r="H84" s="303">
        <v>-4.1159176816463674</v>
      </c>
      <c r="I84" s="452">
        <v>7143</v>
      </c>
    </row>
    <row r="85" spans="2:10" s="286" customFormat="1" ht="13.05" customHeight="1" x14ac:dyDescent="0.25">
      <c r="B85" s="289" t="s">
        <v>93</v>
      </c>
      <c r="C85" s="290">
        <v>24735</v>
      </c>
      <c r="D85" s="304">
        <v>-161</v>
      </c>
      <c r="E85" s="305">
        <v>-0.64669023136246784</v>
      </c>
      <c r="F85" s="448">
        <v>24896</v>
      </c>
      <c r="G85" s="304">
        <v>166</v>
      </c>
      <c r="H85" s="305">
        <v>0.67564817452887782</v>
      </c>
      <c r="I85" s="453">
        <v>24569</v>
      </c>
      <c r="J85" s="298"/>
    </row>
    <row r="86" spans="2:10" s="286" customFormat="1" ht="13.05" customHeight="1" x14ac:dyDescent="0.25">
      <c r="B86" s="291" t="s">
        <v>94</v>
      </c>
      <c r="C86" s="292">
        <v>11847</v>
      </c>
      <c r="D86" s="306">
        <v>187</v>
      </c>
      <c r="E86" s="307">
        <v>1.6037735849056605</v>
      </c>
      <c r="F86" s="449">
        <v>11660</v>
      </c>
      <c r="G86" s="306">
        <v>264</v>
      </c>
      <c r="H86" s="307">
        <v>2.2792022792022792</v>
      </c>
      <c r="I86" s="454">
        <v>11583</v>
      </c>
    </row>
    <row r="87" spans="2:10" s="286" customFormat="1" ht="13.05" customHeight="1" x14ac:dyDescent="0.25">
      <c r="B87" s="293" t="s">
        <v>95</v>
      </c>
      <c r="C87" s="294">
        <v>43431</v>
      </c>
      <c r="D87" s="308">
        <v>-112</v>
      </c>
      <c r="E87" s="309">
        <v>-0.25721700388122087</v>
      </c>
      <c r="F87" s="450">
        <v>43543</v>
      </c>
      <c r="G87" s="308">
        <v>136</v>
      </c>
      <c r="H87" s="309">
        <v>0.31412403279824458</v>
      </c>
      <c r="I87" s="455">
        <v>43295</v>
      </c>
    </row>
    <row r="88" spans="2:10" s="286" customFormat="1" ht="6" customHeight="1" x14ac:dyDescent="0.25">
      <c r="B88" s="295"/>
      <c r="C88" s="296"/>
      <c r="D88" s="310"/>
      <c r="E88" s="311"/>
      <c r="F88" s="451"/>
      <c r="G88" s="310"/>
      <c r="H88" s="311"/>
      <c r="I88" s="451"/>
    </row>
    <row r="89" spans="2:10" s="286" customFormat="1" ht="13.05" customHeight="1" x14ac:dyDescent="0.25">
      <c r="B89" s="293" t="s">
        <v>96</v>
      </c>
      <c r="C89" s="294">
        <v>4749</v>
      </c>
      <c r="D89" s="308">
        <v>36</v>
      </c>
      <c r="E89" s="309">
        <v>0.76384468491406743</v>
      </c>
      <c r="F89" s="450">
        <v>4713</v>
      </c>
      <c r="G89" s="308">
        <v>114</v>
      </c>
      <c r="H89" s="309">
        <v>2.4595469255663431</v>
      </c>
      <c r="I89" s="455">
        <v>4635</v>
      </c>
    </row>
    <row r="90" spans="2:10" s="286" customFormat="1" ht="6" customHeight="1" x14ac:dyDescent="0.25">
      <c r="B90" s="295"/>
      <c r="C90" s="296"/>
      <c r="D90" s="310"/>
      <c r="E90" s="311"/>
      <c r="F90" s="451"/>
      <c r="G90" s="310"/>
      <c r="H90" s="311"/>
      <c r="I90" s="451"/>
    </row>
    <row r="91" spans="2:10" s="286" customFormat="1" ht="13.05" customHeight="1" x14ac:dyDescent="0.25">
      <c r="B91" s="293" t="s">
        <v>97</v>
      </c>
      <c r="C91" s="294">
        <v>3047</v>
      </c>
      <c r="D91" s="308">
        <v>-36</v>
      </c>
      <c r="E91" s="309">
        <v>-1.1676938047356471</v>
      </c>
      <c r="F91" s="450">
        <v>3083</v>
      </c>
      <c r="G91" s="308">
        <v>-392</v>
      </c>
      <c r="H91" s="309">
        <v>-11.398662401861007</v>
      </c>
      <c r="I91" s="455">
        <v>3439</v>
      </c>
    </row>
    <row r="92" spans="2:10" s="286" customFormat="1" ht="6" customHeight="1" x14ac:dyDescent="0.25">
      <c r="B92" s="295"/>
      <c r="C92" s="296"/>
      <c r="D92" s="310"/>
      <c r="E92" s="311"/>
      <c r="F92" s="451"/>
      <c r="G92" s="310"/>
      <c r="H92" s="311"/>
      <c r="I92" s="451"/>
    </row>
    <row r="93" spans="2:10" s="286" customFormat="1" ht="13.05" customHeight="1" x14ac:dyDescent="0.25">
      <c r="B93" s="293" t="s">
        <v>98</v>
      </c>
      <c r="C93" s="294">
        <v>2544</v>
      </c>
      <c r="D93" s="308">
        <v>17</v>
      </c>
      <c r="E93" s="309">
        <v>0.67273446774831813</v>
      </c>
      <c r="F93" s="450">
        <v>2527</v>
      </c>
      <c r="G93" s="308">
        <v>-104</v>
      </c>
      <c r="H93" s="309">
        <v>-3.9274924471299091</v>
      </c>
      <c r="I93" s="455">
        <v>2648</v>
      </c>
    </row>
    <row r="94" spans="2:10" s="286" customFormat="1" ht="6" customHeight="1" x14ac:dyDescent="0.25">
      <c r="B94" s="295"/>
      <c r="C94" s="296"/>
      <c r="D94" s="310"/>
      <c r="E94" s="311"/>
      <c r="F94" s="451"/>
      <c r="G94" s="310"/>
      <c r="H94" s="311"/>
      <c r="I94" s="451"/>
    </row>
    <row r="95" spans="2:10" s="286" customFormat="1" ht="14.1" customHeight="1" x14ac:dyDescent="0.25">
      <c r="B95" s="293" t="s">
        <v>99</v>
      </c>
      <c r="C95" s="294">
        <v>903673</v>
      </c>
      <c r="D95" s="308">
        <v>-12938</v>
      </c>
      <c r="E95" s="309">
        <v>-1.4115038986003878</v>
      </c>
      <c r="F95" s="450">
        <v>916611</v>
      </c>
      <c r="G95" s="308">
        <v>-41406</v>
      </c>
      <c r="H95" s="309">
        <v>-4.3812210407807184</v>
      </c>
      <c r="I95" s="455">
        <v>945079</v>
      </c>
    </row>
    <row r="96" spans="2:10" x14ac:dyDescent="0.3">
      <c r="B96" s="300" t="s">
        <v>16</v>
      </c>
    </row>
    <row r="97" spans="2:4" x14ac:dyDescent="0.3">
      <c r="B97" s="301" t="s">
        <v>109</v>
      </c>
      <c r="D97" s="299"/>
    </row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rowBreaks count="1" manualBreakCount="1">
    <brk id="66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76"/>
  <sheetViews>
    <sheetView showGridLines="0" showZeros="0" view="pageBreakPreview" zoomScaleNormal="130" zoomScaleSheetLayoutView="100" workbookViewId="0">
      <selection activeCell="N29" sqref="N29"/>
    </sheetView>
  </sheetViews>
  <sheetFormatPr baseColWidth="10" defaultColWidth="11.44140625" defaultRowHeight="14.4" x14ac:dyDescent="0.35"/>
  <cols>
    <col min="1" max="1" width="17.21875" style="325" customWidth="1"/>
    <col min="2" max="10" width="9.77734375" style="312" customWidth="1"/>
    <col min="11" max="16384" width="11.44140625" style="312"/>
  </cols>
  <sheetData>
    <row r="1" spans="1:10" x14ac:dyDescent="0.35">
      <c r="A1" s="392"/>
      <c r="B1" s="393"/>
      <c r="C1" s="393"/>
      <c r="D1" s="393"/>
      <c r="E1" s="393"/>
      <c r="F1" s="393"/>
      <c r="G1" s="393"/>
      <c r="H1" s="393"/>
      <c r="I1" s="393"/>
      <c r="J1" s="393"/>
    </row>
    <row r="2" spans="1:10" x14ac:dyDescent="0.35">
      <c r="A2" s="392"/>
      <c r="B2" s="393"/>
      <c r="C2" s="393"/>
      <c r="D2" s="393"/>
      <c r="E2" s="393"/>
      <c r="F2" s="393"/>
      <c r="G2" s="393"/>
      <c r="H2" s="393"/>
      <c r="I2" s="393"/>
      <c r="J2" s="393"/>
    </row>
    <row r="3" spans="1:10" x14ac:dyDescent="0.35">
      <c r="A3" s="394"/>
      <c r="B3" s="395"/>
      <c r="C3" s="395"/>
      <c r="D3" s="395"/>
      <c r="E3" s="395"/>
      <c r="F3" s="395"/>
      <c r="G3" s="395"/>
      <c r="H3" s="395"/>
      <c r="I3" s="395"/>
      <c r="J3" s="395"/>
    </row>
    <row r="4" spans="1:10" x14ac:dyDescent="0.35">
      <c r="A4" s="394"/>
      <c r="B4" s="395"/>
      <c r="C4" s="395"/>
      <c r="D4" s="395"/>
      <c r="E4" s="395"/>
      <c r="F4" s="395"/>
      <c r="G4" s="395"/>
      <c r="H4" s="395"/>
      <c r="I4" s="395"/>
      <c r="J4" s="395"/>
    </row>
    <row r="5" spans="1:10" ht="18.75" customHeight="1" x14ac:dyDescent="0.35">
      <c r="A5" s="396" t="s">
        <v>115</v>
      </c>
      <c r="B5" s="397"/>
      <c r="C5" s="395"/>
      <c r="D5" s="395"/>
      <c r="E5" s="395"/>
      <c r="F5" s="395"/>
      <c r="G5" s="395"/>
      <c r="H5" s="395"/>
      <c r="I5" s="395"/>
      <c r="J5" s="395"/>
    </row>
    <row r="6" spans="1:10" ht="18" x14ac:dyDescent="0.35">
      <c r="A6" s="396" t="s">
        <v>116</v>
      </c>
      <c r="B6" s="396"/>
      <c r="C6" s="396"/>
      <c r="D6" s="396"/>
      <c r="E6" s="396"/>
      <c r="F6" s="396"/>
      <c r="G6" s="396"/>
      <c r="H6" s="396"/>
      <c r="I6" s="396"/>
      <c r="J6" s="396"/>
    </row>
    <row r="7" spans="1:10" ht="6" customHeight="1" x14ac:dyDescent="0.35">
      <c r="A7" s="394"/>
      <c r="B7" s="395"/>
      <c r="C7" s="395"/>
      <c r="D7" s="395"/>
      <c r="E7" s="395"/>
      <c r="F7" s="395"/>
      <c r="G7" s="395"/>
      <c r="H7" s="395"/>
      <c r="I7" s="395"/>
      <c r="J7" s="395"/>
    </row>
    <row r="8" spans="1:10" ht="14.55" customHeight="1" x14ac:dyDescent="0.35">
      <c r="A8" s="398"/>
      <c r="B8" s="399"/>
      <c r="C8" s="400" t="s">
        <v>31</v>
      </c>
      <c r="D8" s="401"/>
      <c r="E8" s="399"/>
      <c r="F8" s="402" t="s">
        <v>117</v>
      </c>
      <c r="G8" s="401"/>
      <c r="H8" s="399"/>
      <c r="I8" s="400" t="s">
        <v>26</v>
      </c>
      <c r="J8" s="403"/>
    </row>
    <row r="9" spans="1:10" ht="16.2" customHeight="1" x14ac:dyDescent="0.35">
      <c r="A9" s="404"/>
      <c r="B9" s="405" t="s">
        <v>118</v>
      </c>
      <c r="C9" s="405" t="s">
        <v>10</v>
      </c>
      <c r="D9" s="405" t="s">
        <v>11</v>
      </c>
      <c r="E9" s="405" t="s">
        <v>34</v>
      </c>
      <c r="F9" s="405" t="s">
        <v>10</v>
      </c>
      <c r="G9" s="405" t="s">
        <v>11</v>
      </c>
      <c r="H9" s="405" t="s">
        <v>34</v>
      </c>
      <c r="I9" s="405" t="s">
        <v>10</v>
      </c>
      <c r="J9" s="402" t="s">
        <v>11</v>
      </c>
    </row>
    <row r="10" spans="1:10" ht="6" customHeight="1" x14ac:dyDescent="0.35">
      <c r="A10" s="322">
        <v>0</v>
      </c>
      <c r="B10" s="323">
        <v>0</v>
      </c>
      <c r="C10" s="323">
        <v>0</v>
      </c>
      <c r="D10" s="323">
        <v>0</v>
      </c>
      <c r="E10" s="324">
        <v>0</v>
      </c>
      <c r="F10" s="324">
        <v>0</v>
      </c>
      <c r="G10" s="324">
        <v>0</v>
      </c>
      <c r="H10" s="323">
        <v>0</v>
      </c>
      <c r="I10" s="323">
        <v>0</v>
      </c>
      <c r="J10" s="323">
        <v>0</v>
      </c>
    </row>
    <row r="11" spans="1:10" x14ac:dyDescent="0.35">
      <c r="A11" s="460" t="s">
        <v>171</v>
      </c>
      <c r="B11" s="316">
        <v>3123078</v>
      </c>
      <c r="C11" s="316">
        <v>1281615</v>
      </c>
      <c r="D11" s="316">
        <v>1841463</v>
      </c>
      <c r="E11" s="317">
        <v>219475</v>
      </c>
      <c r="F11" s="317">
        <v>112490</v>
      </c>
      <c r="G11" s="317">
        <v>106985</v>
      </c>
      <c r="H11" s="316">
        <v>2903603</v>
      </c>
      <c r="I11" s="316">
        <v>1169125</v>
      </c>
      <c r="J11" s="318">
        <v>1734478</v>
      </c>
    </row>
    <row r="12" spans="1:10" x14ac:dyDescent="0.35">
      <c r="A12" s="461" t="s">
        <v>172</v>
      </c>
      <c r="B12" s="319">
        <v>3111684</v>
      </c>
      <c r="C12" s="319">
        <v>1271037</v>
      </c>
      <c r="D12" s="319">
        <v>1840647</v>
      </c>
      <c r="E12" s="320">
        <v>225480</v>
      </c>
      <c r="F12" s="320">
        <v>115340</v>
      </c>
      <c r="G12" s="320">
        <v>110140</v>
      </c>
      <c r="H12" s="319">
        <v>2886204</v>
      </c>
      <c r="I12" s="319">
        <v>1155697</v>
      </c>
      <c r="J12" s="321">
        <v>1730507</v>
      </c>
    </row>
    <row r="13" spans="1:10" x14ac:dyDescent="0.35">
      <c r="A13" s="461" t="s">
        <v>173</v>
      </c>
      <c r="B13" s="319">
        <v>3108763</v>
      </c>
      <c r="C13" s="319">
        <v>1277335</v>
      </c>
      <c r="D13" s="319">
        <v>1831428</v>
      </c>
      <c r="E13" s="320">
        <v>232845</v>
      </c>
      <c r="F13" s="320">
        <v>120056</v>
      </c>
      <c r="G13" s="320">
        <v>112789</v>
      </c>
      <c r="H13" s="319">
        <v>2875918</v>
      </c>
      <c r="I13" s="319">
        <v>1157279</v>
      </c>
      <c r="J13" s="321">
        <v>1718639</v>
      </c>
    </row>
    <row r="14" spans="1:10" x14ac:dyDescent="0.35">
      <c r="A14" s="461" t="s">
        <v>174</v>
      </c>
      <c r="B14" s="319">
        <v>3022503</v>
      </c>
      <c r="C14" s="319">
        <v>1234118</v>
      </c>
      <c r="D14" s="319">
        <v>1788385</v>
      </c>
      <c r="E14" s="320">
        <v>221893</v>
      </c>
      <c r="F14" s="320">
        <v>114162</v>
      </c>
      <c r="G14" s="320">
        <v>107731</v>
      </c>
      <c r="H14" s="319">
        <v>2800610</v>
      </c>
      <c r="I14" s="319">
        <v>1119956</v>
      </c>
      <c r="J14" s="321">
        <v>1680654</v>
      </c>
    </row>
    <row r="15" spans="1:10" x14ac:dyDescent="0.35">
      <c r="A15" s="461" t="s">
        <v>175</v>
      </c>
      <c r="B15" s="319">
        <v>2922991</v>
      </c>
      <c r="C15" s="319">
        <v>1182009</v>
      </c>
      <c r="D15" s="319">
        <v>1740982</v>
      </c>
      <c r="E15" s="320">
        <v>199920</v>
      </c>
      <c r="F15" s="320">
        <v>103569</v>
      </c>
      <c r="G15" s="320">
        <v>96351</v>
      </c>
      <c r="H15" s="319">
        <v>2723071</v>
      </c>
      <c r="I15" s="319">
        <v>1078440</v>
      </c>
      <c r="J15" s="321">
        <v>1644631</v>
      </c>
    </row>
    <row r="16" spans="1:10" x14ac:dyDescent="0.35">
      <c r="A16" s="461" t="s">
        <v>176</v>
      </c>
      <c r="B16" s="319">
        <v>2880582</v>
      </c>
      <c r="C16" s="319">
        <v>1156767</v>
      </c>
      <c r="D16" s="319">
        <v>1723815</v>
      </c>
      <c r="E16" s="320">
        <v>201209</v>
      </c>
      <c r="F16" s="320">
        <v>103107</v>
      </c>
      <c r="G16" s="320">
        <v>98102</v>
      </c>
      <c r="H16" s="319">
        <v>2679373</v>
      </c>
      <c r="I16" s="319">
        <v>1053660</v>
      </c>
      <c r="J16" s="321">
        <v>1625713</v>
      </c>
    </row>
    <row r="17" spans="1:10" x14ac:dyDescent="0.35">
      <c r="A17" s="461" t="s">
        <v>177</v>
      </c>
      <c r="B17" s="319">
        <v>2883812</v>
      </c>
      <c r="C17" s="319">
        <v>1155424</v>
      </c>
      <c r="D17" s="319">
        <v>1728388</v>
      </c>
      <c r="E17" s="320">
        <v>188605</v>
      </c>
      <c r="F17" s="320">
        <v>97340</v>
      </c>
      <c r="G17" s="320">
        <v>91265</v>
      </c>
      <c r="H17" s="319">
        <v>2695207</v>
      </c>
      <c r="I17" s="319">
        <v>1058084</v>
      </c>
      <c r="J17" s="321">
        <v>1637123</v>
      </c>
    </row>
    <row r="18" spans="1:10" x14ac:dyDescent="0.35">
      <c r="A18" s="461" t="s">
        <v>178</v>
      </c>
      <c r="B18" s="319">
        <v>2924240</v>
      </c>
      <c r="C18" s="319">
        <v>1173239</v>
      </c>
      <c r="D18" s="319">
        <v>1751001</v>
      </c>
      <c r="E18" s="320">
        <v>197486</v>
      </c>
      <c r="F18" s="320">
        <v>100279</v>
      </c>
      <c r="G18" s="320">
        <v>97207</v>
      </c>
      <c r="H18" s="319">
        <v>2726754</v>
      </c>
      <c r="I18" s="319">
        <v>1072960</v>
      </c>
      <c r="J18" s="321">
        <v>1653794</v>
      </c>
    </row>
    <row r="19" spans="1:10" x14ac:dyDescent="0.35">
      <c r="A19" s="461" t="s">
        <v>179</v>
      </c>
      <c r="B19" s="319">
        <v>2941919</v>
      </c>
      <c r="C19" s="319">
        <v>1183033</v>
      </c>
      <c r="D19" s="319">
        <v>1758886</v>
      </c>
      <c r="E19" s="320">
        <v>210273</v>
      </c>
      <c r="F19" s="320">
        <v>108466</v>
      </c>
      <c r="G19" s="320">
        <v>101807</v>
      </c>
      <c r="H19" s="319">
        <v>2731646</v>
      </c>
      <c r="I19" s="319">
        <v>1074567</v>
      </c>
      <c r="J19" s="321">
        <v>1657079</v>
      </c>
    </row>
    <row r="20" spans="1:10" x14ac:dyDescent="0.35">
      <c r="A20" s="462" t="s">
        <v>180</v>
      </c>
      <c r="B20" s="319">
        <v>2914892</v>
      </c>
      <c r="C20" s="319">
        <v>1168134</v>
      </c>
      <c r="D20" s="319">
        <v>1746758</v>
      </c>
      <c r="E20" s="320">
        <v>212118</v>
      </c>
      <c r="F20" s="320">
        <v>108592</v>
      </c>
      <c r="G20" s="320">
        <v>103526</v>
      </c>
      <c r="H20" s="319">
        <v>2702774</v>
      </c>
      <c r="I20" s="319">
        <v>1059542</v>
      </c>
      <c r="J20" s="321">
        <v>1643232</v>
      </c>
    </row>
    <row r="21" spans="1:10" x14ac:dyDescent="0.35">
      <c r="A21" s="462" t="s">
        <v>181</v>
      </c>
      <c r="B21" s="319">
        <v>2881380</v>
      </c>
      <c r="C21" s="319">
        <v>1153821</v>
      </c>
      <c r="D21" s="319">
        <v>1727559</v>
      </c>
      <c r="E21" s="320">
        <v>207936</v>
      </c>
      <c r="F21" s="320">
        <v>106209</v>
      </c>
      <c r="G21" s="320">
        <v>101727</v>
      </c>
      <c r="H21" s="319">
        <v>2673444</v>
      </c>
      <c r="I21" s="319">
        <v>1047612</v>
      </c>
      <c r="J21" s="321">
        <v>1625832</v>
      </c>
    </row>
    <row r="22" spans="1:10" x14ac:dyDescent="0.35">
      <c r="A22" s="463" t="s">
        <v>182</v>
      </c>
      <c r="B22" s="406">
        <v>2837653</v>
      </c>
      <c r="C22" s="406">
        <v>1147505</v>
      </c>
      <c r="D22" s="406">
        <v>1690148</v>
      </c>
      <c r="E22" s="407">
        <v>195751</v>
      </c>
      <c r="F22" s="407">
        <v>100702</v>
      </c>
      <c r="G22" s="407">
        <v>95049</v>
      </c>
      <c r="H22" s="406">
        <v>2641902</v>
      </c>
      <c r="I22" s="406">
        <v>1046803</v>
      </c>
      <c r="J22" s="408">
        <v>1595099</v>
      </c>
    </row>
    <row r="23" spans="1:10" ht="6" customHeight="1" x14ac:dyDescent="0.35">
      <c r="A23" s="322">
        <v>0</v>
      </c>
      <c r="B23" s="323">
        <v>0</v>
      </c>
      <c r="C23" s="323">
        <v>0</v>
      </c>
      <c r="D23" s="323">
        <v>0</v>
      </c>
      <c r="E23" s="324">
        <v>0</v>
      </c>
      <c r="F23" s="324">
        <v>0</v>
      </c>
      <c r="G23" s="324">
        <v>0</v>
      </c>
      <c r="H23" s="323">
        <v>0</v>
      </c>
      <c r="I23" s="323">
        <v>0</v>
      </c>
      <c r="J23" s="323">
        <v>0</v>
      </c>
    </row>
    <row r="24" spans="1:10" x14ac:dyDescent="0.35">
      <c r="A24" s="460" t="s">
        <v>183</v>
      </c>
      <c r="B24" s="316">
        <v>2908397</v>
      </c>
      <c r="C24" s="316">
        <v>1168312</v>
      </c>
      <c r="D24" s="316">
        <v>1740085</v>
      </c>
      <c r="E24" s="317">
        <v>203504</v>
      </c>
      <c r="F24" s="317">
        <v>104955</v>
      </c>
      <c r="G24" s="317">
        <v>98549</v>
      </c>
      <c r="H24" s="316">
        <v>2704893</v>
      </c>
      <c r="I24" s="316">
        <v>1063357</v>
      </c>
      <c r="J24" s="318">
        <v>1641536</v>
      </c>
    </row>
    <row r="25" spans="1:10" x14ac:dyDescent="0.35">
      <c r="A25" s="461" t="s">
        <v>184</v>
      </c>
      <c r="B25" s="319">
        <v>2911015</v>
      </c>
      <c r="C25" s="319">
        <v>1166795</v>
      </c>
      <c r="D25" s="319">
        <v>1744220</v>
      </c>
      <c r="E25" s="320">
        <v>215366</v>
      </c>
      <c r="F25" s="320">
        <v>110556</v>
      </c>
      <c r="G25" s="320">
        <v>104810</v>
      </c>
      <c r="H25" s="319">
        <v>2695649</v>
      </c>
      <c r="I25" s="319">
        <v>1056239</v>
      </c>
      <c r="J25" s="321">
        <v>1639410</v>
      </c>
    </row>
    <row r="26" spans="1:10" x14ac:dyDescent="0.35">
      <c r="A26" s="461" t="s">
        <v>185</v>
      </c>
      <c r="B26" s="319">
        <v>2862260</v>
      </c>
      <c r="C26" s="319">
        <v>1143937</v>
      </c>
      <c r="D26" s="319">
        <v>1718323</v>
      </c>
      <c r="E26" s="320">
        <v>215099</v>
      </c>
      <c r="F26" s="320">
        <v>110766</v>
      </c>
      <c r="G26" s="320">
        <v>104333</v>
      </c>
      <c r="H26" s="319">
        <v>2647161</v>
      </c>
      <c r="I26" s="319">
        <v>1033171</v>
      </c>
      <c r="J26" s="321">
        <v>1613990</v>
      </c>
    </row>
    <row r="27" spans="1:10" x14ac:dyDescent="0.35">
      <c r="A27" s="461" t="s">
        <v>186</v>
      </c>
      <c r="B27" s="319">
        <v>2788370</v>
      </c>
      <c r="C27" s="319">
        <v>1108803</v>
      </c>
      <c r="D27" s="319">
        <v>1679567</v>
      </c>
      <c r="E27" s="320">
        <v>195251</v>
      </c>
      <c r="F27" s="320">
        <v>101731</v>
      </c>
      <c r="G27" s="320">
        <v>93520</v>
      </c>
      <c r="H27" s="319">
        <v>2593119</v>
      </c>
      <c r="I27" s="319">
        <v>1007072</v>
      </c>
      <c r="J27" s="321">
        <v>1586047</v>
      </c>
    </row>
    <row r="28" spans="1:10" x14ac:dyDescent="0.35">
      <c r="A28" s="461" t="s">
        <v>187</v>
      </c>
      <c r="B28" s="319">
        <v>2739110</v>
      </c>
      <c r="C28" s="319">
        <v>1084083</v>
      </c>
      <c r="D28" s="319">
        <v>1655027</v>
      </c>
      <c r="E28" s="320">
        <v>188043</v>
      </c>
      <c r="F28" s="320">
        <v>97503</v>
      </c>
      <c r="G28" s="320">
        <v>90540</v>
      </c>
      <c r="H28" s="319">
        <v>2551067</v>
      </c>
      <c r="I28" s="319">
        <v>986580</v>
      </c>
      <c r="J28" s="321">
        <v>1564487</v>
      </c>
    </row>
    <row r="29" spans="1:10" x14ac:dyDescent="0.35">
      <c r="A29" s="461" t="s">
        <v>188</v>
      </c>
      <c r="B29" s="319">
        <v>2688842</v>
      </c>
      <c r="C29" s="319">
        <v>1064525</v>
      </c>
      <c r="D29" s="319">
        <v>1624317</v>
      </c>
      <c r="E29" s="320">
        <v>184491</v>
      </c>
      <c r="F29" s="320">
        <v>96331</v>
      </c>
      <c r="G29" s="320">
        <v>88160</v>
      </c>
      <c r="H29" s="319">
        <v>2504351</v>
      </c>
      <c r="I29" s="319">
        <v>968194</v>
      </c>
      <c r="J29" s="321">
        <v>1536157</v>
      </c>
    </row>
    <row r="30" spans="1:10" x14ac:dyDescent="0.35">
      <c r="A30" s="461" t="s">
        <v>189</v>
      </c>
      <c r="B30" s="319">
        <v>2677874</v>
      </c>
      <c r="C30" s="319">
        <v>1059390</v>
      </c>
      <c r="D30" s="319">
        <v>1618484</v>
      </c>
      <c r="E30" s="320">
        <v>184038</v>
      </c>
      <c r="F30" s="320">
        <v>95092</v>
      </c>
      <c r="G30" s="320">
        <v>88946</v>
      </c>
      <c r="H30" s="319">
        <v>2493836</v>
      </c>
      <c r="I30" s="319">
        <v>964298</v>
      </c>
      <c r="J30" s="321">
        <v>1529538</v>
      </c>
    </row>
    <row r="31" spans="1:10" x14ac:dyDescent="0.35">
      <c r="A31" s="461" t="s">
        <v>190</v>
      </c>
      <c r="B31" s="319">
        <v>2702700</v>
      </c>
      <c r="C31" s="319">
        <v>1073259</v>
      </c>
      <c r="D31" s="319">
        <v>1629441</v>
      </c>
      <c r="E31" s="320">
        <v>187957</v>
      </c>
      <c r="F31" s="320">
        <v>96719</v>
      </c>
      <c r="G31" s="320">
        <v>91238</v>
      </c>
      <c r="H31" s="319">
        <v>2514743</v>
      </c>
      <c r="I31" s="319">
        <v>976540</v>
      </c>
      <c r="J31" s="321">
        <v>1538203</v>
      </c>
    </row>
    <row r="32" spans="1:10" x14ac:dyDescent="0.35">
      <c r="A32" s="461" t="s">
        <v>191</v>
      </c>
      <c r="B32" s="319">
        <v>2722468</v>
      </c>
      <c r="C32" s="319">
        <v>1081605</v>
      </c>
      <c r="D32" s="319">
        <v>1640863</v>
      </c>
      <c r="E32" s="320">
        <v>205000</v>
      </c>
      <c r="F32" s="320">
        <v>105262</v>
      </c>
      <c r="G32" s="320">
        <v>99738</v>
      </c>
      <c r="H32" s="319">
        <v>2517468</v>
      </c>
      <c r="I32" s="319">
        <v>976343</v>
      </c>
      <c r="J32" s="321">
        <v>1541125</v>
      </c>
    </row>
    <row r="33" spans="1:10" x14ac:dyDescent="0.35">
      <c r="A33" s="462" t="s">
        <v>192</v>
      </c>
      <c r="B33" s="319">
        <v>2759404</v>
      </c>
      <c r="C33" s="319">
        <v>1098349</v>
      </c>
      <c r="D33" s="319">
        <v>1661055</v>
      </c>
      <c r="E33" s="320">
        <v>211567</v>
      </c>
      <c r="F33" s="320">
        <v>109205</v>
      </c>
      <c r="G33" s="320">
        <v>102362</v>
      </c>
      <c r="H33" s="319">
        <v>2547837</v>
      </c>
      <c r="I33" s="319">
        <v>989144</v>
      </c>
      <c r="J33" s="321">
        <v>1558693</v>
      </c>
    </row>
    <row r="34" spans="1:10" x14ac:dyDescent="0.35">
      <c r="A34" s="462" t="s">
        <v>193</v>
      </c>
      <c r="B34" s="319">
        <v>2734831</v>
      </c>
      <c r="C34" s="319">
        <v>1089738</v>
      </c>
      <c r="D34" s="319">
        <v>1645093</v>
      </c>
      <c r="E34" s="320">
        <v>205979</v>
      </c>
      <c r="F34" s="320">
        <v>106416</v>
      </c>
      <c r="G34" s="320">
        <v>99563</v>
      </c>
      <c r="H34" s="319">
        <v>2528852</v>
      </c>
      <c r="I34" s="319">
        <v>983322</v>
      </c>
      <c r="J34" s="321">
        <v>1545530</v>
      </c>
    </row>
    <row r="35" spans="1:10" x14ac:dyDescent="0.35">
      <c r="A35" s="463" t="s">
        <v>194</v>
      </c>
      <c r="B35" s="406">
        <v>2707456</v>
      </c>
      <c r="C35" s="406">
        <v>1090483</v>
      </c>
      <c r="D35" s="406">
        <v>1616973</v>
      </c>
      <c r="E35" s="407">
        <v>193965</v>
      </c>
      <c r="F35" s="407">
        <v>101060</v>
      </c>
      <c r="G35" s="407">
        <v>92905</v>
      </c>
      <c r="H35" s="406">
        <v>2513491</v>
      </c>
      <c r="I35" s="406">
        <v>989423</v>
      </c>
      <c r="J35" s="408">
        <v>1524068</v>
      </c>
    </row>
    <row r="36" spans="1:10" ht="6" customHeight="1" x14ac:dyDescent="0.35">
      <c r="A36" s="322">
        <v>0</v>
      </c>
      <c r="B36" s="323">
        <v>0</v>
      </c>
      <c r="C36" s="323">
        <v>0</v>
      </c>
      <c r="D36" s="323">
        <v>0</v>
      </c>
      <c r="E36" s="324">
        <v>0</v>
      </c>
      <c r="F36" s="324">
        <v>0</v>
      </c>
      <c r="G36" s="324">
        <v>0</v>
      </c>
      <c r="H36" s="323">
        <v>0</v>
      </c>
      <c r="I36" s="323">
        <v>0</v>
      </c>
      <c r="J36" s="323">
        <v>0</v>
      </c>
    </row>
    <row r="37" spans="1:10" x14ac:dyDescent="0.35">
      <c r="A37" s="460" t="s">
        <v>195</v>
      </c>
      <c r="B37" s="316">
        <v>2767860</v>
      </c>
      <c r="C37" s="316">
        <v>1108983</v>
      </c>
      <c r="D37" s="316">
        <v>1658877</v>
      </c>
      <c r="E37" s="317">
        <v>201154</v>
      </c>
      <c r="F37" s="317">
        <v>104223</v>
      </c>
      <c r="G37" s="317">
        <v>96931</v>
      </c>
      <c r="H37" s="316">
        <v>2566706</v>
      </c>
      <c r="I37" s="316">
        <v>1004760</v>
      </c>
      <c r="J37" s="318">
        <v>1561946</v>
      </c>
    </row>
    <row r="38" spans="1:10" x14ac:dyDescent="0.35">
      <c r="A38" s="461" t="s">
        <v>196</v>
      </c>
      <c r="B38" s="319">
        <v>2760408</v>
      </c>
      <c r="C38" s="319">
        <v>1104842</v>
      </c>
      <c r="D38" s="319">
        <v>1655566</v>
      </c>
      <c r="E38" s="320">
        <v>207755</v>
      </c>
      <c r="F38" s="320">
        <v>107580</v>
      </c>
      <c r="G38" s="320">
        <v>100175</v>
      </c>
      <c r="H38" s="319">
        <v>2552653</v>
      </c>
      <c r="I38" s="319">
        <v>997262</v>
      </c>
      <c r="J38" s="321">
        <v>1555391</v>
      </c>
    </row>
    <row r="39" spans="1:10" x14ac:dyDescent="0.35">
      <c r="A39" s="461" t="s">
        <v>197</v>
      </c>
      <c r="B39" s="319">
        <v>2727003</v>
      </c>
      <c r="C39" s="319">
        <v>1094446</v>
      </c>
      <c r="D39" s="319">
        <v>1632557</v>
      </c>
      <c r="E39" s="320">
        <v>205007</v>
      </c>
      <c r="F39" s="320">
        <v>106458</v>
      </c>
      <c r="G39" s="320">
        <v>98549</v>
      </c>
      <c r="H39" s="319">
        <v>2521996</v>
      </c>
      <c r="I39" s="319">
        <v>987988</v>
      </c>
      <c r="J39" s="321">
        <v>1534008</v>
      </c>
    </row>
    <row r="40" spans="1:10" x14ac:dyDescent="0.35">
      <c r="A40" s="461" t="s">
        <v>198</v>
      </c>
      <c r="B40" s="319">
        <v>2666500</v>
      </c>
      <c r="C40" s="319">
        <v>1063662</v>
      </c>
      <c r="D40" s="319">
        <v>1602838</v>
      </c>
      <c r="E40" s="320">
        <v>188082</v>
      </c>
      <c r="F40" s="320">
        <v>98522</v>
      </c>
      <c r="G40" s="320">
        <v>89560</v>
      </c>
      <c r="H40" s="319">
        <v>2478418</v>
      </c>
      <c r="I40" s="319">
        <v>965140</v>
      </c>
      <c r="J40" s="321">
        <v>1513278</v>
      </c>
    </row>
    <row r="41" spans="1:10" x14ac:dyDescent="0.35">
      <c r="A41" s="461" t="s">
        <v>199</v>
      </c>
      <c r="B41" s="319">
        <v>2607850</v>
      </c>
      <c r="C41" s="319">
        <v>1036966</v>
      </c>
      <c r="D41" s="319">
        <v>1570884</v>
      </c>
      <c r="E41" s="320">
        <v>179075</v>
      </c>
      <c r="F41" s="320">
        <v>93857</v>
      </c>
      <c r="G41" s="320">
        <v>85218</v>
      </c>
      <c r="H41" s="319">
        <v>2428775</v>
      </c>
      <c r="I41" s="319">
        <v>943109</v>
      </c>
      <c r="J41" s="321">
        <v>1485666</v>
      </c>
    </row>
    <row r="42" spans="1:10" x14ac:dyDescent="0.35">
      <c r="A42" s="461" t="s">
        <v>200</v>
      </c>
      <c r="B42" s="319">
        <v>2561067</v>
      </c>
      <c r="C42" s="319">
        <v>1014863</v>
      </c>
      <c r="D42" s="319">
        <v>1546204</v>
      </c>
      <c r="E42" s="320">
        <v>175136</v>
      </c>
      <c r="F42" s="320">
        <v>91590</v>
      </c>
      <c r="G42" s="320">
        <v>83546</v>
      </c>
      <c r="H42" s="319">
        <v>2385931</v>
      </c>
      <c r="I42" s="319">
        <v>923273</v>
      </c>
      <c r="J42" s="321">
        <v>1462658</v>
      </c>
    </row>
    <row r="43" spans="1:10" x14ac:dyDescent="0.35">
      <c r="A43" s="461" t="s">
        <v>201</v>
      </c>
      <c r="B43" s="319">
        <v>2550237</v>
      </c>
      <c r="C43" s="319">
        <v>1010492</v>
      </c>
      <c r="D43" s="319">
        <v>1539745</v>
      </c>
      <c r="E43" s="320">
        <v>174926</v>
      </c>
      <c r="F43" s="320">
        <v>90617</v>
      </c>
      <c r="G43" s="320">
        <v>84309</v>
      </c>
      <c r="H43" s="319">
        <v>2375311</v>
      </c>
      <c r="I43" s="319">
        <v>919875</v>
      </c>
      <c r="J43" s="321">
        <v>1455436</v>
      </c>
    </row>
    <row r="44" spans="1:10" x14ac:dyDescent="0.35">
      <c r="A44" s="461" t="s">
        <v>202</v>
      </c>
      <c r="B44" s="319">
        <v>2572121</v>
      </c>
      <c r="C44" s="319">
        <v>1021463</v>
      </c>
      <c r="D44" s="319">
        <v>1550658</v>
      </c>
      <c r="E44" s="320">
        <v>177112</v>
      </c>
      <c r="F44" s="320">
        <v>91331</v>
      </c>
      <c r="G44" s="320">
        <v>85781</v>
      </c>
      <c r="H44" s="319">
        <v>2395009</v>
      </c>
      <c r="I44" s="319">
        <v>930132</v>
      </c>
      <c r="J44" s="321">
        <v>1464877</v>
      </c>
    </row>
    <row r="45" spans="1:10" x14ac:dyDescent="0.35">
      <c r="A45" s="461" t="s">
        <v>203</v>
      </c>
      <c r="B45" s="319">
        <v>2575285</v>
      </c>
      <c r="C45" s="319">
        <v>1021547</v>
      </c>
      <c r="D45" s="319">
        <v>1553738</v>
      </c>
      <c r="E45" s="320">
        <v>192139</v>
      </c>
      <c r="F45" s="320">
        <v>99267</v>
      </c>
      <c r="G45" s="320">
        <v>92872</v>
      </c>
      <c r="H45" s="319">
        <v>2383146</v>
      </c>
      <c r="I45" s="319">
        <v>922280</v>
      </c>
      <c r="J45" s="321">
        <v>1460866</v>
      </c>
    </row>
    <row r="46" spans="1:10" x14ac:dyDescent="0.35">
      <c r="A46" s="462" t="s">
        <v>204</v>
      </c>
      <c r="B46" s="319">
        <v>2602054</v>
      </c>
      <c r="C46" s="319">
        <v>1034443</v>
      </c>
      <c r="D46" s="319">
        <v>1567611</v>
      </c>
      <c r="E46" s="320">
        <v>200500</v>
      </c>
      <c r="F46" s="320">
        <v>103944</v>
      </c>
      <c r="G46" s="320">
        <v>96556</v>
      </c>
      <c r="H46" s="319">
        <v>2401554</v>
      </c>
      <c r="I46" s="319">
        <v>930499</v>
      </c>
      <c r="J46" s="321">
        <v>1471055</v>
      </c>
    </row>
    <row r="47" spans="1:10" x14ac:dyDescent="0.35">
      <c r="A47" s="462" t="s">
        <v>205</v>
      </c>
      <c r="B47" s="319">
        <v>2586018</v>
      </c>
      <c r="C47" s="319">
        <v>1029218</v>
      </c>
      <c r="D47" s="319">
        <v>1556800</v>
      </c>
      <c r="E47" s="320">
        <v>196704</v>
      </c>
      <c r="F47" s="320">
        <v>102386</v>
      </c>
      <c r="G47" s="320">
        <v>94318</v>
      </c>
      <c r="H47" s="319">
        <v>2389314</v>
      </c>
      <c r="I47" s="319">
        <v>926832</v>
      </c>
      <c r="J47" s="321">
        <v>1462482</v>
      </c>
    </row>
    <row r="48" spans="1:10" x14ac:dyDescent="0.35">
      <c r="A48" s="463" t="s">
        <v>206</v>
      </c>
      <c r="B48" s="406">
        <v>2560718</v>
      </c>
      <c r="C48" s="406">
        <v>1029156</v>
      </c>
      <c r="D48" s="406">
        <v>1531562</v>
      </c>
      <c r="E48" s="407">
        <v>185801</v>
      </c>
      <c r="F48" s="407">
        <v>97582</v>
      </c>
      <c r="G48" s="407">
        <v>88219</v>
      </c>
      <c r="H48" s="406">
        <v>2374917</v>
      </c>
      <c r="I48" s="406">
        <v>931574</v>
      </c>
      <c r="J48" s="408">
        <v>1443343</v>
      </c>
    </row>
    <row r="49" spans="1:10" ht="6" customHeight="1" x14ac:dyDescent="0.35">
      <c r="A49" s="322">
        <v>0</v>
      </c>
      <c r="B49" s="323">
        <v>0</v>
      </c>
      <c r="C49" s="323">
        <v>0</v>
      </c>
      <c r="D49" s="323">
        <v>0</v>
      </c>
      <c r="E49" s="324">
        <v>0</v>
      </c>
      <c r="F49" s="324">
        <v>0</v>
      </c>
      <c r="G49" s="324">
        <v>0</v>
      </c>
      <c r="H49" s="323">
        <v>0</v>
      </c>
      <c r="I49" s="323">
        <v>0</v>
      </c>
      <c r="J49" s="323">
        <v>0</v>
      </c>
    </row>
    <row r="50" spans="1:10" x14ac:dyDescent="0.35">
      <c r="A50" s="460" t="s">
        <v>207</v>
      </c>
      <c r="B50" s="316">
        <v>2599443</v>
      </c>
      <c r="C50" s="316">
        <v>1036012</v>
      </c>
      <c r="D50" s="316">
        <v>1563431</v>
      </c>
      <c r="E50" s="317">
        <v>188364</v>
      </c>
      <c r="F50" s="317">
        <v>98273</v>
      </c>
      <c r="G50" s="317">
        <v>90091</v>
      </c>
      <c r="H50" s="316">
        <v>2411079</v>
      </c>
      <c r="I50" s="316">
        <v>937739</v>
      </c>
      <c r="J50" s="318">
        <v>1473340</v>
      </c>
    </row>
    <row r="51" spans="1:10" x14ac:dyDescent="0.35">
      <c r="A51" s="461" t="s">
        <v>208</v>
      </c>
      <c r="B51" s="319">
        <v>2593449</v>
      </c>
      <c r="C51" s="319">
        <v>1030495</v>
      </c>
      <c r="D51" s="319">
        <v>1562954</v>
      </c>
      <c r="E51" s="320">
        <v>194886</v>
      </c>
      <c r="F51" s="320">
        <v>101351</v>
      </c>
      <c r="G51" s="320">
        <v>93535</v>
      </c>
      <c r="H51" s="319">
        <v>2398563</v>
      </c>
      <c r="I51" s="319">
        <v>929144</v>
      </c>
      <c r="J51" s="321">
        <v>1469419</v>
      </c>
    </row>
    <row r="52" spans="1:10" x14ac:dyDescent="0.35">
      <c r="A52" s="461" t="s">
        <v>209</v>
      </c>
      <c r="B52" s="319">
        <v>2580138</v>
      </c>
      <c r="C52" s="319">
        <v>1026360</v>
      </c>
      <c r="D52" s="319">
        <v>1553778</v>
      </c>
      <c r="E52" s="320">
        <v>197524</v>
      </c>
      <c r="F52" s="320">
        <v>103119</v>
      </c>
      <c r="G52" s="320">
        <v>94405</v>
      </c>
      <c r="H52" s="319">
        <v>2382614</v>
      </c>
      <c r="I52" s="319">
        <v>923241</v>
      </c>
      <c r="J52" s="321">
        <v>1459373</v>
      </c>
    </row>
    <row r="53" spans="1:10" x14ac:dyDescent="0.35">
      <c r="A53" s="461" t="s">
        <v>210</v>
      </c>
      <c r="B53" s="319">
        <v>2512718</v>
      </c>
      <c r="C53" s="319">
        <v>997231</v>
      </c>
      <c r="D53" s="319">
        <v>1515487</v>
      </c>
      <c r="E53" s="320">
        <v>177429</v>
      </c>
      <c r="F53" s="320">
        <v>93984</v>
      </c>
      <c r="G53" s="320">
        <v>83445</v>
      </c>
      <c r="H53" s="319">
        <v>2335289</v>
      </c>
      <c r="I53" s="319">
        <v>903247</v>
      </c>
      <c r="J53" s="321">
        <v>1432042</v>
      </c>
    </row>
    <row r="54" spans="1:10" x14ac:dyDescent="0.35">
      <c r="A54" s="461" t="s">
        <v>211</v>
      </c>
      <c r="B54" s="319">
        <v>2454883</v>
      </c>
      <c r="C54" s="319">
        <v>968462</v>
      </c>
      <c r="D54" s="319">
        <v>1486421</v>
      </c>
      <c r="E54" s="320">
        <v>171003</v>
      </c>
      <c r="F54" s="320">
        <v>90317</v>
      </c>
      <c r="G54" s="320">
        <v>80686</v>
      </c>
      <c r="H54" s="319">
        <v>2283880</v>
      </c>
      <c r="I54" s="319">
        <v>878145</v>
      </c>
      <c r="J54" s="321">
        <v>1405735</v>
      </c>
    </row>
    <row r="55" spans="1:10" x14ac:dyDescent="0.35">
      <c r="A55" s="461" t="s">
        <v>212</v>
      </c>
      <c r="B55" s="319">
        <v>2405963</v>
      </c>
      <c r="C55" s="319">
        <v>945079</v>
      </c>
      <c r="D55" s="319">
        <v>1460884</v>
      </c>
      <c r="E55" s="320">
        <v>166707</v>
      </c>
      <c r="F55" s="320">
        <v>88072</v>
      </c>
      <c r="G55" s="320">
        <v>78635</v>
      </c>
      <c r="H55" s="319">
        <v>2239256</v>
      </c>
      <c r="I55" s="319">
        <v>857007</v>
      </c>
      <c r="J55" s="321">
        <v>1382249</v>
      </c>
    </row>
    <row r="56" spans="1:10" x14ac:dyDescent="0.35">
      <c r="A56" s="461" t="s">
        <v>213</v>
      </c>
      <c r="B56" s="319">
        <v>2404606</v>
      </c>
      <c r="C56" s="319">
        <v>944623</v>
      </c>
      <c r="D56" s="319">
        <v>1459983</v>
      </c>
      <c r="E56" s="320">
        <v>164146</v>
      </c>
      <c r="F56" s="320">
        <v>86413</v>
      </c>
      <c r="G56" s="320">
        <v>77733</v>
      </c>
      <c r="H56" s="319">
        <v>2240460</v>
      </c>
      <c r="I56" s="319">
        <v>858210</v>
      </c>
      <c r="J56" s="321">
        <v>1382250</v>
      </c>
    </row>
    <row r="57" spans="1:10" x14ac:dyDescent="0.35">
      <c r="A57" s="461" t="s">
        <v>214</v>
      </c>
      <c r="B57" s="319">
        <v>2426511</v>
      </c>
      <c r="C57" s="319">
        <v>954780</v>
      </c>
      <c r="D57" s="319">
        <v>1471731</v>
      </c>
      <c r="E57" s="320">
        <v>167631</v>
      </c>
      <c r="F57" s="320">
        <v>87643</v>
      </c>
      <c r="G57" s="320">
        <v>79988</v>
      </c>
      <c r="H57" s="319">
        <v>2258880</v>
      </c>
      <c r="I57" s="319">
        <v>867137</v>
      </c>
      <c r="J57" s="321">
        <v>1391743</v>
      </c>
    </row>
    <row r="58" spans="1:10" x14ac:dyDescent="0.35">
      <c r="A58" s="461" t="s">
        <v>215</v>
      </c>
      <c r="B58" s="319">
        <v>2421665</v>
      </c>
      <c r="C58" s="319">
        <v>952761</v>
      </c>
      <c r="D58" s="319">
        <v>1468904</v>
      </c>
      <c r="E58" s="320">
        <v>183716</v>
      </c>
      <c r="F58" s="320">
        <v>95525</v>
      </c>
      <c r="G58" s="320">
        <v>88191</v>
      </c>
      <c r="H58" s="319">
        <v>2237949</v>
      </c>
      <c r="I58" s="319">
        <v>857236</v>
      </c>
      <c r="J58" s="321">
        <v>1380713</v>
      </c>
    </row>
    <row r="59" spans="1:10" x14ac:dyDescent="0.35">
      <c r="A59" s="462" t="s">
        <v>216</v>
      </c>
      <c r="B59" s="319">
        <v>2443766</v>
      </c>
      <c r="C59" s="319">
        <v>963301</v>
      </c>
      <c r="D59" s="319">
        <v>1480465</v>
      </c>
      <c r="E59" s="320">
        <v>193798</v>
      </c>
      <c r="F59" s="320">
        <v>101222</v>
      </c>
      <c r="G59" s="320">
        <v>92576</v>
      </c>
      <c r="H59" s="319">
        <v>2249968</v>
      </c>
      <c r="I59" s="319">
        <v>862079</v>
      </c>
      <c r="J59" s="321">
        <v>1387889</v>
      </c>
    </row>
    <row r="60" spans="1:10" x14ac:dyDescent="0.35">
      <c r="A60" s="462" t="s">
        <v>217</v>
      </c>
      <c r="B60" s="319">
        <v>2424961</v>
      </c>
      <c r="C60" s="319">
        <v>958866</v>
      </c>
      <c r="D60" s="319">
        <v>1466095</v>
      </c>
      <c r="E60" s="320">
        <v>188322</v>
      </c>
      <c r="F60" s="320">
        <v>98833</v>
      </c>
      <c r="G60" s="320">
        <v>89489</v>
      </c>
      <c r="H60" s="319">
        <v>2236639</v>
      </c>
      <c r="I60" s="319">
        <v>860033</v>
      </c>
      <c r="J60" s="321">
        <v>1376606</v>
      </c>
    </row>
    <row r="61" spans="1:10" x14ac:dyDescent="0.35">
      <c r="A61" s="463" t="s">
        <v>218</v>
      </c>
      <c r="B61" s="406">
        <v>2408670</v>
      </c>
      <c r="C61" s="406">
        <v>964671</v>
      </c>
      <c r="D61" s="406">
        <v>1443999</v>
      </c>
      <c r="E61" s="407">
        <v>176852</v>
      </c>
      <c r="F61" s="407">
        <v>94021</v>
      </c>
      <c r="G61" s="407">
        <v>82831</v>
      </c>
      <c r="H61" s="406">
        <v>2231818</v>
      </c>
      <c r="I61" s="406">
        <v>870650</v>
      </c>
      <c r="J61" s="408">
        <v>1361168</v>
      </c>
    </row>
    <row r="62" spans="1:10" ht="6" customHeight="1" x14ac:dyDescent="0.35">
      <c r="A62" s="313"/>
      <c r="B62" s="314"/>
      <c r="C62" s="314"/>
      <c r="D62" s="314"/>
      <c r="E62" s="315"/>
      <c r="F62" s="315"/>
      <c r="G62" s="315"/>
      <c r="H62" s="314"/>
      <c r="I62" s="314"/>
      <c r="J62" s="314"/>
    </row>
    <row r="63" spans="1:10" x14ac:dyDescent="0.35">
      <c r="A63" s="460" t="s">
        <v>219</v>
      </c>
      <c r="B63" s="316">
        <v>2439062</v>
      </c>
      <c r="C63" s="316">
        <v>969779</v>
      </c>
      <c r="D63" s="316">
        <v>1469283</v>
      </c>
      <c r="E63" s="317">
        <v>180892</v>
      </c>
      <c r="F63" s="317">
        <v>95698</v>
      </c>
      <c r="G63" s="317">
        <v>85194</v>
      </c>
      <c r="H63" s="316">
        <v>2258170</v>
      </c>
      <c r="I63" s="316">
        <v>874081</v>
      </c>
      <c r="J63" s="318">
        <v>1384089</v>
      </c>
    </row>
    <row r="64" spans="1:10" x14ac:dyDescent="0.35">
      <c r="A64" s="461" t="s">
        <v>220</v>
      </c>
      <c r="B64" s="319">
        <v>2442646</v>
      </c>
      <c r="C64" s="319">
        <v>969233</v>
      </c>
      <c r="D64" s="319">
        <v>1473413</v>
      </c>
      <c r="E64" s="320">
        <v>189408</v>
      </c>
      <c r="F64" s="320">
        <v>99759</v>
      </c>
      <c r="G64" s="320">
        <v>89649</v>
      </c>
      <c r="H64" s="319">
        <v>2253238</v>
      </c>
      <c r="I64" s="319">
        <v>869474</v>
      </c>
      <c r="J64" s="321">
        <v>1383764</v>
      </c>
    </row>
    <row r="65" spans="1:10" x14ac:dyDescent="0.35">
      <c r="A65" s="461" t="s">
        <v>221</v>
      </c>
      <c r="B65" s="319">
        <v>2419712</v>
      </c>
      <c r="C65" s="319">
        <v>961140</v>
      </c>
      <c r="D65" s="319">
        <v>1458572</v>
      </c>
      <c r="E65" s="320">
        <v>188977</v>
      </c>
      <c r="F65" s="320">
        <v>99590</v>
      </c>
      <c r="G65" s="320">
        <v>89387</v>
      </c>
      <c r="H65" s="319">
        <v>2230735</v>
      </c>
      <c r="I65" s="319">
        <v>861550</v>
      </c>
      <c r="J65" s="321">
        <v>1369185</v>
      </c>
    </row>
    <row r="66" spans="1:10" x14ac:dyDescent="0.35">
      <c r="A66" s="461" t="s">
        <v>222</v>
      </c>
      <c r="B66" s="319">
        <v>2357044</v>
      </c>
      <c r="C66" s="319">
        <v>932618</v>
      </c>
      <c r="D66" s="319">
        <v>1424426</v>
      </c>
      <c r="E66" s="320">
        <v>169693</v>
      </c>
      <c r="F66" s="320">
        <v>90637</v>
      </c>
      <c r="G66" s="320">
        <v>79056</v>
      </c>
      <c r="H66" s="319">
        <v>2187351</v>
      </c>
      <c r="I66" s="319">
        <v>841981</v>
      </c>
      <c r="J66" s="321">
        <v>1345370</v>
      </c>
    </row>
    <row r="67" spans="1:10" x14ac:dyDescent="0.35">
      <c r="A67" s="461" t="s">
        <v>223</v>
      </c>
      <c r="B67" s="319">
        <v>2320721</v>
      </c>
      <c r="C67" s="319">
        <v>916611</v>
      </c>
      <c r="D67" s="319">
        <v>1404110</v>
      </c>
      <c r="E67" s="320">
        <v>164955</v>
      </c>
      <c r="F67" s="320">
        <v>88150</v>
      </c>
      <c r="G67" s="320">
        <v>76805</v>
      </c>
      <c r="H67" s="319">
        <v>2155766</v>
      </c>
      <c r="I67" s="319">
        <v>828461</v>
      </c>
      <c r="J67" s="321">
        <v>1327305</v>
      </c>
    </row>
    <row r="68" spans="1:10" x14ac:dyDescent="0.35">
      <c r="A68" s="461" t="s">
        <v>224</v>
      </c>
      <c r="B68" s="319">
        <v>2291982</v>
      </c>
      <c r="C68" s="319">
        <v>903673</v>
      </c>
      <c r="D68" s="319">
        <v>1388309</v>
      </c>
      <c r="E68" s="320">
        <v>159800</v>
      </c>
      <c r="F68" s="320">
        <v>85255</v>
      </c>
      <c r="G68" s="320">
        <v>74545</v>
      </c>
      <c r="H68" s="319">
        <v>2132182</v>
      </c>
      <c r="I68" s="319">
        <v>818418</v>
      </c>
      <c r="J68" s="321">
        <v>1313764</v>
      </c>
    </row>
    <row r="69" spans="1:10" x14ac:dyDescent="0.35">
      <c r="A69" s="461" t="s">
        <v>225</v>
      </c>
      <c r="B69" s="319">
        <v>0</v>
      </c>
      <c r="C69" s="319">
        <v>0</v>
      </c>
      <c r="D69" s="319">
        <v>0</v>
      </c>
      <c r="E69" s="320">
        <v>0</v>
      </c>
      <c r="F69" s="320">
        <v>0</v>
      </c>
      <c r="G69" s="320">
        <v>0</v>
      </c>
      <c r="H69" s="319">
        <v>0</v>
      </c>
      <c r="I69" s="319">
        <v>0</v>
      </c>
      <c r="J69" s="321">
        <v>0</v>
      </c>
    </row>
    <row r="70" spans="1:10" x14ac:dyDescent="0.35">
      <c r="A70" s="461" t="s">
        <v>226</v>
      </c>
      <c r="B70" s="319">
        <v>0</v>
      </c>
      <c r="C70" s="319">
        <v>0</v>
      </c>
      <c r="D70" s="319">
        <v>0</v>
      </c>
      <c r="E70" s="320">
        <v>0</v>
      </c>
      <c r="F70" s="320">
        <v>0</v>
      </c>
      <c r="G70" s="320">
        <v>0</v>
      </c>
      <c r="H70" s="319">
        <v>0</v>
      </c>
      <c r="I70" s="319">
        <v>0</v>
      </c>
      <c r="J70" s="321">
        <v>0</v>
      </c>
    </row>
    <row r="71" spans="1:10" x14ac:dyDescent="0.35">
      <c r="A71" s="461" t="s">
        <v>227</v>
      </c>
      <c r="B71" s="319">
        <v>0</v>
      </c>
      <c r="C71" s="319">
        <v>0</v>
      </c>
      <c r="D71" s="319">
        <v>0</v>
      </c>
      <c r="E71" s="320">
        <v>0</v>
      </c>
      <c r="F71" s="320">
        <v>0</v>
      </c>
      <c r="G71" s="320">
        <v>0</v>
      </c>
      <c r="H71" s="319">
        <v>0</v>
      </c>
      <c r="I71" s="319">
        <v>0</v>
      </c>
      <c r="J71" s="321">
        <v>0</v>
      </c>
    </row>
    <row r="72" spans="1:10" x14ac:dyDescent="0.35">
      <c r="A72" s="462" t="s">
        <v>228</v>
      </c>
      <c r="B72" s="319">
        <v>0</v>
      </c>
      <c r="C72" s="319">
        <v>0</v>
      </c>
      <c r="D72" s="319">
        <v>0</v>
      </c>
      <c r="E72" s="320">
        <v>0</v>
      </c>
      <c r="F72" s="320">
        <v>0</v>
      </c>
      <c r="G72" s="320">
        <v>0</v>
      </c>
      <c r="H72" s="319">
        <v>0</v>
      </c>
      <c r="I72" s="319">
        <v>0</v>
      </c>
      <c r="J72" s="321">
        <v>0</v>
      </c>
    </row>
    <row r="73" spans="1:10" x14ac:dyDescent="0.35">
      <c r="A73" s="462" t="s">
        <v>229</v>
      </c>
      <c r="B73" s="319">
        <v>0</v>
      </c>
      <c r="C73" s="319">
        <v>0</v>
      </c>
      <c r="D73" s="319">
        <v>0</v>
      </c>
      <c r="E73" s="320">
        <v>0</v>
      </c>
      <c r="F73" s="320">
        <v>0</v>
      </c>
      <c r="G73" s="320">
        <v>0</v>
      </c>
      <c r="H73" s="319">
        <v>0</v>
      </c>
      <c r="I73" s="319">
        <v>0</v>
      </c>
      <c r="J73" s="321">
        <v>0</v>
      </c>
    </row>
    <row r="74" spans="1:10" x14ac:dyDescent="0.35">
      <c r="A74" s="463" t="s">
        <v>230</v>
      </c>
      <c r="B74" s="406">
        <v>0</v>
      </c>
      <c r="C74" s="406">
        <v>0</v>
      </c>
      <c r="D74" s="406">
        <v>0</v>
      </c>
      <c r="E74" s="407">
        <v>0</v>
      </c>
      <c r="F74" s="407">
        <v>0</v>
      </c>
      <c r="G74" s="407">
        <v>0</v>
      </c>
      <c r="H74" s="406">
        <v>0</v>
      </c>
      <c r="I74" s="406">
        <v>0</v>
      </c>
      <c r="J74" s="408">
        <v>0</v>
      </c>
    </row>
    <row r="75" spans="1:10" x14ac:dyDescent="0.35">
      <c r="A75" s="67" t="s">
        <v>16</v>
      </c>
    </row>
    <row r="76" spans="1:10" x14ac:dyDescent="0.35">
      <c r="A76" s="68" t="s">
        <v>17</v>
      </c>
    </row>
  </sheetData>
  <printOptions horizontalCentered="1"/>
  <pageMargins left="0.19685039370078741" right="0.19685039370078741" top="0.19685039370078741" bottom="0.19685039370078741" header="0" footer="0.19685039370078741"/>
  <pageSetup paperSize="9" scale="93" orientation="portrait" r:id="rId1"/>
  <headerFooter alignWithMargins="0"/>
  <rowBreaks count="1" manualBreakCount="1">
    <brk id="48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76"/>
  <sheetViews>
    <sheetView showGridLines="0" showZeros="0" view="pageBreakPreview" topLeftCell="A55" zoomScale="110" zoomScaleNormal="130" zoomScaleSheetLayoutView="110" workbookViewId="0">
      <selection activeCell="N29" sqref="N29"/>
    </sheetView>
  </sheetViews>
  <sheetFormatPr baseColWidth="10" defaultColWidth="11.44140625" defaultRowHeight="14.4" x14ac:dyDescent="0.35"/>
  <cols>
    <col min="1" max="1" width="17.21875" style="325" customWidth="1"/>
    <col min="2" max="10" width="9.77734375" style="312" customWidth="1"/>
    <col min="11" max="16384" width="11.44140625" style="312"/>
  </cols>
  <sheetData>
    <row r="1" spans="1:10" x14ac:dyDescent="0.35">
      <c r="A1" s="392"/>
      <c r="B1" s="393"/>
      <c r="C1" s="393"/>
      <c r="D1" s="393"/>
      <c r="E1" s="393"/>
      <c r="F1" s="393"/>
      <c r="G1" s="393"/>
      <c r="H1" s="393"/>
      <c r="I1" s="393"/>
      <c r="J1" s="393"/>
    </row>
    <row r="2" spans="1:10" x14ac:dyDescent="0.35">
      <c r="A2" s="392"/>
      <c r="B2" s="393"/>
      <c r="C2" s="393"/>
      <c r="D2" s="393"/>
      <c r="E2" s="393"/>
      <c r="F2" s="393"/>
      <c r="G2" s="393"/>
      <c r="H2" s="393"/>
      <c r="I2" s="393"/>
      <c r="J2" s="393"/>
    </row>
    <row r="3" spans="1:10" x14ac:dyDescent="0.35">
      <c r="A3" s="394"/>
      <c r="B3" s="395"/>
      <c r="C3" s="395"/>
      <c r="D3" s="395"/>
      <c r="E3" s="395"/>
      <c r="F3" s="395"/>
      <c r="G3" s="395"/>
      <c r="H3" s="395"/>
      <c r="I3" s="395"/>
      <c r="J3" s="395"/>
    </row>
    <row r="4" spans="1:10" x14ac:dyDescent="0.35">
      <c r="A4" s="394"/>
      <c r="B4" s="395"/>
      <c r="C4" s="395"/>
      <c r="D4" s="395"/>
      <c r="E4" s="395"/>
      <c r="F4" s="395"/>
      <c r="G4" s="395"/>
      <c r="H4" s="395"/>
      <c r="I4" s="395"/>
      <c r="J4" s="395"/>
    </row>
    <row r="5" spans="1:10" ht="18" x14ac:dyDescent="0.35">
      <c r="A5" s="396" t="s">
        <v>119</v>
      </c>
      <c r="B5" s="409"/>
      <c r="C5" s="396"/>
      <c r="D5" s="396"/>
      <c r="E5" s="396"/>
      <c r="F5" s="396"/>
      <c r="G5" s="396"/>
      <c r="H5" s="396"/>
      <c r="I5" s="396"/>
      <c r="J5" s="396"/>
    </row>
    <row r="6" spans="1:10" ht="18" x14ac:dyDescent="0.35">
      <c r="A6" s="396" t="s">
        <v>116</v>
      </c>
      <c r="B6" s="396"/>
      <c r="C6" s="396"/>
      <c r="D6" s="396"/>
      <c r="E6" s="396"/>
      <c r="F6" s="396"/>
      <c r="G6" s="396"/>
      <c r="H6" s="396"/>
      <c r="I6" s="396"/>
      <c r="J6" s="396"/>
    </row>
    <row r="7" spans="1:10" ht="6" customHeight="1" x14ac:dyDescent="0.35">
      <c r="A7" s="394"/>
      <c r="B7" s="395"/>
      <c r="C7" s="395"/>
      <c r="D7" s="395"/>
      <c r="E7" s="395"/>
      <c r="F7" s="395"/>
      <c r="G7" s="395"/>
      <c r="H7" s="395"/>
      <c r="I7" s="395"/>
      <c r="J7" s="395"/>
    </row>
    <row r="8" spans="1:10" ht="14.55" customHeight="1" x14ac:dyDescent="0.35">
      <c r="A8" s="398"/>
      <c r="B8" s="399"/>
      <c r="C8" s="400" t="s">
        <v>31</v>
      </c>
      <c r="D8" s="401"/>
      <c r="E8" s="399"/>
      <c r="F8" s="402" t="s">
        <v>117</v>
      </c>
      <c r="G8" s="401"/>
      <c r="H8" s="399"/>
      <c r="I8" s="400" t="s">
        <v>26</v>
      </c>
      <c r="J8" s="403"/>
    </row>
    <row r="9" spans="1:10" ht="15.75" customHeight="1" x14ac:dyDescent="0.35">
      <c r="A9" s="404"/>
      <c r="B9" s="405" t="s">
        <v>118</v>
      </c>
      <c r="C9" s="405" t="s">
        <v>10</v>
      </c>
      <c r="D9" s="405" t="s">
        <v>11</v>
      </c>
      <c r="E9" s="405" t="s">
        <v>34</v>
      </c>
      <c r="F9" s="405" t="s">
        <v>10</v>
      </c>
      <c r="G9" s="405" t="s">
        <v>11</v>
      </c>
      <c r="H9" s="405" t="s">
        <v>34</v>
      </c>
      <c r="I9" s="405" t="s">
        <v>10</v>
      </c>
      <c r="J9" s="402" t="s">
        <v>11</v>
      </c>
    </row>
    <row r="10" spans="1:10" ht="6" customHeight="1" x14ac:dyDescent="0.35">
      <c r="A10" s="322">
        <v>0</v>
      </c>
      <c r="B10" s="332">
        <v>0</v>
      </c>
      <c r="C10" s="332">
        <v>0</v>
      </c>
      <c r="D10" s="332">
        <v>0</v>
      </c>
      <c r="E10" s="333">
        <v>0</v>
      </c>
      <c r="F10" s="333">
        <v>0</v>
      </c>
      <c r="G10" s="333">
        <v>0</v>
      </c>
      <c r="H10" s="332">
        <v>0</v>
      </c>
      <c r="I10" s="332">
        <v>0</v>
      </c>
      <c r="J10" s="332">
        <v>0</v>
      </c>
    </row>
    <row r="11" spans="1:10" x14ac:dyDescent="0.35">
      <c r="A11" s="460" t="s">
        <v>171</v>
      </c>
      <c r="B11" s="326">
        <v>-21.220991168041799</v>
      </c>
      <c r="C11" s="326">
        <v>-24.208653217250607</v>
      </c>
      <c r="D11" s="326">
        <v>-18.998713366690492</v>
      </c>
      <c r="E11" s="327">
        <v>-38.543583023216087</v>
      </c>
      <c r="F11" s="327">
        <v>-39.006669196985307</v>
      </c>
      <c r="G11" s="327">
        <v>-38.04902341148744</v>
      </c>
      <c r="H11" s="326">
        <v>-19.50601985456985</v>
      </c>
      <c r="I11" s="326">
        <v>-22.397095877462917</v>
      </c>
      <c r="J11" s="328">
        <v>-17.432624262025382</v>
      </c>
    </row>
    <row r="12" spans="1:10" x14ac:dyDescent="0.35">
      <c r="A12" s="461" t="s">
        <v>172</v>
      </c>
      <c r="B12" s="329">
        <v>-22.378453942075772</v>
      </c>
      <c r="C12" s="329">
        <v>-25.409064500795182</v>
      </c>
      <c r="D12" s="329">
        <v>-20.137809308397898</v>
      </c>
      <c r="E12" s="330">
        <v>-38.46120255565593</v>
      </c>
      <c r="F12" s="330">
        <v>-38.785691540176202</v>
      </c>
      <c r="G12" s="330">
        <v>-38.117685396919931</v>
      </c>
      <c r="H12" s="329">
        <v>-20.760622295385499</v>
      </c>
      <c r="I12" s="329">
        <v>-23.746065888531859</v>
      </c>
      <c r="J12" s="331">
        <v>-18.63314582122592</v>
      </c>
    </row>
    <row r="13" spans="1:10" x14ac:dyDescent="0.35">
      <c r="A13" s="461" t="s">
        <v>173</v>
      </c>
      <c r="B13" s="329">
        <v>-21.289965667757059</v>
      </c>
      <c r="C13" s="329">
        <v>-23.583388023386803</v>
      </c>
      <c r="D13" s="329">
        <v>-19.607181250683137</v>
      </c>
      <c r="E13" s="330">
        <v>-34.921868231072153</v>
      </c>
      <c r="F13" s="330">
        <v>-34.929702659049767</v>
      </c>
      <c r="G13" s="330">
        <v>-34.9135269575454</v>
      </c>
      <c r="H13" s="329">
        <v>-19.932057239631867</v>
      </c>
      <c r="I13" s="329">
        <v>-22.17561207204384</v>
      </c>
      <c r="J13" s="331">
        <v>-18.34699412012877</v>
      </c>
    </row>
    <row r="14" spans="1:10" x14ac:dyDescent="0.35">
      <c r="A14" s="462" t="s">
        <v>174</v>
      </c>
      <c r="B14" s="329">
        <v>-22.71054674594464</v>
      </c>
      <c r="C14" s="329">
        <v>-25.091608330910475</v>
      </c>
      <c r="D14" s="329">
        <v>-20.977188621927645</v>
      </c>
      <c r="E14" s="330">
        <v>-37.650189387553247</v>
      </c>
      <c r="F14" s="330">
        <v>-37.704220279605799</v>
      </c>
      <c r="G14" s="330">
        <v>-37.592830743920381</v>
      </c>
      <c r="H14" s="329">
        <v>-21.214861042032844</v>
      </c>
      <c r="I14" s="329">
        <v>-23.51307329033051</v>
      </c>
      <c r="J14" s="331">
        <v>-19.605127770929336</v>
      </c>
    </row>
    <row r="15" spans="1:10" x14ac:dyDescent="0.35">
      <c r="A15" s="462" t="s">
        <v>175</v>
      </c>
      <c r="B15" s="329">
        <v>-22.69775867768595</v>
      </c>
      <c r="C15" s="329">
        <v>-25.178838305864303</v>
      </c>
      <c r="D15" s="329">
        <v>-20.917332092950577</v>
      </c>
      <c r="E15" s="330">
        <v>-38.084944285121431</v>
      </c>
      <c r="F15" s="330">
        <v>-38.724182202211558</v>
      </c>
      <c r="G15" s="330">
        <v>-37.382776705464899</v>
      </c>
      <c r="H15" s="329">
        <v>-21.261113662098406</v>
      </c>
      <c r="I15" s="329">
        <v>-23.555989049858304</v>
      </c>
      <c r="J15" s="331">
        <v>-19.679986012879482</v>
      </c>
    </row>
    <row r="16" spans="1:10" x14ac:dyDescent="0.35">
      <c r="A16" s="461" t="s">
        <v>176</v>
      </c>
      <c r="B16" s="329">
        <v>-20.30127777167554</v>
      </c>
      <c r="C16" s="329">
        <v>-22.454614745707833</v>
      </c>
      <c r="D16" s="329">
        <v>-18.787954452301648</v>
      </c>
      <c r="E16" s="330">
        <v>-32.781781069496922</v>
      </c>
      <c r="F16" s="330">
        <v>-33.462183789365</v>
      </c>
      <c r="G16" s="330">
        <v>-32.051504048428761</v>
      </c>
      <c r="H16" s="329">
        <v>-19.174317240230927</v>
      </c>
      <c r="I16" s="329">
        <v>-21.178603034630516</v>
      </c>
      <c r="J16" s="331">
        <v>-17.819943353487684</v>
      </c>
    </row>
    <row r="17" spans="1:10" x14ac:dyDescent="0.35">
      <c r="A17" s="462" t="s">
        <v>177</v>
      </c>
      <c r="B17" s="329">
        <v>-15.591579447726883</v>
      </c>
      <c r="C17" s="329">
        <v>-17.39767325646153</v>
      </c>
      <c r="D17" s="329">
        <v>-14.339509118960569</v>
      </c>
      <c r="E17" s="330">
        <v>-28.126107518358605</v>
      </c>
      <c r="F17" s="330">
        <v>-27.586796902315825</v>
      </c>
      <c r="G17" s="330">
        <v>-28.692533675032035</v>
      </c>
      <c r="H17" s="329">
        <v>-14.548742631385881</v>
      </c>
      <c r="I17" s="329">
        <v>-16.314392465413221</v>
      </c>
      <c r="J17" s="331">
        <v>-13.367405202116068</v>
      </c>
    </row>
    <row r="18" spans="1:10" x14ac:dyDescent="0.35">
      <c r="A18" s="462" t="s">
        <v>178</v>
      </c>
      <c r="B18" s="329">
        <v>-12.28810572555089</v>
      </c>
      <c r="C18" s="329">
        <v>-13.840063038894792</v>
      </c>
      <c r="D18" s="329">
        <v>-11.216570598757945</v>
      </c>
      <c r="E18" s="330">
        <v>-19.48909662400985</v>
      </c>
      <c r="F18" s="330">
        <v>-19.147443701774613</v>
      </c>
      <c r="G18" s="330">
        <v>-19.83853410740203</v>
      </c>
      <c r="H18" s="329">
        <v>-11.716220556467864</v>
      </c>
      <c r="I18" s="329">
        <v>-13.308210899171993</v>
      </c>
      <c r="J18" s="331">
        <v>-10.651707877892026</v>
      </c>
    </row>
    <row r="19" spans="1:10" x14ac:dyDescent="0.35">
      <c r="A19" s="462" t="s">
        <v>179</v>
      </c>
      <c r="B19" s="329">
        <v>-9.6962000760021638</v>
      </c>
      <c r="C19" s="329">
        <v>-10.75241237119624</v>
      </c>
      <c r="D19" s="329">
        <v>-8.9716127249268851</v>
      </c>
      <c r="E19" s="330">
        <v>-16.26892951431336</v>
      </c>
      <c r="F19" s="330">
        <v>-14.38944884251403</v>
      </c>
      <c r="G19" s="330">
        <v>-18.182621833611933</v>
      </c>
      <c r="H19" s="329">
        <v>-9.1472201998687588</v>
      </c>
      <c r="I19" s="329">
        <v>-10.368047805175891</v>
      </c>
      <c r="J19" s="331">
        <v>-8.3376156857452148</v>
      </c>
    </row>
    <row r="20" spans="1:10" x14ac:dyDescent="0.35">
      <c r="A20" s="462" t="s">
        <v>180</v>
      </c>
      <c r="B20" s="329">
        <v>-10.505644954296319</v>
      </c>
      <c r="C20" s="329">
        <v>-12.070480071720578</v>
      </c>
      <c r="D20" s="329">
        <v>-9.4277185430309061</v>
      </c>
      <c r="E20" s="330">
        <v>-17.462528599666921</v>
      </c>
      <c r="F20" s="330">
        <v>-16.683673860837676</v>
      </c>
      <c r="G20" s="330">
        <v>-18.264000189485152</v>
      </c>
      <c r="H20" s="329">
        <v>-9.9096955006413179</v>
      </c>
      <c r="I20" s="329">
        <v>-11.568649052874761</v>
      </c>
      <c r="J20" s="331">
        <v>-8.8066062866275967</v>
      </c>
    </row>
    <row r="21" spans="1:10" x14ac:dyDescent="0.35">
      <c r="A21" s="462" t="s">
        <v>181</v>
      </c>
      <c r="B21" s="329">
        <v>-9.4670635221119763</v>
      </c>
      <c r="C21" s="329">
        <v>-10.862619067852259</v>
      </c>
      <c r="D21" s="329">
        <v>-8.5103881516128368</v>
      </c>
      <c r="E21" s="330">
        <v>-15.281003251277287</v>
      </c>
      <c r="F21" s="330">
        <v>-14.746347728367315</v>
      </c>
      <c r="G21" s="330">
        <v>-15.832106038291604</v>
      </c>
      <c r="H21" s="329">
        <v>-8.9812392224686732</v>
      </c>
      <c r="I21" s="329">
        <v>-10.44903192717015</v>
      </c>
      <c r="J21" s="331">
        <v>-8.0096978887006021</v>
      </c>
    </row>
    <row r="22" spans="1:10" x14ac:dyDescent="0.35">
      <c r="A22" s="463" t="s">
        <v>182</v>
      </c>
      <c r="B22" s="410">
        <v>-8.6368385382038415</v>
      </c>
      <c r="C22" s="410">
        <v>-10.482161649398966</v>
      </c>
      <c r="D22" s="410">
        <v>-7.3400028069682985</v>
      </c>
      <c r="E22" s="411">
        <v>-12.059175000224624</v>
      </c>
      <c r="F22" s="411">
        <v>-11.701316124054117</v>
      </c>
      <c r="G22" s="411">
        <v>-12.435166333477664</v>
      </c>
      <c r="H22" s="410">
        <v>-8.3726313255836775</v>
      </c>
      <c r="I22" s="410">
        <v>-10.36310203746106</v>
      </c>
      <c r="J22" s="412">
        <v>-7.0176072655837851</v>
      </c>
    </row>
    <row r="23" spans="1:10" ht="6" customHeight="1" x14ac:dyDescent="0.35">
      <c r="A23" s="322">
        <v>0</v>
      </c>
      <c r="B23" s="332">
        <v>0</v>
      </c>
      <c r="C23" s="332">
        <v>0</v>
      </c>
      <c r="D23" s="332">
        <v>0</v>
      </c>
      <c r="E23" s="333">
        <v>0</v>
      </c>
      <c r="F23" s="333">
        <v>0</v>
      </c>
      <c r="G23" s="333">
        <v>0</v>
      </c>
      <c r="H23" s="332">
        <v>0</v>
      </c>
      <c r="I23" s="332">
        <v>0</v>
      </c>
      <c r="J23" s="332">
        <v>0</v>
      </c>
    </row>
    <row r="24" spans="1:10" x14ac:dyDescent="0.35">
      <c r="A24" s="464" t="s">
        <v>183</v>
      </c>
      <c r="B24" s="326">
        <v>-6.8740197971360297</v>
      </c>
      <c r="C24" s="326">
        <v>-8.8406424706327567</v>
      </c>
      <c r="D24" s="326">
        <v>-5.5052966038416198</v>
      </c>
      <c r="E24" s="327">
        <v>-7.276910809887231</v>
      </c>
      <c r="F24" s="327">
        <v>-6.6983731887278868</v>
      </c>
      <c r="G24" s="327">
        <v>-7.8852175538626907</v>
      </c>
      <c r="H24" s="326">
        <v>-6.8435664241977987</v>
      </c>
      <c r="I24" s="326">
        <v>-9.046765743611676</v>
      </c>
      <c r="J24" s="328">
        <v>-5.3584997907151317</v>
      </c>
    </row>
    <row r="25" spans="1:10" x14ac:dyDescent="0.35">
      <c r="A25" s="462" t="s">
        <v>184</v>
      </c>
      <c r="B25" s="329">
        <v>-6.448887483433408</v>
      </c>
      <c r="C25" s="329">
        <v>-8.201334815587586</v>
      </c>
      <c r="D25" s="329">
        <v>-5.2387557201353658</v>
      </c>
      <c r="E25" s="330">
        <v>-4.4855419549405706</v>
      </c>
      <c r="F25" s="330">
        <v>-4.147737125021675</v>
      </c>
      <c r="G25" s="330">
        <v>-4.8392954421645182</v>
      </c>
      <c r="H25" s="329">
        <v>-6.6022706641664968</v>
      </c>
      <c r="I25" s="329">
        <v>-8.6058889137896877</v>
      </c>
      <c r="J25" s="331">
        <v>-5.2641798039534082</v>
      </c>
    </row>
    <row r="26" spans="1:10" x14ac:dyDescent="0.35">
      <c r="A26" s="462" t="s">
        <v>185</v>
      </c>
      <c r="B26" s="329">
        <v>-7.9292953499510901</v>
      </c>
      <c r="C26" s="329">
        <v>-10.443462365002134</v>
      </c>
      <c r="D26" s="329">
        <v>-6.1757819581222959</v>
      </c>
      <c r="E26" s="330">
        <v>-7.6213790289677688</v>
      </c>
      <c r="F26" s="330">
        <v>-7.7380555740654362</v>
      </c>
      <c r="G26" s="330">
        <v>-7.4971850091764267</v>
      </c>
      <c r="H26" s="329">
        <v>-7.9542253986379308</v>
      </c>
      <c r="I26" s="329">
        <v>-10.724120976877659</v>
      </c>
      <c r="J26" s="331">
        <v>-6.0890623336256189</v>
      </c>
    </row>
    <row r="27" spans="1:10" x14ac:dyDescent="0.35">
      <c r="A27" s="462" t="s">
        <v>186</v>
      </c>
      <c r="B27" s="329">
        <v>-7.7463281260597592</v>
      </c>
      <c r="C27" s="329">
        <v>-10.154215399175767</v>
      </c>
      <c r="D27" s="329">
        <v>-6.0847077111472085</v>
      </c>
      <c r="E27" s="330">
        <v>-12.006687908135904</v>
      </c>
      <c r="F27" s="330">
        <v>-10.888912247507927</v>
      </c>
      <c r="G27" s="330">
        <v>-13.191189165606929</v>
      </c>
      <c r="H27" s="329">
        <v>-7.4087788017610441</v>
      </c>
      <c r="I27" s="329">
        <v>-10.079324544892836</v>
      </c>
      <c r="J27" s="331">
        <v>-5.6291776891614811</v>
      </c>
    </row>
    <row r="28" spans="1:10" x14ac:dyDescent="0.35">
      <c r="A28" s="462" t="s">
        <v>187</v>
      </c>
      <c r="B28" s="329">
        <v>-6.2908507073747399</v>
      </c>
      <c r="C28" s="329">
        <v>-8.2847084920673186</v>
      </c>
      <c r="D28" s="329">
        <v>-4.937156156697772</v>
      </c>
      <c r="E28" s="330">
        <v>-5.9408763505402158</v>
      </c>
      <c r="F28" s="330">
        <v>-5.8569649219361004</v>
      </c>
      <c r="G28" s="330">
        <v>-6.0310738861039326</v>
      </c>
      <c r="H28" s="329">
        <v>-6.3165448128234631</v>
      </c>
      <c r="I28" s="329">
        <v>-8.5178591298542337</v>
      </c>
      <c r="J28" s="331">
        <v>-4.8730687917228854</v>
      </c>
    </row>
    <row r="29" spans="1:10" x14ac:dyDescent="0.35">
      <c r="A29" s="462" t="s">
        <v>188</v>
      </c>
      <c r="B29" s="329">
        <v>-6.6562937628576444</v>
      </c>
      <c r="C29" s="329">
        <v>-7.9741209768259296</v>
      </c>
      <c r="D29" s="329">
        <v>-5.7719650890611813</v>
      </c>
      <c r="E29" s="330">
        <v>-8.3087734644076559</v>
      </c>
      <c r="F29" s="330">
        <v>-6.5718137468843043</v>
      </c>
      <c r="G29" s="330">
        <v>-10.134349962284153</v>
      </c>
      <c r="H29" s="329">
        <v>-6.5321998840773565</v>
      </c>
      <c r="I29" s="329">
        <v>-8.1113452157242367</v>
      </c>
      <c r="J29" s="331">
        <v>-5.5087214040854686</v>
      </c>
    </row>
    <row r="30" spans="1:10" x14ac:dyDescent="0.35">
      <c r="A30" s="462" t="s">
        <v>189</v>
      </c>
      <c r="B30" s="329">
        <v>-7.141172864250513</v>
      </c>
      <c r="C30" s="329">
        <v>-8.3115808568975549</v>
      </c>
      <c r="D30" s="329">
        <v>-6.3587574086374126</v>
      </c>
      <c r="E30" s="330">
        <v>-2.4214628456297556</v>
      </c>
      <c r="F30" s="330">
        <v>-2.3094308608999383</v>
      </c>
      <c r="G30" s="330">
        <v>-2.5409521722456581</v>
      </c>
      <c r="H30" s="329">
        <v>-7.471448389678419</v>
      </c>
      <c r="I30" s="329">
        <v>-8.8637575088556293</v>
      </c>
      <c r="J30" s="331">
        <v>-6.5715893063624424</v>
      </c>
    </row>
    <row r="31" spans="1:10" x14ac:dyDescent="0.35">
      <c r="A31" s="462" t="s">
        <v>190</v>
      </c>
      <c r="B31" s="329">
        <v>-7.5759855552211857</v>
      </c>
      <c r="C31" s="329">
        <v>-8.5217078532166077</v>
      </c>
      <c r="D31" s="329">
        <v>-6.9423147102714395</v>
      </c>
      <c r="E31" s="330">
        <v>-4.8251521626849501</v>
      </c>
      <c r="F31" s="330">
        <v>-3.5500952342963132</v>
      </c>
      <c r="G31" s="330">
        <v>-6.1405042846708575</v>
      </c>
      <c r="H31" s="329">
        <v>-7.7752155126571747</v>
      </c>
      <c r="I31" s="329">
        <v>-8.9863555025350426</v>
      </c>
      <c r="J31" s="331">
        <v>-6.9894436671072704</v>
      </c>
    </row>
    <row r="32" spans="1:10" x14ac:dyDescent="0.35">
      <c r="A32" s="462" t="s">
        <v>191</v>
      </c>
      <c r="B32" s="329">
        <v>-7.4594507870543003</v>
      </c>
      <c r="C32" s="329">
        <v>-8.5735562744234528</v>
      </c>
      <c r="D32" s="329">
        <v>-6.7100994606813629</v>
      </c>
      <c r="E32" s="330">
        <v>-2.5076923808572666</v>
      </c>
      <c r="F32" s="330">
        <v>-2.9539210443825716</v>
      </c>
      <c r="G32" s="330">
        <v>-2.0322767589654935</v>
      </c>
      <c r="H32" s="329">
        <v>-7.8406206367882216</v>
      </c>
      <c r="I32" s="329">
        <v>-9.1407981075167957</v>
      </c>
      <c r="J32" s="331">
        <v>-6.9974937827345585</v>
      </c>
    </row>
    <row r="33" spans="1:10" x14ac:dyDescent="0.35">
      <c r="A33" s="462" t="s">
        <v>192</v>
      </c>
      <c r="B33" s="329">
        <v>-5.3342628131676921</v>
      </c>
      <c r="C33" s="329">
        <v>-5.9740577707694493</v>
      </c>
      <c r="D33" s="329">
        <v>-4.9064037491169357</v>
      </c>
      <c r="E33" s="330">
        <v>-0.25976107638201379</v>
      </c>
      <c r="F33" s="330">
        <v>0.56449830558420511</v>
      </c>
      <c r="G33" s="330">
        <v>-1.1243552344338621</v>
      </c>
      <c r="H33" s="329">
        <v>-5.732517776181064</v>
      </c>
      <c r="I33" s="329">
        <v>-6.6441915469136665</v>
      </c>
      <c r="J33" s="331">
        <v>-5.1446782925356853</v>
      </c>
    </row>
    <row r="34" spans="1:10" x14ac:dyDescent="0.35">
      <c r="A34" s="462" t="s">
        <v>193</v>
      </c>
      <c r="B34" s="329">
        <v>-5.0860698692987389</v>
      </c>
      <c r="C34" s="329">
        <v>-5.5539810767874735</v>
      </c>
      <c r="D34" s="329">
        <v>-4.7735562142884849</v>
      </c>
      <c r="E34" s="330">
        <v>-0.94115497076023391</v>
      </c>
      <c r="F34" s="330">
        <v>0.194898737395136</v>
      </c>
      <c r="G34" s="330">
        <v>-2.1272621821148761</v>
      </c>
      <c r="H34" s="329">
        <v>-5.4084544131090828</v>
      </c>
      <c r="I34" s="329">
        <v>-6.1368140112942582</v>
      </c>
      <c r="J34" s="331">
        <v>-4.9391327025178491</v>
      </c>
    </row>
    <row r="35" spans="1:10" x14ac:dyDescent="0.35">
      <c r="A35" s="463" t="s">
        <v>194</v>
      </c>
      <c r="B35" s="410">
        <v>-4.5881931300268217</v>
      </c>
      <c r="C35" s="410">
        <v>-4.9692158204103682</v>
      </c>
      <c r="D35" s="410">
        <v>-4.3295025051060616</v>
      </c>
      <c r="E35" s="411">
        <v>-0.91238358935586539</v>
      </c>
      <c r="F35" s="411">
        <v>0.35550435939703279</v>
      </c>
      <c r="G35" s="411">
        <v>-2.2556786499594943</v>
      </c>
      <c r="H35" s="410">
        <v>-4.8605512240802273</v>
      </c>
      <c r="I35" s="410">
        <v>-5.4814516198367791</v>
      </c>
      <c r="J35" s="412">
        <v>-4.4530778340403945</v>
      </c>
    </row>
    <row r="36" spans="1:10" ht="6" customHeight="1" x14ac:dyDescent="0.35">
      <c r="A36" s="322">
        <v>0</v>
      </c>
      <c r="B36" s="332">
        <v>0</v>
      </c>
      <c r="C36" s="332">
        <v>0</v>
      </c>
      <c r="D36" s="332">
        <v>0</v>
      </c>
      <c r="E36" s="333">
        <v>0</v>
      </c>
      <c r="F36" s="333">
        <v>0</v>
      </c>
      <c r="G36" s="333">
        <v>0</v>
      </c>
      <c r="H36" s="332">
        <v>0</v>
      </c>
      <c r="I36" s="332">
        <v>0</v>
      </c>
      <c r="J36" s="332">
        <v>0</v>
      </c>
    </row>
    <row r="37" spans="1:10" x14ac:dyDescent="0.35">
      <c r="A37" s="464" t="s">
        <v>195</v>
      </c>
      <c r="B37" s="326">
        <v>-4.8321119847118528</v>
      </c>
      <c r="C37" s="326">
        <v>-5.0781811707831466</v>
      </c>
      <c r="D37" s="326">
        <v>-4.6668984561099025</v>
      </c>
      <c r="E37" s="327">
        <v>-1.154768456639673</v>
      </c>
      <c r="F37" s="327">
        <v>-0.69744176075460906</v>
      </c>
      <c r="G37" s="327">
        <v>-1.641822849546926</v>
      </c>
      <c r="H37" s="326">
        <v>-5.1087787945770868</v>
      </c>
      <c r="I37" s="326">
        <v>-5.5105670061888903</v>
      </c>
      <c r="J37" s="328">
        <v>-4.8485077390931419</v>
      </c>
    </row>
    <row r="38" spans="1:10" x14ac:dyDescent="0.35">
      <c r="A38" s="462" t="s">
        <v>196</v>
      </c>
      <c r="B38" s="329">
        <v>-5.1736937116435326</v>
      </c>
      <c r="C38" s="329">
        <v>-5.3096730788184727</v>
      </c>
      <c r="D38" s="329">
        <v>-5.0827303895150839</v>
      </c>
      <c r="E38" s="330">
        <v>-3.5339840086178875</v>
      </c>
      <c r="F38" s="330">
        <v>-2.691848474981005</v>
      </c>
      <c r="G38" s="330">
        <v>-4.4222879496231275</v>
      </c>
      <c r="H38" s="329">
        <v>-5.3046965684330569</v>
      </c>
      <c r="I38" s="329">
        <v>-5.5836794513362982</v>
      </c>
      <c r="J38" s="331">
        <v>-5.1249534893650761</v>
      </c>
    </row>
    <row r="39" spans="1:10" x14ac:dyDescent="0.35">
      <c r="A39" s="462" t="s">
        <v>197</v>
      </c>
      <c r="B39" s="329">
        <v>-4.7255315729528418</v>
      </c>
      <c r="C39" s="329">
        <v>-4.3263746167839665</v>
      </c>
      <c r="D39" s="329">
        <v>-4.9912618291206012</v>
      </c>
      <c r="E39" s="330">
        <v>-4.6917930813253435</v>
      </c>
      <c r="F39" s="330">
        <v>-3.8892801040030331</v>
      </c>
      <c r="G39" s="330">
        <v>-5.5437876798328425</v>
      </c>
      <c r="H39" s="329">
        <v>-4.7282730442160492</v>
      </c>
      <c r="I39" s="329">
        <v>-4.3732354082722029</v>
      </c>
      <c r="J39" s="331">
        <v>-4.9555449538101222</v>
      </c>
    </row>
    <row r="40" spans="1:10" x14ac:dyDescent="0.35">
      <c r="A40" s="462" t="s">
        <v>198</v>
      </c>
      <c r="B40" s="329">
        <v>-4.3706538228427361</v>
      </c>
      <c r="C40" s="329">
        <v>-4.0711469936499087</v>
      </c>
      <c r="D40" s="329">
        <v>-4.5683798264671793</v>
      </c>
      <c r="E40" s="330">
        <v>-3.6716841399019722</v>
      </c>
      <c r="F40" s="330">
        <v>-3.1543973813291917</v>
      </c>
      <c r="G40" s="330">
        <v>-4.2343883661248931</v>
      </c>
      <c r="H40" s="329">
        <v>-4.4232833124897084</v>
      </c>
      <c r="I40" s="329">
        <v>-4.1637539321915416</v>
      </c>
      <c r="J40" s="331">
        <v>-4.5880733673087875</v>
      </c>
    </row>
    <row r="41" spans="1:10" x14ac:dyDescent="0.35">
      <c r="A41" s="462" t="s">
        <v>199</v>
      </c>
      <c r="B41" s="329">
        <v>-4.7920674963765606</v>
      </c>
      <c r="C41" s="329">
        <v>-4.3462539307414652</v>
      </c>
      <c r="D41" s="329">
        <v>-5.0840862414933419</v>
      </c>
      <c r="E41" s="330">
        <v>-4.7691219561483278</v>
      </c>
      <c r="F41" s="330">
        <v>-3.7393721218834295</v>
      </c>
      <c r="G41" s="330">
        <v>-5.8780649436713048</v>
      </c>
      <c r="H41" s="329">
        <v>-4.793758846788422</v>
      </c>
      <c r="I41" s="329">
        <v>-4.4062316284538507</v>
      </c>
      <c r="J41" s="331">
        <v>-5.0381371018103698</v>
      </c>
    </row>
    <row r="42" spans="1:10" x14ac:dyDescent="0.35">
      <c r="A42" s="462" t="s">
        <v>200</v>
      </c>
      <c r="B42" s="329">
        <v>-4.752045676168402</v>
      </c>
      <c r="C42" s="329">
        <v>-4.6651793053239707</v>
      </c>
      <c r="D42" s="329">
        <v>-4.8089750953785497</v>
      </c>
      <c r="E42" s="330">
        <v>-5.0707080562195443</v>
      </c>
      <c r="F42" s="330">
        <v>-4.9215724948355151</v>
      </c>
      <c r="G42" s="330">
        <v>-5.2336660617059891</v>
      </c>
      <c r="H42" s="329">
        <v>-4.7285703960826577</v>
      </c>
      <c r="I42" s="329">
        <v>-4.6396693224704961</v>
      </c>
      <c r="J42" s="331">
        <v>-4.7846020947077674</v>
      </c>
    </row>
    <row r="43" spans="1:10" x14ac:dyDescent="0.35">
      <c r="A43" s="462" t="s">
        <v>201</v>
      </c>
      <c r="B43" s="329">
        <v>-4.7663556985877609</v>
      </c>
      <c r="C43" s="329">
        <v>-4.61567505828826</v>
      </c>
      <c r="D43" s="329">
        <v>-4.8649847635194412</v>
      </c>
      <c r="E43" s="330">
        <v>-4.9511513926471702</v>
      </c>
      <c r="F43" s="330">
        <v>-4.7059689563790856</v>
      </c>
      <c r="G43" s="330">
        <v>-5.2132754705101974</v>
      </c>
      <c r="H43" s="329">
        <v>-4.7527183022460182</v>
      </c>
      <c r="I43" s="329">
        <v>-4.6067709359554829</v>
      </c>
      <c r="J43" s="331">
        <v>-4.8447308925963268</v>
      </c>
    </row>
    <row r="44" spans="1:10" x14ac:dyDescent="0.35">
      <c r="A44" s="462" t="s">
        <v>202</v>
      </c>
      <c r="B44" s="329">
        <v>-4.8314278314278312</v>
      </c>
      <c r="C44" s="329">
        <v>-4.8260485120553378</v>
      </c>
      <c r="D44" s="329">
        <v>-4.8349710115309481</v>
      </c>
      <c r="E44" s="330">
        <v>-5.7699367408503015</v>
      </c>
      <c r="F44" s="330">
        <v>-5.5707771999296929</v>
      </c>
      <c r="G44" s="330">
        <v>-5.9810605230276854</v>
      </c>
      <c r="H44" s="329">
        <v>-4.7612817691509628</v>
      </c>
      <c r="I44" s="329">
        <v>-4.7522886927314811</v>
      </c>
      <c r="J44" s="331">
        <v>-4.7669910928531536</v>
      </c>
    </row>
    <row r="45" spans="1:10" x14ac:dyDescent="0.35">
      <c r="A45" s="462" t="s">
        <v>203</v>
      </c>
      <c r="B45" s="329">
        <v>-5.4062343432503157</v>
      </c>
      <c r="C45" s="329">
        <v>-5.5526740353456203</v>
      </c>
      <c r="D45" s="329">
        <v>-5.3097059291360704</v>
      </c>
      <c r="E45" s="330">
        <v>-6.2736585365853665</v>
      </c>
      <c r="F45" s="330">
        <v>-5.695312648439133</v>
      </c>
      <c r="G45" s="330">
        <v>-6.8840361747779175</v>
      </c>
      <c r="H45" s="329">
        <v>-5.3355991019548217</v>
      </c>
      <c r="I45" s="329">
        <v>-5.5372958069039262</v>
      </c>
      <c r="J45" s="331">
        <v>-5.2078189634195793</v>
      </c>
    </row>
    <row r="46" spans="1:10" x14ac:dyDescent="0.35">
      <c r="A46" s="462" t="s">
        <v>204</v>
      </c>
      <c r="B46" s="329">
        <v>-5.7023183267111301</v>
      </c>
      <c r="C46" s="329">
        <v>-5.8183692068732249</v>
      </c>
      <c r="D46" s="329">
        <v>-5.6255813323460089</v>
      </c>
      <c r="E46" s="330">
        <v>-5.230967022267178</v>
      </c>
      <c r="F46" s="330">
        <v>-4.8175449842040194</v>
      </c>
      <c r="G46" s="330">
        <v>-5.6720267286688424</v>
      </c>
      <c r="H46" s="329">
        <v>-5.7414583429002723</v>
      </c>
      <c r="I46" s="329">
        <v>-5.9288637448136976</v>
      </c>
      <c r="J46" s="331">
        <v>-5.6225311847810957</v>
      </c>
    </row>
    <row r="47" spans="1:10" x14ac:dyDescent="0.35">
      <c r="A47" s="462" t="s">
        <v>205</v>
      </c>
      <c r="B47" s="329">
        <v>-5.4413965616156901</v>
      </c>
      <c r="C47" s="329">
        <v>-5.5536284868472974</v>
      </c>
      <c r="D47" s="329">
        <v>-5.3670521970490421</v>
      </c>
      <c r="E47" s="330">
        <v>-4.5028862165560568</v>
      </c>
      <c r="F47" s="330">
        <v>-3.7870245075928435</v>
      </c>
      <c r="G47" s="330">
        <v>-5.2680212528750641</v>
      </c>
      <c r="H47" s="329">
        <v>-5.5178397154123688</v>
      </c>
      <c r="I47" s="329">
        <v>-5.7448119741041079</v>
      </c>
      <c r="J47" s="331">
        <v>-5.3734317677431047</v>
      </c>
    </row>
    <row r="48" spans="1:10" x14ac:dyDescent="0.35">
      <c r="A48" s="463" t="s">
        <v>206</v>
      </c>
      <c r="B48" s="410">
        <v>-5.4197741348335855</v>
      </c>
      <c r="C48" s="410">
        <v>-5.6238382441541956</v>
      </c>
      <c r="D48" s="410">
        <v>-5.2821537527219071</v>
      </c>
      <c r="E48" s="411">
        <v>-4.2090067795736346</v>
      </c>
      <c r="F48" s="411">
        <v>-3.4415198891747476</v>
      </c>
      <c r="G48" s="411">
        <v>-5.0438620095796782</v>
      </c>
      <c r="H48" s="410">
        <v>-5.5132085215343922</v>
      </c>
      <c r="I48" s="410">
        <v>-5.8467409793384624</v>
      </c>
      <c r="J48" s="412">
        <v>-5.2966796757100072</v>
      </c>
    </row>
    <row r="49" spans="1:10" ht="6" customHeight="1" x14ac:dyDescent="0.35">
      <c r="A49" s="322">
        <v>0</v>
      </c>
      <c r="B49" s="332">
        <v>0</v>
      </c>
      <c r="C49" s="332">
        <v>0</v>
      </c>
      <c r="D49" s="332">
        <v>0</v>
      </c>
      <c r="E49" s="333">
        <v>0</v>
      </c>
      <c r="F49" s="333">
        <v>0</v>
      </c>
      <c r="G49" s="333">
        <v>0</v>
      </c>
      <c r="H49" s="332">
        <v>0</v>
      </c>
      <c r="I49" s="332">
        <v>0</v>
      </c>
      <c r="J49" s="332">
        <v>0</v>
      </c>
    </row>
    <row r="50" spans="1:10" x14ac:dyDescent="0.35">
      <c r="A50" s="464" t="s">
        <v>207</v>
      </c>
      <c r="B50" s="326">
        <v>-6.0847369447876698</v>
      </c>
      <c r="C50" s="326">
        <v>-6.5799926599415857</v>
      </c>
      <c r="D50" s="326">
        <v>-5.7536514159880445</v>
      </c>
      <c r="E50" s="327">
        <v>-6.3583125366634521</v>
      </c>
      <c r="F50" s="327">
        <v>-5.7089126200550737</v>
      </c>
      <c r="G50" s="327">
        <v>-7.0565660108737145</v>
      </c>
      <c r="H50" s="326">
        <v>-6.0632966923364036</v>
      </c>
      <c r="I50" s="326">
        <v>-6.6703491381026314</v>
      </c>
      <c r="J50" s="328">
        <v>-5.6727953463179901</v>
      </c>
    </row>
    <row r="51" spans="1:10" x14ac:dyDescent="0.35">
      <c r="A51" s="462" t="s">
        <v>208</v>
      </c>
      <c r="B51" s="329">
        <v>-6.0483450272568398</v>
      </c>
      <c r="C51" s="329">
        <v>-6.7291974780104304</v>
      </c>
      <c r="D51" s="329">
        <v>-5.5939781319500401</v>
      </c>
      <c r="E51" s="330">
        <v>-6.1943154196048225</v>
      </c>
      <c r="F51" s="330">
        <v>-5.7901096858152075</v>
      </c>
      <c r="G51" s="330">
        <v>-6.628400299475917</v>
      </c>
      <c r="H51" s="329">
        <v>-6.0364648073984197</v>
      </c>
      <c r="I51" s="329">
        <v>-6.830501914241192</v>
      </c>
      <c r="J51" s="331">
        <v>-5.5273561438892216</v>
      </c>
    </row>
    <row r="52" spans="1:10" x14ac:dyDescent="0.35">
      <c r="A52" s="462" t="s">
        <v>209</v>
      </c>
      <c r="B52" s="329">
        <v>-5.3855826341225148</v>
      </c>
      <c r="C52" s="329">
        <v>-6.2210469954661995</v>
      </c>
      <c r="D52" s="329">
        <v>-4.8254976702191712</v>
      </c>
      <c r="E52" s="330">
        <v>-3.6501192642202458</v>
      </c>
      <c r="F52" s="330">
        <v>-3.136448176745759</v>
      </c>
      <c r="G52" s="330">
        <v>-4.2050147642289621</v>
      </c>
      <c r="H52" s="329">
        <v>-5.5266542849393892</v>
      </c>
      <c r="I52" s="329">
        <v>-6.5534196771620712</v>
      </c>
      <c r="J52" s="331">
        <v>-4.8653592419335494</v>
      </c>
    </row>
    <row r="53" spans="1:10" x14ac:dyDescent="0.35">
      <c r="A53" s="462" t="s">
        <v>210</v>
      </c>
      <c r="B53" s="329">
        <v>-5.7671854490905679</v>
      </c>
      <c r="C53" s="329">
        <v>-6.2454990401086059</v>
      </c>
      <c r="D53" s="329">
        <v>-5.4497709687441898</v>
      </c>
      <c r="E53" s="330">
        <v>-5.6640188853797815</v>
      </c>
      <c r="F53" s="330">
        <v>-4.6060778303323113</v>
      </c>
      <c r="G53" s="330">
        <v>-6.827824921840107</v>
      </c>
      <c r="H53" s="329">
        <v>-5.7750145455689879</v>
      </c>
      <c r="I53" s="329">
        <v>-6.412852021468388</v>
      </c>
      <c r="J53" s="331">
        <v>-5.3682139038563967</v>
      </c>
    </row>
    <row r="54" spans="1:10" x14ac:dyDescent="0.35">
      <c r="A54" s="462" t="s">
        <v>211</v>
      </c>
      <c r="B54" s="329">
        <v>-5.8656364438138695</v>
      </c>
      <c r="C54" s="329">
        <v>-6.6061953815264918</v>
      </c>
      <c r="D54" s="329">
        <v>-5.3767814810005063</v>
      </c>
      <c r="E54" s="330">
        <v>-4.5076085439061844</v>
      </c>
      <c r="F54" s="330">
        <v>-3.7716952385011244</v>
      </c>
      <c r="G54" s="330">
        <v>-5.3181252786969893</v>
      </c>
      <c r="H54" s="329">
        <v>-5.9657646344350548</v>
      </c>
      <c r="I54" s="329">
        <v>-6.8882812060960088</v>
      </c>
      <c r="J54" s="331">
        <v>-5.3801460085914332</v>
      </c>
    </row>
    <row r="55" spans="1:10" x14ac:dyDescent="0.35">
      <c r="A55" s="462" t="s">
        <v>212</v>
      </c>
      <c r="B55" s="329">
        <v>-6.0562257840189266</v>
      </c>
      <c r="C55" s="329">
        <v>-6.8761990534682997</v>
      </c>
      <c r="D55" s="329">
        <v>-5.5180299624111697</v>
      </c>
      <c r="E55" s="330">
        <v>-4.8128311712040928</v>
      </c>
      <c r="F55" s="330">
        <v>-3.8410306802052623</v>
      </c>
      <c r="G55" s="330">
        <v>-5.8781988365690756</v>
      </c>
      <c r="H55" s="329">
        <v>-6.1474954640347939</v>
      </c>
      <c r="I55" s="329">
        <v>-7.1772920902051727</v>
      </c>
      <c r="J55" s="331">
        <v>-5.4974573687082007</v>
      </c>
    </row>
    <row r="56" spans="1:10" x14ac:dyDescent="0.35">
      <c r="A56" s="462" t="s">
        <v>213</v>
      </c>
      <c r="B56" s="329">
        <v>-5.7104888682894961</v>
      </c>
      <c r="C56" s="329">
        <v>-6.5185078159945844</v>
      </c>
      <c r="D56" s="329">
        <v>-5.1802084111330124</v>
      </c>
      <c r="E56" s="330">
        <v>-6.1626059019242421</v>
      </c>
      <c r="F56" s="330">
        <v>-4.6393060904686756</v>
      </c>
      <c r="G56" s="330">
        <v>-7.7998790164751099</v>
      </c>
      <c r="H56" s="329">
        <v>-5.6771934285657748</v>
      </c>
      <c r="I56" s="329">
        <v>-6.7036282103546672</v>
      </c>
      <c r="J56" s="331">
        <v>-5.02845882608373</v>
      </c>
    </row>
    <row r="57" spans="1:10" x14ac:dyDescent="0.35">
      <c r="A57" s="462" t="s">
        <v>214</v>
      </c>
      <c r="B57" s="329">
        <v>-5.661086706263041</v>
      </c>
      <c r="C57" s="329">
        <v>-6.5281855534659599</v>
      </c>
      <c r="D57" s="329">
        <v>-5.0899037698834952</v>
      </c>
      <c r="E57" s="330">
        <v>-5.3531098965626276</v>
      </c>
      <c r="F57" s="330">
        <v>-4.0380593664801658</v>
      </c>
      <c r="G57" s="330">
        <v>-6.7532437253004742</v>
      </c>
      <c r="H57" s="329">
        <v>-5.6838617307909907</v>
      </c>
      <c r="I57" s="329">
        <v>-6.7726946282893179</v>
      </c>
      <c r="J57" s="331">
        <v>-4.9925010768822231</v>
      </c>
    </row>
    <row r="58" spans="1:10" x14ac:dyDescent="0.35">
      <c r="A58" s="462" t="s">
        <v>215</v>
      </c>
      <c r="B58" s="329">
        <v>-5.9651650205705389</v>
      </c>
      <c r="C58" s="329">
        <v>-6.7335129954862571</v>
      </c>
      <c r="D58" s="329">
        <v>-5.4599938985852186</v>
      </c>
      <c r="E58" s="330">
        <v>-4.3838054741619352</v>
      </c>
      <c r="F58" s="330">
        <v>-3.769631398148428</v>
      </c>
      <c r="G58" s="330">
        <v>-5.0402704798001556</v>
      </c>
      <c r="H58" s="329">
        <v>-6.0926607098348153</v>
      </c>
      <c r="I58" s="329">
        <v>-7.052522010669211</v>
      </c>
      <c r="J58" s="331">
        <v>-5.4866770805809706</v>
      </c>
    </row>
    <row r="59" spans="1:10" x14ac:dyDescent="0.35">
      <c r="A59" s="462" t="s">
        <v>216</v>
      </c>
      <c r="B59" s="329">
        <v>-6.0831942765215485</v>
      </c>
      <c r="C59" s="329">
        <v>-6.8773243184979735</v>
      </c>
      <c r="D59" s="329">
        <v>-5.5591597660388956</v>
      </c>
      <c r="E59" s="330">
        <v>-3.3426433915211966</v>
      </c>
      <c r="F59" s="330">
        <v>-2.6187177711075194</v>
      </c>
      <c r="G59" s="330">
        <v>-4.12196031318613</v>
      </c>
      <c r="H59" s="329">
        <v>-6.3119963157189058</v>
      </c>
      <c r="I59" s="329">
        <v>-7.3530439043996827</v>
      </c>
      <c r="J59" s="331">
        <v>-5.6534935811373472</v>
      </c>
    </row>
    <row r="60" spans="1:10" x14ac:dyDescent="0.35">
      <c r="A60" s="462" t="s">
        <v>217</v>
      </c>
      <c r="B60" s="329">
        <v>-6.2279922258855116</v>
      </c>
      <c r="C60" s="329">
        <v>-6.835480918522606</v>
      </c>
      <c r="D60" s="329">
        <v>-5.8263746145940392</v>
      </c>
      <c r="E60" s="330">
        <v>-4.2612249877989266</v>
      </c>
      <c r="F60" s="330">
        <v>-3.4702010040435214</v>
      </c>
      <c r="G60" s="330">
        <v>-5.1199134841705716</v>
      </c>
      <c r="H60" s="329">
        <v>-6.3899094049589129</v>
      </c>
      <c r="I60" s="329">
        <v>-7.2072392839263211</v>
      </c>
      <c r="J60" s="331">
        <v>-5.8719355178388524</v>
      </c>
    </row>
    <row r="61" spans="1:10" x14ac:dyDescent="0.35">
      <c r="A61" s="463" t="s">
        <v>218</v>
      </c>
      <c r="B61" s="410">
        <v>-5.9377096579943593</v>
      </c>
      <c r="C61" s="410">
        <v>-6.2658139290836372</v>
      </c>
      <c r="D61" s="410">
        <v>-5.7172350841820307</v>
      </c>
      <c r="E61" s="411">
        <v>-4.8164433991205646</v>
      </c>
      <c r="F61" s="411">
        <v>-3.6492385890840522</v>
      </c>
      <c r="G61" s="411">
        <v>-6.1075278568108908</v>
      </c>
      <c r="H61" s="410">
        <v>-6.0254316256104952</v>
      </c>
      <c r="I61" s="410">
        <v>-6.539899138447403</v>
      </c>
      <c r="J61" s="412">
        <v>-5.6933798826751509</v>
      </c>
    </row>
    <row r="62" spans="1:10" ht="6" customHeight="1" x14ac:dyDescent="0.35">
      <c r="B62" s="334"/>
      <c r="C62" s="334"/>
      <c r="D62" s="334"/>
      <c r="E62" s="334"/>
      <c r="F62" s="334"/>
      <c r="G62" s="334"/>
      <c r="H62" s="334"/>
      <c r="I62" s="334"/>
      <c r="J62" s="334"/>
    </row>
    <row r="63" spans="1:10" x14ac:dyDescent="0.35">
      <c r="A63" s="464" t="s">
        <v>219</v>
      </c>
      <c r="B63" s="326">
        <v>-6.1698217656628742</v>
      </c>
      <c r="C63" s="326">
        <v>-6.393072667111964</v>
      </c>
      <c r="D63" s="326">
        <v>-6.021883920684699</v>
      </c>
      <c r="E63" s="327">
        <v>-3.9667877089040369</v>
      </c>
      <c r="F63" s="327">
        <v>-2.6202517476824765</v>
      </c>
      <c r="G63" s="327">
        <v>-5.4356151002874871</v>
      </c>
      <c r="H63" s="326">
        <v>-6.3419323879474714</v>
      </c>
      <c r="I63" s="326">
        <v>-6.7884560629343564</v>
      </c>
      <c r="J63" s="328">
        <v>-6.0577327704399524</v>
      </c>
    </row>
    <row r="64" spans="1:10" x14ac:dyDescent="0.35">
      <c r="A64" s="462" t="s">
        <v>220</v>
      </c>
      <c r="B64" s="329">
        <v>-5.8147663593924541</v>
      </c>
      <c r="C64" s="329">
        <v>-5.9449099704510937</v>
      </c>
      <c r="D64" s="329">
        <v>-5.7289593935586076</v>
      </c>
      <c r="E64" s="330">
        <v>-2.8108740494442905</v>
      </c>
      <c r="F64" s="330">
        <v>-1.5707787786997662</v>
      </c>
      <c r="G64" s="330">
        <v>-4.1545945368044048</v>
      </c>
      <c r="H64" s="329">
        <v>-6.0588360614251116</v>
      </c>
      <c r="I64" s="329">
        <v>-6.4220400712914252</v>
      </c>
      <c r="J64" s="331">
        <v>-5.8291746601888228</v>
      </c>
    </row>
    <row r="65" spans="1:10" x14ac:dyDescent="0.35">
      <c r="A65" s="462" t="s">
        <v>221</v>
      </c>
      <c r="B65" s="329">
        <v>-6.2177294392780542</v>
      </c>
      <c r="C65" s="329">
        <v>-6.3544954986554423</v>
      </c>
      <c r="D65" s="329">
        <v>-6.1273875675933116</v>
      </c>
      <c r="E65" s="330">
        <v>-4.3270691156517689</v>
      </c>
      <c r="F65" s="330">
        <v>-3.4222597193533684</v>
      </c>
      <c r="G65" s="330">
        <v>-5.3153964302738199</v>
      </c>
      <c r="H65" s="329">
        <v>-6.3744693853053827</v>
      </c>
      <c r="I65" s="329">
        <v>-6.6820039404662479</v>
      </c>
      <c r="J65" s="331">
        <v>-6.1799142508460827</v>
      </c>
    </row>
    <row r="66" spans="1:10" x14ac:dyDescent="0.35">
      <c r="A66" s="462" t="s">
        <v>222</v>
      </c>
      <c r="B66" s="329">
        <v>-6.1954425446866699</v>
      </c>
      <c r="C66" s="329">
        <v>-6.4792410183798941</v>
      </c>
      <c r="D66" s="329">
        <v>-6.008695554630294</v>
      </c>
      <c r="E66" s="330">
        <v>-4.3600538807072127</v>
      </c>
      <c r="F66" s="330">
        <v>-3.5612444671433439</v>
      </c>
      <c r="G66" s="330">
        <v>-5.2597519324105697</v>
      </c>
      <c r="H66" s="329">
        <v>-6.3348904568128406</v>
      </c>
      <c r="I66" s="329">
        <v>-6.7828622735530804</v>
      </c>
      <c r="J66" s="331">
        <v>-6.052336453819092</v>
      </c>
    </row>
    <row r="67" spans="1:10" x14ac:dyDescent="0.35">
      <c r="A67" s="462" t="s">
        <v>223</v>
      </c>
      <c r="B67" s="329">
        <v>-5.4651077057440212</v>
      </c>
      <c r="C67" s="329">
        <v>-5.3539529687277359</v>
      </c>
      <c r="D67" s="329">
        <v>-5.5375294078864599</v>
      </c>
      <c r="E67" s="330">
        <v>-3.5367800564902372</v>
      </c>
      <c r="F67" s="330">
        <v>-2.3993268155496748</v>
      </c>
      <c r="G67" s="330">
        <v>-4.8100042138660983</v>
      </c>
      <c r="H67" s="329">
        <v>-5.6094891150147994</v>
      </c>
      <c r="I67" s="329">
        <v>-5.6578355510764169</v>
      </c>
      <c r="J67" s="331">
        <v>-5.5792877035856687</v>
      </c>
    </row>
    <row r="68" spans="1:10" x14ac:dyDescent="0.35">
      <c r="A68" s="462" t="s">
        <v>224</v>
      </c>
      <c r="B68" s="329">
        <v>-4.7374377743963647</v>
      </c>
      <c r="C68" s="329">
        <v>-4.3812210407807184</v>
      </c>
      <c r="D68" s="329">
        <v>-4.9678824602090241</v>
      </c>
      <c r="E68" s="330">
        <v>-4.1431973462422089</v>
      </c>
      <c r="F68" s="330">
        <v>-3.1985193932237261</v>
      </c>
      <c r="G68" s="330">
        <v>-5.2012462643860875</v>
      </c>
      <c r="H68" s="329">
        <v>-4.781677485736334</v>
      </c>
      <c r="I68" s="329">
        <v>-4.5027636880445554</v>
      </c>
      <c r="J68" s="331">
        <v>-4.9546065868016544</v>
      </c>
    </row>
    <row r="69" spans="1:10" x14ac:dyDescent="0.35">
      <c r="A69" s="462" t="s">
        <v>225</v>
      </c>
      <c r="B69" s="329">
        <v>0</v>
      </c>
      <c r="C69" s="329">
        <v>0</v>
      </c>
      <c r="D69" s="329">
        <v>0</v>
      </c>
      <c r="E69" s="330">
        <v>0</v>
      </c>
      <c r="F69" s="330">
        <v>0</v>
      </c>
      <c r="G69" s="330">
        <v>0</v>
      </c>
      <c r="H69" s="329">
        <v>0</v>
      </c>
      <c r="I69" s="329">
        <v>0</v>
      </c>
      <c r="J69" s="331">
        <v>0</v>
      </c>
    </row>
    <row r="70" spans="1:10" x14ac:dyDescent="0.35">
      <c r="A70" s="462" t="s">
        <v>226</v>
      </c>
      <c r="B70" s="329">
        <v>0</v>
      </c>
      <c r="C70" s="329">
        <v>0</v>
      </c>
      <c r="D70" s="329">
        <v>0</v>
      </c>
      <c r="E70" s="330">
        <v>0</v>
      </c>
      <c r="F70" s="330">
        <v>0</v>
      </c>
      <c r="G70" s="330">
        <v>0</v>
      </c>
      <c r="H70" s="329">
        <v>0</v>
      </c>
      <c r="I70" s="329">
        <v>0</v>
      </c>
      <c r="J70" s="331">
        <v>0</v>
      </c>
    </row>
    <row r="71" spans="1:10" x14ac:dyDescent="0.35">
      <c r="A71" s="462" t="s">
        <v>227</v>
      </c>
      <c r="B71" s="329">
        <v>0</v>
      </c>
      <c r="C71" s="329">
        <v>0</v>
      </c>
      <c r="D71" s="329">
        <v>0</v>
      </c>
      <c r="E71" s="330">
        <v>0</v>
      </c>
      <c r="F71" s="330">
        <v>0</v>
      </c>
      <c r="G71" s="330">
        <v>0</v>
      </c>
      <c r="H71" s="329">
        <v>0</v>
      </c>
      <c r="I71" s="329">
        <v>0</v>
      </c>
      <c r="J71" s="331">
        <v>0</v>
      </c>
    </row>
    <row r="72" spans="1:10" x14ac:dyDescent="0.35">
      <c r="A72" s="462" t="s">
        <v>228</v>
      </c>
      <c r="B72" s="329">
        <v>0</v>
      </c>
      <c r="C72" s="329">
        <v>0</v>
      </c>
      <c r="D72" s="329">
        <v>0</v>
      </c>
      <c r="E72" s="330">
        <v>0</v>
      </c>
      <c r="F72" s="330">
        <v>0</v>
      </c>
      <c r="G72" s="330">
        <v>0</v>
      </c>
      <c r="H72" s="329">
        <v>0</v>
      </c>
      <c r="I72" s="329">
        <v>0</v>
      </c>
      <c r="J72" s="331">
        <v>0</v>
      </c>
    </row>
    <row r="73" spans="1:10" x14ac:dyDescent="0.35">
      <c r="A73" s="462" t="s">
        <v>229</v>
      </c>
      <c r="B73" s="329">
        <v>0</v>
      </c>
      <c r="C73" s="329">
        <v>0</v>
      </c>
      <c r="D73" s="329">
        <v>0</v>
      </c>
      <c r="E73" s="330">
        <v>0</v>
      </c>
      <c r="F73" s="330">
        <v>0</v>
      </c>
      <c r="G73" s="330">
        <v>0</v>
      </c>
      <c r="H73" s="329">
        <v>0</v>
      </c>
      <c r="I73" s="329">
        <v>0</v>
      </c>
      <c r="J73" s="331">
        <v>0</v>
      </c>
    </row>
    <row r="74" spans="1:10" x14ac:dyDescent="0.35">
      <c r="A74" s="463" t="s">
        <v>230</v>
      </c>
      <c r="B74" s="410">
        <v>0</v>
      </c>
      <c r="C74" s="410">
        <v>0</v>
      </c>
      <c r="D74" s="410">
        <v>0</v>
      </c>
      <c r="E74" s="411">
        <v>0</v>
      </c>
      <c r="F74" s="411">
        <v>0</v>
      </c>
      <c r="G74" s="411">
        <v>0</v>
      </c>
      <c r="H74" s="410">
        <v>0</v>
      </c>
      <c r="I74" s="410">
        <v>0</v>
      </c>
      <c r="J74" s="412">
        <v>0</v>
      </c>
    </row>
    <row r="75" spans="1:10" x14ac:dyDescent="0.35">
      <c r="A75" s="67" t="s">
        <v>16</v>
      </c>
    </row>
    <row r="76" spans="1:10" x14ac:dyDescent="0.35">
      <c r="A76" s="68" t="s">
        <v>17</v>
      </c>
    </row>
  </sheetData>
  <printOptions horizontalCentered="1"/>
  <pageMargins left="0.19685039370078741" right="0.19685039370078741" top="0.19685039370078741" bottom="0.19685039370078741" header="0" footer="0.19685039370078741"/>
  <pageSetup paperSize="9" scale="93" orientation="portrait" r:id="rId1"/>
  <headerFooter alignWithMargins="0"/>
  <rowBreaks count="1" manualBreakCount="1">
    <brk id="48" max="9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100"/>
  <sheetViews>
    <sheetView showGridLines="0" view="pageBreakPreview" zoomScale="110" zoomScaleNormal="130" zoomScaleSheetLayoutView="110" workbookViewId="0">
      <selection activeCell="N29" sqref="N29"/>
    </sheetView>
  </sheetViews>
  <sheetFormatPr baseColWidth="10" defaultColWidth="11.44140625" defaultRowHeight="13.2" x14ac:dyDescent="0.3"/>
  <cols>
    <col min="1" max="1" width="4.5546875" style="279" customWidth="1"/>
    <col min="2" max="2" width="22.77734375" style="279" customWidth="1"/>
    <col min="3" max="3" width="11.21875" style="279" customWidth="1"/>
    <col min="4" max="8" width="10.21875" style="279" customWidth="1"/>
    <col min="9" max="9" width="7.77734375" style="279" customWidth="1"/>
    <col min="10" max="16384" width="11.44140625" style="279"/>
  </cols>
  <sheetData>
    <row r="1" spans="1:8" s="271" customFormat="1" ht="14.4" x14ac:dyDescent="0.35">
      <c r="B1" s="272"/>
    </row>
    <row r="2" spans="1:8" s="271" customFormat="1" ht="14.4" x14ac:dyDescent="0.35">
      <c r="B2" s="272"/>
    </row>
    <row r="3" spans="1:8" s="271" customFormat="1" ht="14.4" x14ac:dyDescent="0.35">
      <c r="B3" s="272"/>
    </row>
    <row r="4" spans="1:8" s="271" customFormat="1" ht="14.4" x14ac:dyDescent="0.35">
      <c r="B4" s="272"/>
    </row>
    <row r="5" spans="1:8" s="271" customFormat="1" ht="18" customHeight="1" x14ac:dyDescent="0.35">
      <c r="A5" s="335"/>
      <c r="B5" s="433" t="str">
        <f>'Pag1'!$B$5</f>
        <v>junio 2026</v>
      </c>
      <c r="C5" s="335"/>
      <c r="D5" s="335"/>
      <c r="E5" s="335"/>
      <c r="F5" s="335"/>
      <c r="G5" s="335"/>
      <c r="H5" s="335"/>
    </row>
    <row r="6" spans="1:8" s="271" customFormat="1" ht="19.05" customHeight="1" x14ac:dyDescent="0.35">
      <c r="A6" s="273"/>
      <c r="B6" s="336" t="s">
        <v>120</v>
      </c>
      <c r="C6" s="274"/>
      <c r="D6" s="274"/>
      <c r="E6" s="274"/>
      <c r="F6" s="274"/>
      <c r="G6" s="274"/>
      <c r="H6" s="337"/>
    </row>
    <row r="7" spans="1:8" ht="19.05" customHeight="1" x14ac:dyDescent="0.3">
      <c r="A7" s="277"/>
      <c r="B7" s="336" t="s">
        <v>121</v>
      </c>
      <c r="C7" s="338"/>
      <c r="D7" s="338"/>
      <c r="E7" s="338"/>
      <c r="F7" s="338"/>
      <c r="G7" s="338"/>
      <c r="H7" s="339"/>
    </row>
    <row r="8" spans="1:8" ht="17.399999999999999" x14ac:dyDescent="0.3">
      <c r="A8" s="277"/>
      <c r="B8" s="340" t="s">
        <v>106</v>
      </c>
      <c r="C8" s="338"/>
      <c r="D8" s="338"/>
      <c r="E8" s="338"/>
      <c r="F8" s="338"/>
      <c r="G8" s="338"/>
      <c r="H8" s="339"/>
    </row>
    <row r="9" spans="1:8" ht="6" customHeight="1" x14ac:dyDescent="0.3">
      <c r="A9" s="277"/>
      <c r="B9" s="277"/>
      <c r="C9" s="277"/>
      <c r="D9" s="277"/>
      <c r="E9" s="277"/>
      <c r="F9" s="277"/>
      <c r="G9" s="277"/>
      <c r="H9" s="277"/>
    </row>
    <row r="10" spans="1:8" ht="15" customHeight="1" x14ac:dyDescent="0.3">
      <c r="A10" s="277"/>
      <c r="B10" s="281"/>
      <c r="C10" s="341"/>
      <c r="D10" s="342"/>
      <c r="E10" s="342" t="s">
        <v>9</v>
      </c>
      <c r="F10" s="342"/>
      <c r="G10" s="342"/>
      <c r="H10" s="277"/>
    </row>
    <row r="11" spans="1:8" ht="15" customHeight="1" x14ac:dyDescent="0.3">
      <c r="A11" s="277"/>
      <c r="B11" s="282" t="s">
        <v>107</v>
      </c>
      <c r="C11" s="343" t="s">
        <v>34</v>
      </c>
      <c r="D11" s="344" t="s">
        <v>34</v>
      </c>
      <c r="E11" s="345" t="s">
        <v>122</v>
      </c>
      <c r="F11" s="345" t="s">
        <v>123</v>
      </c>
      <c r="G11" s="346" t="s">
        <v>124</v>
      </c>
      <c r="H11" s="277"/>
    </row>
    <row r="12" spans="1:8" ht="15" customHeight="1" x14ac:dyDescent="0.3">
      <c r="A12" s="277"/>
      <c r="B12" s="283" t="s">
        <v>108</v>
      </c>
      <c r="C12" s="347" t="s">
        <v>125</v>
      </c>
      <c r="D12" s="348" t="s">
        <v>126</v>
      </c>
      <c r="E12" s="348" t="s">
        <v>127</v>
      </c>
      <c r="F12" s="348" t="s">
        <v>128</v>
      </c>
      <c r="G12" s="349" t="s">
        <v>129</v>
      </c>
      <c r="H12" s="277"/>
    </row>
    <row r="13" spans="1:8" ht="6" customHeight="1" x14ac:dyDescent="0.3">
      <c r="B13" s="284"/>
      <c r="C13" s="285"/>
      <c r="D13" s="285"/>
      <c r="E13" s="285"/>
      <c r="F13" s="285"/>
    </row>
    <row r="14" spans="1:8" s="286" customFormat="1" ht="13.05" customHeight="1" x14ac:dyDescent="0.25">
      <c r="B14" s="350" t="s">
        <v>37</v>
      </c>
      <c r="C14" s="351">
        <v>39808</v>
      </c>
      <c r="D14" s="352">
        <v>3357</v>
      </c>
      <c r="E14" s="353">
        <v>8.4329782958199359E-2</v>
      </c>
      <c r="F14" s="354">
        <v>2.1007509386733417E-2</v>
      </c>
      <c r="G14" s="355">
        <v>7.8677228836598861E-2</v>
      </c>
    </row>
    <row r="15" spans="1:8" s="286" customFormat="1" ht="13.05" customHeight="1" x14ac:dyDescent="0.25">
      <c r="B15" s="356" t="s">
        <v>38</v>
      </c>
      <c r="C15" s="357">
        <v>99054</v>
      </c>
      <c r="D15" s="358">
        <v>7020</v>
      </c>
      <c r="E15" s="359">
        <v>7.0870434308558966E-2</v>
      </c>
      <c r="F15" s="360">
        <v>4.3929912390488109E-2</v>
      </c>
      <c r="G15" s="361">
        <v>0.16452610855910751</v>
      </c>
    </row>
    <row r="16" spans="1:8" s="286" customFormat="1" ht="13.05" customHeight="1" x14ac:dyDescent="0.25">
      <c r="B16" s="356" t="s">
        <v>39</v>
      </c>
      <c r="C16" s="357">
        <v>46071</v>
      </c>
      <c r="D16" s="358">
        <v>3824</v>
      </c>
      <c r="E16" s="359">
        <v>8.3002322502224821E-2</v>
      </c>
      <c r="F16" s="360">
        <v>2.3929912390488112E-2</v>
      </c>
      <c r="G16" s="361">
        <v>8.9622199306271674E-2</v>
      </c>
    </row>
    <row r="17" spans="2:7" s="286" customFormat="1" ht="13.05" customHeight="1" x14ac:dyDescent="0.25">
      <c r="B17" s="356" t="s">
        <v>40</v>
      </c>
      <c r="C17" s="357">
        <v>61588</v>
      </c>
      <c r="D17" s="358">
        <v>5521</v>
      </c>
      <c r="E17" s="359">
        <v>8.9644086510359156E-2</v>
      </c>
      <c r="F17" s="360">
        <v>3.4549436795994995E-2</v>
      </c>
      <c r="G17" s="361">
        <v>0.12939439392518984</v>
      </c>
    </row>
    <row r="18" spans="2:7" s="286" customFormat="1" ht="13.05" customHeight="1" x14ac:dyDescent="0.25">
      <c r="B18" s="356" t="s">
        <v>41</v>
      </c>
      <c r="C18" s="357">
        <v>26905</v>
      </c>
      <c r="D18" s="358">
        <v>2524</v>
      </c>
      <c r="E18" s="359">
        <v>9.3811559189741683E-2</v>
      </c>
      <c r="F18" s="360">
        <v>1.579474342928661E-2</v>
      </c>
      <c r="G18" s="361">
        <v>5.9154401424955469E-2</v>
      </c>
    </row>
    <row r="19" spans="2:7" s="286" customFormat="1" ht="13.05" customHeight="1" x14ac:dyDescent="0.25">
      <c r="B19" s="356" t="s">
        <v>42</v>
      </c>
      <c r="C19" s="357">
        <v>31010</v>
      </c>
      <c r="D19" s="358">
        <v>3094</v>
      </c>
      <c r="E19" s="359">
        <v>9.9774266365688494E-2</v>
      </c>
      <c r="F19" s="360">
        <v>1.9361702127659575E-2</v>
      </c>
      <c r="G19" s="361">
        <v>7.2513358957532581E-2</v>
      </c>
    </row>
    <row r="20" spans="2:7" s="286" customFormat="1" ht="13.05" customHeight="1" x14ac:dyDescent="0.25">
      <c r="B20" s="356" t="s">
        <v>43</v>
      </c>
      <c r="C20" s="357">
        <v>99084</v>
      </c>
      <c r="D20" s="358">
        <v>6695</v>
      </c>
      <c r="E20" s="359">
        <v>6.7568931411731467E-2</v>
      </c>
      <c r="F20" s="360">
        <v>4.1896120150187732E-2</v>
      </c>
      <c r="G20" s="361">
        <v>0.15690915908877848</v>
      </c>
    </row>
    <row r="21" spans="2:7" s="286" customFormat="1" ht="13.05" customHeight="1" x14ac:dyDescent="0.25">
      <c r="B21" s="356" t="s">
        <v>44</v>
      </c>
      <c r="C21" s="357">
        <v>133003</v>
      </c>
      <c r="D21" s="358">
        <v>10633</v>
      </c>
      <c r="E21" s="359">
        <v>7.9945565137628474E-2</v>
      </c>
      <c r="F21" s="360">
        <v>6.6539424280350437E-2</v>
      </c>
      <c r="G21" s="362">
        <v>0.24920314990156558</v>
      </c>
    </row>
    <row r="22" spans="2:7" s="286" customFormat="1" ht="13.05" customHeight="1" x14ac:dyDescent="0.25">
      <c r="B22" s="363" t="s">
        <v>45</v>
      </c>
      <c r="C22" s="364">
        <v>536523</v>
      </c>
      <c r="D22" s="365">
        <v>42668</v>
      </c>
      <c r="E22" s="366">
        <v>7.9526879555955665E-2</v>
      </c>
      <c r="F22" s="367">
        <v>0.26700876095118897</v>
      </c>
      <c r="G22" s="368">
        <v>1</v>
      </c>
    </row>
    <row r="23" spans="2:7" s="286" customFormat="1" ht="6" customHeight="1" x14ac:dyDescent="0.25">
      <c r="B23" s="295"/>
      <c r="C23" s="369"/>
      <c r="D23" s="370"/>
      <c r="E23" s="370"/>
      <c r="F23" s="370"/>
      <c r="G23" s="389"/>
    </row>
    <row r="24" spans="2:7" s="286" customFormat="1" ht="13.05" customHeight="1" x14ac:dyDescent="0.25">
      <c r="B24" s="350" t="s">
        <v>46</v>
      </c>
      <c r="C24" s="351">
        <v>6398</v>
      </c>
      <c r="D24" s="352">
        <v>740</v>
      </c>
      <c r="E24" s="371">
        <v>0.1156611441075336</v>
      </c>
      <c r="F24" s="372">
        <v>4.6307884856070089E-3</v>
      </c>
      <c r="G24" s="373">
        <v>0.16253019986821876</v>
      </c>
    </row>
    <row r="25" spans="2:7" s="286" customFormat="1" ht="13.05" customHeight="1" x14ac:dyDescent="0.25">
      <c r="B25" s="356" t="s">
        <v>47</v>
      </c>
      <c r="C25" s="357">
        <v>4005</v>
      </c>
      <c r="D25" s="358">
        <v>560</v>
      </c>
      <c r="E25" s="359">
        <v>0.13982521847690388</v>
      </c>
      <c r="F25" s="360">
        <v>3.5043804755944931E-3</v>
      </c>
      <c r="G25" s="361">
        <v>0.12299582692730068</v>
      </c>
    </row>
    <row r="26" spans="2:7" s="286" customFormat="1" ht="13.05" customHeight="1" x14ac:dyDescent="0.25">
      <c r="B26" s="356" t="s">
        <v>48</v>
      </c>
      <c r="C26" s="357">
        <v>37437</v>
      </c>
      <c r="D26" s="358">
        <v>3253</v>
      </c>
      <c r="E26" s="359">
        <v>8.6892646312471622E-2</v>
      </c>
      <c r="F26" s="360">
        <v>2.0356695869837297E-2</v>
      </c>
      <c r="G26" s="362">
        <v>0.71447397320448058</v>
      </c>
    </row>
    <row r="27" spans="2:7" s="286" customFormat="1" ht="13.05" customHeight="1" x14ac:dyDescent="0.25">
      <c r="B27" s="363" t="s">
        <v>49</v>
      </c>
      <c r="C27" s="364">
        <v>47840</v>
      </c>
      <c r="D27" s="365">
        <v>4553</v>
      </c>
      <c r="E27" s="366">
        <v>9.5171404682274252E-2</v>
      </c>
      <c r="F27" s="367">
        <v>2.8491864831038799E-2</v>
      </c>
      <c r="G27" s="368">
        <v>1</v>
      </c>
    </row>
    <row r="28" spans="2:7" s="286" customFormat="1" ht="6" customHeight="1" x14ac:dyDescent="0.25">
      <c r="B28" s="295"/>
      <c r="C28" s="369"/>
      <c r="D28" s="370"/>
      <c r="E28" s="370"/>
      <c r="F28" s="370"/>
      <c r="G28" s="389"/>
    </row>
    <row r="29" spans="2:7" s="286" customFormat="1" ht="13.05" customHeight="1" x14ac:dyDescent="0.25">
      <c r="B29" s="374" t="s">
        <v>50</v>
      </c>
      <c r="C29" s="375">
        <v>48172</v>
      </c>
      <c r="D29" s="376">
        <v>3439</v>
      </c>
      <c r="E29" s="377">
        <v>7.1390019098231339E-2</v>
      </c>
      <c r="F29" s="378">
        <v>2.1520650813516895E-2</v>
      </c>
      <c r="G29" s="379"/>
    </row>
    <row r="30" spans="2:7" s="286" customFormat="1" ht="6" customHeight="1" x14ac:dyDescent="0.25">
      <c r="B30" s="295"/>
      <c r="C30" s="369"/>
      <c r="D30" s="370"/>
      <c r="E30" s="370"/>
      <c r="F30" s="370"/>
      <c r="G30" s="389"/>
    </row>
    <row r="31" spans="2:7" s="286" customFormat="1" ht="13.05" customHeight="1" x14ac:dyDescent="0.25">
      <c r="B31" s="374" t="s">
        <v>51</v>
      </c>
      <c r="C31" s="375">
        <v>23707</v>
      </c>
      <c r="D31" s="376">
        <v>2378</v>
      </c>
      <c r="E31" s="377">
        <v>0.1003079259290505</v>
      </c>
      <c r="F31" s="378">
        <v>1.4881101376720902E-2</v>
      </c>
      <c r="G31" s="379"/>
    </row>
    <row r="32" spans="2:7" s="286" customFormat="1" ht="6" customHeight="1" x14ac:dyDescent="0.25">
      <c r="B32" s="295"/>
      <c r="C32" s="369"/>
      <c r="D32" s="370"/>
      <c r="E32" s="370"/>
      <c r="F32" s="370"/>
      <c r="G32" s="389"/>
    </row>
    <row r="33" spans="2:7" s="286" customFormat="1" ht="13.05" customHeight="1" x14ac:dyDescent="0.25">
      <c r="B33" s="350" t="s">
        <v>52</v>
      </c>
      <c r="C33" s="351">
        <v>73550</v>
      </c>
      <c r="D33" s="352">
        <v>3825</v>
      </c>
      <c r="E33" s="371">
        <v>5.2005438477226378E-2</v>
      </c>
      <c r="F33" s="372">
        <v>2.3936170212765957E-2</v>
      </c>
      <c r="G33" s="373">
        <v>0.52642444260941368</v>
      </c>
    </row>
    <row r="34" spans="2:7" s="286" customFormat="1" ht="13.05" customHeight="1" x14ac:dyDescent="0.25">
      <c r="B34" s="380" t="s">
        <v>53</v>
      </c>
      <c r="C34" s="357">
        <v>68859</v>
      </c>
      <c r="D34" s="358">
        <v>3441</v>
      </c>
      <c r="E34" s="359">
        <v>4.9971681261708707E-2</v>
      </c>
      <c r="F34" s="360">
        <v>2.153316645807259E-2</v>
      </c>
      <c r="G34" s="362">
        <v>0.47357555739058627</v>
      </c>
    </row>
    <row r="35" spans="2:7" s="286" customFormat="1" ht="13.05" customHeight="1" x14ac:dyDescent="0.25">
      <c r="B35" s="363" t="s">
        <v>54</v>
      </c>
      <c r="C35" s="364">
        <v>142409</v>
      </c>
      <c r="D35" s="365">
        <v>7266</v>
      </c>
      <c r="E35" s="366">
        <v>5.1022056190268873E-2</v>
      </c>
      <c r="F35" s="367">
        <v>4.546933667083855E-2</v>
      </c>
      <c r="G35" s="368">
        <v>1</v>
      </c>
    </row>
    <row r="36" spans="2:7" s="286" customFormat="1" ht="6" customHeight="1" x14ac:dyDescent="0.25">
      <c r="B36" s="295"/>
      <c r="C36" s="369"/>
      <c r="D36" s="370"/>
      <c r="E36" s="370"/>
      <c r="F36" s="381"/>
      <c r="G36" s="389"/>
    </row>
    <row r="37" spans="2:7" s="286" customFormat="1" ht="13.05" customHeight="1" x14ac:dyDescent="0.25">
      <c r="B37" s="374" t="s">
        <v>55</v>
      </c>
      <c r="C37" s="375">
        <v>26605</v>
      </c>
      <c r="D37" s="376">
        <v>1854</v>
      </c>
      <c r="E37" s="377">
        <v>6.9686149220071408E-2</v>
      </c>
      <c r="F37" s="378">
        <v>1.1602002503128912E-2</v>
      </c>
      <c r="G37" s="379"/>
    </row>
    <row r="38" spans="2:7" s="286" customFormat="1" ht="6" customHeight="1" x14ac:dyDescent="0.25">
      <c r="B38" s="295"/>
      <c r="C38" s="369"/>
      <c r="D38" s="370"/>
      <c r="E38" s="370"/>
      <c r="F38" s="370"/>
      <c r="G38" s="389"/>
    </row>
    <row r="39" spans="2:7" s="286" customFormat="1" ht="13.05" customHeight="1" x14ac:dyDescent="0.25">
      <c r="B39" s="350" t="s">
        <v>56</v>
      </c>
      <c r="C39" s="351">
        <v>20473</v>
      </c>
      <c r="D39" s="352">
        <v>1597</v>
      </c>
      <c r="E39" s="371">
        <v>7.8005177550920721E-2</v>
      </c>
      <c r="F39" s="372">
        <v>9.9937421777221529E-3</v>
      </c>
      <c r="G39" s="373">
        <v>0.18276493476768138</v>
      </c>
    </row>
    <row r="40" spans="2:7" s="286" customFormat="1" ht="13.05" customHeight="1" x14ac:dyDescent="0.25">
      <c r="B40" s="356" t="s">
        <v>57</v>
      </c>
      <c r="C40" s="357">
        <v>30240</v>
      </c>
      <c r="D40" s="358">
        <v>2526</v>
      </c>
      <c r="E40" s="359">
        <v>8.3531746031746026E-2</v>
      </c>
      <c r="F40" s="360">
        <v>1.5807259073842304E-2</v>
      </c>
      <c r="G40" s="361">
        <v>0.28908216983291374</v>
      </c>
    </row>
    <row r="41" spans="2:7" s="286" customFormat="1" ht="13.05" customHeight="1" x14ac:dyDescent="0.25">
      <c r="B41" s="356" t="s">
        <v>58</v>
      </c>
      <c r="C41" s="357">
        <v>8581</v>
      </c>
      <c r="D41" s="358">
        <v>646</v>
      </c>
      <c r="E41" s="359">
        <v>7.5282601095443422E-2</v>
      </c>
      <c r="F41" s="360">
        <v>4.0425531914893616E-3</v>
      </c>
      <c r="G41" s="361">
        <v>7.3929961089494164E-2</v>
      </c>
    </row>
    <row r="42" spans="2:7" s="286" customFormat="1" ht="13.05" customHeight="1" x14ac:dyDescent="0.25">
      <c r="B42" s="356" t="s">
        <v>59</v>
      </c>
      <c r="C42" s="357">
        <v>11900</v>
      </c>
      <c r="D42" s="358">
        <v>881</v>
      </c>
      <c r="E42" s="359">
        <v>7.4033613445378149E-2</v>
      </c>
      <c r="F42" s="360">
        <v>5.5131414267834793E-3</v>
      </c>
      <c r="G42" s="361">
        <v>0.10082398718242161</v>
      </c>
    </row>
    <row r="43" spans="2:7" s="286" customFormat="1" ht="13.05" customHeight="1" x14ac:dyDescent="0.25">
      <c r="B43" s="356" t="s">
        <v>60</v>
      </c>
      <c r="C43" s="357">
        <v>42659</v>
      </c>
      <c r="D43" s="358">
        <v>3088</v>
      </c>
      <c r="E43" s="359">
        <v>7.2388007220047346E-2</v>
      </c>
      <c r="F43" s="360">
        <v>1.9324155193992491E-2</v>
      </c>
      <c r="G43" s="362">
        <v>0.35339894712748915</v>
      </c>
    </row>
    <row r="44" spans="2:7" s="286" customFormat="1" ht="13.05" customHeight="1" x14ac:dyDescent="0.25">
      <c r="B44" s="363" t="s">
        <v>61</v>
      </c>
      <c r="C44" s="364">
        <v>113853</v>
      </c>
      <c r="D44" s="365">
        <v>8738</v>
      </c>
      <c r="E44" s="366">
        <v>7.6748087446092766E-2</v>
      </c>
      <c r="F44" s="367">
        <v>5.4680851063829784E-2</v>
      </c>
      <c r="G44" s="368">
        <v>1</v>
      </c>
    </row>
    <row r="45" spans="2:7" s="286" customFormat="1" ht="6" customHeight="1" x14ac:dyDescent="0.25">
      <c r="B45" s="295"/>
      <c r="C45" s="369"/>
      <c r="D45" s="370"/>
      <c r="E45" s="370"/>
      <c r="F45" s="370"/>
      <c r="G45" s="389"/>
    </row>
    <row r="46" spans="2:7" s="286" customFormat="1" ht="13.05" customHeight="1" x14ac:dyDescent="0.25">
      <c r="B46" s="350" t="s">
        <v>62</v>
      </c>
      <c r="C46" s="351">
        <v>7602</v>
      </c>
      <c r="D46" s="352">
        <v>515</v>
      </c>
      <c r="E46" s="371">
        <v>6.7745330176269408E-2</v>
      </c>
      <c r="F46" s="372">
        <v>3.2227784730913642E-3</v>
      </c>
      <c r="G46" s="373">
        <v>7.0518964808982607E-2</v>
      </c>
    </row>
    <row r="47" spans="2:7" s="286" customFormat="1" ht="13.05" customHeight="1" x14ac:dyDescent="0.25">
      <c r="B47" s="356" t="s">
        <v>63</v>
      </c>
      <c r="C47" s="357">
        <v>12166</v>
      </c>
      <c r="D47" s="358">
        <v>901</v>
      </c>
      <c r="E47" s="359">
        <v>7.4058852539865203E-2</v>
      </c>
      <c r="F47" s="360">
        <v>5.6382978723404252E-3</v>
      </c>
      <c r="G47" s="361">
        <v>0.12337395590853074</v>
      </c>
    </row>
    <row r="48" spans="2:7" s="286" customFormat="1" ht="13.05" customHeight="1" x14ac:dyDescent="0.25">
      <c r="B48" s="356" t="s">
        <v>64</v>
      </c>
      <c r="C48" s="357">
        <v>19259</v>
      </c>
      <c r="D48" s="358">
        <v>1387</v>
      </c>
      <c r="E48" s="359">
        <v>7.2018277169115741E-2</v>
      </c>
      <c r="F48" s="360">
        <v>8.679599499374217E-3</v>
      </c>
      <c r="G48" s="361">
        <v>0.18992194988360947</v>
      </c>
    </row>
    <row r="49" spans="2:7" s="286" customFormat="1" ht="13.05" customHeight="1" x14ac:dyDescent="0.25">
      <c r="B49" s="356" t="s">
        <v>65</v>
      </c>
      <c r="C49" s="357">
        <v>5675</v>
      </c>
      <c r="D49" s="358">
        <v>494</v>
      </c>
      <c r="E49" s="359">
        <v>8.7048458149779739E-2</v>
      </c>
      <c r="F49" s="360">
        <v>3.0913642052565705E-3</v>
      </c>
      <c r="G49" s="361">
        <v>6.7643434205121186E-2</v>
      </c>
    </row>
    <row r="50" spans="2:7" s="286" customFormat="1" ht="13.05" customHeight="1" x14ac:dyDescent="0.25">
      <c r="B50" s="356" t="s">
        <v>66</v>
      </c>
      <c r="C50" s="357">
        <v>14811</v>
      </c>
      <c r="D50" s="358">
        <v>1209</v>
      </c>
      <c r="E50" s="359">
        <v>8.1628519343731012E-2</v>
      </c>
      <c r="F50" s="360">
        <v>7.5657071339173968E-3</v>
      </c>
      <c r="G50" s="361">
        <v>0.165548404765165</v>
      </c>
    </row>
    <row r="51" spans="2:7" s="286" customFormat="1" ht="13.05" customHeight="1" x14ac:dyDescent="0.25">
      <c r="B51" s="356" t="s">
        <v>67</v>
      </c>
      <c r="C51" s="357">
        <v>4229</v>
      </c>
      <c r="D51" s="358">
        <v>309</v>
      </c>
      <c r="E51" s="359">
        <v>7.3066918893355398E-2</v>
      </c>
      <c r="F51" s="360">
        <v>1.9336670838548185E-3</v>
      </c>
      <c r="G51" s="361">
        <v>4.2311378885389564E-2</v>
      </c>
    </row>
    <row r="52" spans="2:7" s="286" customFormat="1" ht="13.05" customHeight="1" x14ac:dyDescent="0.25">
      <c r="B52" s="356" t="s">
        <v>68</v>
      </c>
      <c r="C52" s="357">
        <v>2439</v>
      </c>
      <c r="D52" s="358">
        <v>241</v>
      </c>
      <c r="E52" s="359">
        <v>9.8810988109881093E-2</v>
      </c>
      <c r="F52" s="360">
        <v>1.5081351689612014E-3</v>
      </c>
      <c r="G52" s="361">
        <v>3.3000136930028755E-2</v>
      </c>
    </row>
    <row r="53" spans="2:7" s="286" customFormat="1" ht="13.05" customHeight="1" x14ac:dyDescent="0.25">
      <c r="B53" s="356" t="s">
        <v>69</v>
      </c>
      <c r="C53" s="357">
        <v>20489</v>
      </c>
      <c r="D53" s="358">
        <v>1702</v>
      </c>
      <c r="E53" s="359">
        <v>8.3068963834252524E-2</v>
      </c>
      <c r="F53" s="360">
        <v>1.065081351689612E-2</v>
      </c>
      <c r="G53" s="361">
        <v>0.23305490894153089</v>
      </c>
    </row>
    <row r="54" spans="2:7" s="286" customFormat="1" ht="13.05" customHeight="1" x14ac:dyDescent="0.25">
      <c r="B54" s="356" t="s">
        <v>70</v>
      </c>
      <c r="C54" s="357">
        <v>7590</v>
      </c>
      <c r="D54" s="358">
        <v>545</v>
      </c>
      <c r="E54" s="359">
        <v>7.180500658761528E-2</v>
      </c>
      <c r="F54" s="360">
        <v>3.4105131414267835E-3</v>
      </c>
      <c r="G54" s="362">
        <v>7.4626865671641784E-2</v>
      </c>
    </row>
    <row r="55" spans="2:7" s="286" customFormat="1" ht="13.05" customHeight="1" x14ac:dyDescent="0.25">
      <c r="B55" s="363" t="s">
        <v>71</v>
      </c>
      <c r="C55" s="364">
        <v>94260</v>
      </c>
      <c r="D55" s="365">
        <v>7303</v>
      </c>
      <c r="E55" s="366">
        <v>7.7477190748992147E-2</v>
      </c>
      <c r="F55" s="367">
        <v>4.57008760951189E-2</v>
      </c>
      <c r="G55" s="368">
        <v>1</v>
      </c>
    </row>
    <row r="56" spans="2:7" s="286" customFormat="1" ht="6" customHeight="1" x14ac:dyDescent="0.25">
      <c r="B56" s="295"/>
      <c r="C56" s="369"/>
      <c r="D56" s="370"/>
      <c r="E56" s="370"/>
      <c r="F56" s="370"/>
      <c r="G56" s="389"/>
    </row>
    <row r="57" spans="2:7" s="286" customFormat="1" ht="13.05" customHeight="1" x14ac:dyDescent="0.25">
      <c r="B57" s="350" t="s">
        <v>72</v>
      </c>
      <c r="C57" s="351">
        <v>230751</v>
      </c>
      <c r="D57" s="352">
        <v>12868</v>
      </c>
      <c r="E57" s="371">
        <v>5.5765738826700641E-2</v>
      </c>
      <c r="F57" s="372">
        <v>8.0525657071339171E-2</v>
      </c>
      <c r="G57" s="373">
        <v>0.71172566371681412</v>
      </c>
    </row>
    <row r="58" spans="2:7" s="286" customFormat="1" ht="13.05" customHeight="1" x14ac:dyDescent="0.25">
      <c r="B58" s="356" t="s">
        <v>73</v>
      </c>
      <c r="C58" s="357">
        <v>25712</v>
      </c>
      <c r="D58" s="358">
        <v>1615</v>
      </c>
      <c r="E58" s="359">
        <v>6.2811138767890476E-2</v>
      </c>
      <c r="F58" s="360">
        <v>1.0106382978723405E-2</v>
      </c>
      <c r="G58" s="361">
        <v>8.9325221238938046E-2</v>
      </c>
    </row>
    <row r="59" spans="2:7" s="286" customFormat="1" ht="13.05" customHeight="1" x14ac:dyDescent="0.25">
      <c r="B59" s="356" t="s">
        <v>74</v>
      </c>
      <c r="C59" s="357">
        <v>15155</v>
      </c>
      <c r="D59" s="358">
        <v>1362</v>
      </c>
      <c r="E59" s="359">
        <v>8.9871329594193333E-2</v>
      </c>
      <c r="F59" s="360">
        <v>8.5231539424280352E-3</v>
      </c>
      <c r="G59" s="361">
        <v>7.5331858407079649E-2</v>
      </c>
    </row>
    <row r="60" spans="2:7" s="286" customFormat="1" ht="13.05" customHeight="1" x14ac:dyDescent="0.25">
      <c r="B60" s="356" t="s">
        <v>75</v>
      </c>
      <c r="C60" s="357">
        <v>35551</v>
      </c>
      <c r="D60" s="358">
        <v>2235</v>
      </c>
      <c r="E60" s="359">
        <v>6.2867429889454582E-2</v>
      </c>
      <c r="F60" s="360">
        <v>1.3986232790988736E-2</v>
      </c>
      <c r="G60" s="362">
        <v>0.12361725663716815</v>
      </c>
    </row>
    <row r="61" spans="2:7" s="286" customFormat="1" ht="13.05" customHeight="1" x14ac:dyDescent="0.25">
      <c r="B61" s="363" t="s">
        <v>76</v>
      </c>
      <c r="C61" s="364">
        <v>307169</v>
      </c>
      <c r="D61" s="365">
        <v>18080</v>
      </c>
      <c r="E61" s="366">
        <v>5.8860106325833661E-2</v>
      </c>
      <c r="F61" s="367">
        <v>0.11314142678347935</v>
      </c>
      <c r="G61" s="368">
        <v>1</v>
      </c>
    </row>
    <row r="62" spans="2:7" s="286" customFormat="1" ht="6" customHeight="1" x14ac:dyDescent="0.25">
      <c r="B62" s="295"/>
      <c r="C62" s="369"/>
      <c r="D62" s="370"/>
      <c r="E62" s="370"/>
      <c r="F62" s="370"/>
      <c r="G62" s="389"/>
    </row>
    <row r="63" spans="2:7" s="286" customFormat="1" ht="13.05" customHeight="1" x14ac:dyDescent="0.25">
      <c r="B63" s="350" t="s">
        <v>77</v>
      </c>
      <c r="C63" s="351">
        <v>112991</v>
      </c>
      <c r="D63" s="352">
        <v>5521</v>
      </c>
      <c r="E63" s="371">
        <v>4.8862298767158446E-2</v>
      </c>
      <c r="F63" s="372">
        <v>3.4549436795994995E-2</v>
      </c>
      <c r="G63" s="373">
        <v>0.36172443163205137</v>
      </c>
    </row>
    <row r="64" spans="2:7" s="286" customFormat="1" ht="13.05" customHeight="1" x14ac:dyDescent="0.25">
      <c r="B64" s="356" t="s">
        <v>78</v>
      </c>
      <c r="C64" s="357">
        <v>31011</v>
      </c>
      <c r="D64" s="358">
        <v>1915</v>
      </c>
      <c r="E64" s="359">
        <v>6.175228144851827E-2</v>
      </c>
      <c r="F64" s="360">
        <v>1.1983729662077596E-2</v>
      </c>
      <c r="G64" s="361">
        <v>0.12546681517395009</v>
      </c>
    </row>
    <row r="65" spans="2:7" s="286" customFormat="1" ht="13.05" customHeight="1" x14ac:dyDescent="0.25">
      <c r="B65" s="356" t="s">
        <v>79</v>
      </c>
      <c r="C65" s="357">
        <v>137649</v>
      </c>
      <c r="D65" s="358">
        <v>7827</v>
      </c>
      <c r="E65" s="359">
        <v>5.6862018612558025E-2</v>
      </c>
      <c r="F65" s="360">
        <v>4.8979974968710892E-2</v>
      </c>
      <c r="G65" s="362">
        <v>0.51280875319399855</v>
      </c>
    </row>
    <row r="66" spans="2:7" s="286" customFormat="1" ht="13.05" customHeight="1" x14ac:dyDescent="0.25">
      <c r="B66" s="363" t="s">
        <v>80</v>
      </c>
      <c r="C66" s="364">
        <v>281651</v>
      </c>
      <c r="D66" s="365">
        <v>15263</v>
      </c>
      <c r="E66" s="366">
        <v>5.4191179864442163E-2</v>
      </c>
      <c r="F66" s="367">
        <v>9.5513141426783479E-2</v>
      </c>
      <c r="G66" s="368">
        <v>1</v>
      </c>
    </row>
    <row r="67" spans="2:7" s="286" customFormat="1" ht="6" customHeight="1" x14ac:dyDescent="0.25">
      <c r="B67" s="295"/>
      <c r="C67" s="369"/>
      <c r="D67" s="370"/>
      <c r="E67" s="370"/>
      <c r="F67" s="370"/>
      <c r="G67" s="389"/>
    </row>
    <row r="68" spans="2:7" s="286" customFormat="1" ht="13.05" customHeight="1" x14ac:dyDescent="0.25">
      <c r="B68" s="350" t="s">
        <v>81</v>
      </c>
      <c r="C68" s="351">
        <v>40006</v>
      </c>
      <c r="D68" s="352">
        <v>3344</v>
      </c>
      <c r="E68" s="371">
        <v>8.3587461880717889E-2</v>
      </c>
      <c r="F68" s="372">
        <v>2.0926157697121403E-2</v>
      </c>
      <c r="G68" s="373">
        <v>0.65891625615763549</v>
      </c>
    </row>
    <row r="69" spans="2:7" s="286" customFormat="1" ht="13.05" customHeight="1" x14ac:dyDescent="0.25">
      <c r="B69" s="356" t="s">
        <v>82</v>
      </c>
      <c r="C69" s="357">
        <v>20529</v>
      </c>
      <c r="D69" s="358">
        <v>1731</v>
      </c>
      <c r="E69" s="359">
        <v>8.4319742802864237E-2</v>
      </c>
      <c r="F69" s="360">
        <v>1.0832290362953693E-2</v>
      </c>
      <c r="G69" s="362">
        <v>0.34108374384236451</v>
      </c>
    </row>
    <row r="70" spans="2:7" s="286" customFormat="1" ht="13.05" customHeight="1" x14ac:dyDescent="0.25">
      <c r="B70" s="363" t="s">
        <v>83</v>
      </c>
      <c r="C70" s="364">
        <v>60535</v>
      </c>
      <c r="D70" s="365">
        <v>5075</v>
      </c>
      <c r="E70" s="366">
        <v>8.3835797472536555E-2</v>
      </c>
      <c r="F70" s="367">
        <v>3.1758448060075092E-2</v>
      </c>
      <c r="G70" s="368">
        <v>1</v>
      </c>
    </row>
    <row r="71" spans="2:7" s="286" customFormat="1" ht="6" customHeight="1" x14ac:dyDescent="0.25">
      <c r="B71" s="295"/>
      <c r="C71" s="369"/>
      <c r="D71" s="370"/>
      <c r="E71" s="370"/>
      <c r="F71" s="370"/>
      <c r="G71" s="389"/>
    </row>
    <row r="72" spans="2:7" s="286" customFormat="1" ht="13.05" customHeight="1" x14ac:dyDescent="0.25">
      <c r="B72" s="350" t="s">
        <v>84</v>
      </c>
      <c r="C72" s="351">
        <v>42095</v>
      </c>
      <c r="D72" s="352">
        <v>1657</v>
      </c>
      <c r="E72" s="371">
        <v>3.9363344815298726E-2</v>
      </c>
      <c r="F72" s="372">
        <v>1.0369211514392991E-2</v>
      </c>
      <c r="G72" s="373">
        <v>0.37252697841726617</v>
      </c>
    </row>
    <row r="73" spans="2:7" s="286" customFormat="1" ht="13.05" customHeight="1" x14ac:dyDescent="0.25">
      <c r="B73" s="356" t="s">
        <v>85</v>
      </c>
      <c r="C73" s="357">
        <v>10607</v>
      </c>
      <c r="D73" s="358">
        <v>493</v>
      </c>
      <c r="E73" s="359">
        <v>4.6478740454416897E-2</v>
      </c>
      <c r="F73" s="360">
        <v>3.0851063829787236E-3</v>
      </c>
      <c r="G73" s="361">
        <v>0.1108363309352518</v>
      </c>
    </row>
    <row r="74" spans="2:7" s="286" customFormat="1" ht="13.05" customHeight="1" x14ac:dyDescent="0.25">
      <c r="B74" s="356" t="s">
        <v>86</v>
      </c>
      <c r="C74" s="357">
        <v>12998</v>
      </c>
      <c r="D74" s="358">
        <v>680</v>
      </c>
      <c r="E74" s="359">
        <v>5.2315740883212801E-2</v>
      </c>
      <c r="F74" s="360">
        <v>4.2553191489361703E-3</v>
      </c>
      <c r="G74" s="361">
        <v>0.15287769784172661</v>
      </c>
    </row>
    <row r="75" spans="2:7" s="286" customFormat="1" ht="13.05" customHeight="1" x14ac:dyDescent="0.25">
      <c r="B75" s="356" t="s">
        <v>87</v>
      </c>
      <c r="C75" s="357">
        <v>40068</v>
      </c>
      <c r="D75" s="358">
        <v>1618</v>
      </c>
      <c r="E75" s="359">
        <v>4.0381351702106418E-2</v>
      </c>
      <c r="F75" s="360">
        <v>1.0125156445556947E-2</v>
      </c>
      <c r="G75" s="362">
        <v>0.36375899280575541</v>
      </c>
    </row>
    <row r="76" spans="2:7" s="286" customFormat="1" ht="13.05" customHeight="1" x14ac:dyDescent="0.25">
      <c r="B76" s="363" t="s">
        <v>88</v>
      </c>
      <c r="C76" s="364">
        <v>105768</v>
      </c>
      <c r="D76" s="365">
        <v>4448</v>
      </c>
      <c r="E76" s="366">
        <v>4.2054307541033203E-2</v>
      </c>
      <c r="F76" s="367">
        <v>2.783479349186483E-2</v>
      </c>
      <c r="G76" s="368">
        <v>1</v>
      </c>
    </row>
    <row r="77" spans="2:7" s="286" customFormat="1" ht="6" customHeight="1" x14ac:dyDescent="0.25">
      <c r="B77" s="295"/>
      <c r="C77" s="369"/>
      <c r="D77" s="370"/>
      <c r="E77" s="370"/>
      <c r="F77" s="370"/>
      <c r="G77" s="389"/>
    </row>
    <row r="78" spans="2:7" s="286" customFormat="1" ht="13.05" customHeight="1" x14ac:dyDescent="0.25">
      <c r="B78" s="374" t="s">
        <v>89</v>
      </c>
      <c r="C78" s="375">
        <v>269809</v>
      </c>
      <c r="D78" s="382">
        <v>17166</v>
      </c>
      <c r="E78" s="383">
        <v>6.3622785007171737E-2</v>
      </c>
      <c r="F78" s="378">
        <v>0.1074217772215269</v>
      </c>
      <c r="G78" s="379"/>
    </row>
    <row r="79" spans="2:7" s="286" customFormat="1" ht="6" customHeight="1" x14ac:dyDescent="0.25">
      <c r="B79" s="295"/>
      <c r="C79" s="369"/>
      <c r="D79" s="370"/>
      <c r="E79" s="370"/>
      <c r="F79" s="370"/>
      <c r="G79" s="389"/>
    </row>
    <row r="80" spans="2:7" s="286" customFormat="1" ht="13.05" customHeight="1" x14ac:dyDescent="0.25">
      <c r="B80" s="374" t="s">
        <v>90</v>
      </c>
      <c r="C80" s="375">
        <v>73240</v>
      </c>
      <c r="D80" s="376">
        <v>7398</v>
      </c>
      <c r="E80" s="377">
        <v>0.10101037684325505</v>
      </c>
      <c r="F80" s="378">
        <v>4.6295369211514392E-2</v>
      </c>
      <c r="G80" s="379"/>
    </row>
    <row r="81" spans="2:8" s="286" customFormat="1" ht="6" customHeight="1" x14ac:dyDescent="0.25">
      <c r="B81" s="295"/>
      <c r="C81" s="369"/>
      <c r="D81" s="370"/>
      <c r="E81" s="370"/>
      <c r="F81" s="370"/>
      <c r="G81" s="389"/>
    </row>
    <row r="82" spans="2:8" s="286" customFormat="1" ht="13.05" customHeight="1" x14ac:dyDescent="0.25">
      <c r="B82" s="374" t="s">
        <v>91</v>
      </c>
      <c r="C82" s="375">
        <v>28309</v>
      </c>
      <c r="D82" s="376">
        <v>2711</v>
      </c>
      <c r="E82" s="377">
        <v>9.5764597831078449E-2</v>
      </c>
      <c r="F82" s="378">
        <v>1.6964956195244053E-2</v>
      </c>
      <c r="G82" s="379"/>
    </row>
    <row r="83" spans="2:8" s="286" customFormat="1" ht="6" customHeight="1" x14ac:dyDescent="0.25">
      <c r="B83" s="295"/>
      <c r="C83" s="369"/>
      <c r="D83" s="370"/>
      <c r="E83" s="370"/>
      <c r="F83" s="370"/>
      <c r="G83" s="389"/>
    </row>
    <row r="84" spans="2:8" s="286" customFormat="1" ht="13.05" customHeight="1" x14ac:dyDescent="0.25">
      <c r="B84" s="350" t="s">
        <v>92</v>
      </c>
      <c r="C84" s="351">
        <v>17404</v>
      </c>
      <c r="D84" s="352">
        <v>1326</v>
      </c>
      <c r="E84" s="371">
        <v>7.6189381751321533E-2</v>
      </c>
      <c r="F84" s="372">
        <v>8.2978723404255311E-3</v>
      </c>
      <c r="G84" s="373">
        <v>0.14863804506221276</v>
      </c>
    </row>
    <row r="85" spans="2:8" s="286" customFormat="1" ht="13.05" customHeight="1" x14ac:dyDescent="0.25">
      <c r="B85" s="356" t="s">
        <v>93</v>
      </c>
      <c r="C85" s="357">
        <v>58954</v>
      </c>
      <c r="D85" s="358">
        <v>5053</v>
      </c>
      <c r="E85" s="359">
        <v>8.5710893238796354E-2</v>
      </c>
      <c r="F85" s="360">
        <v>3.1620775969962454E-2</v>
      </c>
      <c r="G85" s="361">
        <v>0.56641632104024209</v>
      </c>
      <c r="H85" s="298"/>
    </row>
    <row r="86" spans="2:8" s="286" customFormat="1" ht="13.05" customHeight="1" x14ac:dyDescent="0.25">
      <c r="B86" s="356" t="s">
        <v>94</v>
      </c>
      <c r="C86" s="357">
        <v>27854</v>
      </c>
      <c r="D86" s="358">
        <v>2542</v>
      </c>
      <c r="E86" s="359">
        <v>9.1261578229338697E-2</v>
      </c>
      <c r="F86" s="360">
        <v>1.5907384230287858E-2</v>
      </c>
      <c r="G86" s="362">
        <v>0.28494563389754513</v>
      </c>
    </row>
    <row r="87" spans="2:8" s="286" customFormat="1" ht="13.05" customHeight="1" x14ac:dyDescent="0.25">
      <c r="B87" s="363" t="s">
        <v>95</v>
      </c>
      <c r="C87" s="364">
        <v>104212</v>
      </c>
      <c r="D87" s="365">
        <v>8921</v>
      </c>
      <c r="E87" s="366">
        <v>8.5604344989060763E-2</v>
      </c>
      <c r="F87" s="367">
        <v>5.5826032540675842E-2</v>
      </c>
      <c r="G87" s="368">
        <v>1</v>
      </c>
    </row>
    <row r="88" spans="2:8" s="286" customFormat="1" ht="6" customHeight="1" x14ac:dyDescent="0.25">
      <c r="B88" s="295"/>
      <c r="C88" s="369"/>
      <c r="D88" s="370"/>
      <c r="E88" s="370"/>
      <c r="F88" s="370"/>
      <c r="G88" s="390"/>
    </row>
    <row r="89" spans="2:8" s="286" customFormat="1" ht="13.05" customHeight="1" x14ac:dyDescent="0.25">
      <c r="B89" s="374" t="s">
        <v>96</v>
      </c>
      <c r="C89" s="375">
        <v>12027</v>
      </c>
      <c r="D89" s="376">
        <v>890</v>
      </c>
      <c r="E89" s="377">
        <v>7.4000166292508524E-2</v>
      </c>
      <c r="F89" s="378">
        <v>5.5694618272841053E-3</v>
      </c>
      <c r="G89" s="384"/>
    </row>
    <row r="90" spans="2:8" s="286" customFormat="1" ht="6" customHeight="1" x14ac:dyDescent="0.25">
      <c r="B90" s="295"/>
      <c r="C90" s="369"/>
      <c r="D90" s="370"/>
      <c r="E90" s="370"/>
      <c r="F90" s="370"/>
      <c r="G90" s="390"/>
    </row>
    <row r="91" spans="2:8" s="286" customFormat="1" ht="13.05" customHeight="1" x14ac:dyDescent="0.25">
      <c r="B91" s="374" t="s">
        <v>97</v>
      </c>
      <c r="C91" s="375">
        <v>8518</v>
      </c>
      <c r="D91" s="376">
        <v>869</v>
      </c>
      <c r="E91" s="377">
        <v>0.10201925334585583</v>
      </c>
      <c r="F91" s="378">
        <v>5.4380475594493121E-3</v>
      </c>
      <c r="G91" s="384"/>
    </row>
    <row r="92" spans="2:8" s="286" customFormat="1" ht="6" customHeight="1" x14ac:dyDescent="0.25">
      <c r="B92" s="295"/>
      <c r="C92" s="369"/>
      <c r="D92" s="370"/>
      <c r="E92" s="370"/>
      <c r="F92" s="370"/>
      <c r="G92" s="390"/>
    </row>
    <row r="93" spans="2:8" s="286" customFormat="1" ht="13.05" customHeight="1" x14ac:dyDescent="0.25">
      <c r="B93" s="374" t="s">
        <v>98</v>
      </c>
      <c r="C93" s="375">
        <v>7375</v>
      </c>
      <c r="D93" s="376">
        <v>780</v>
      </c>
      <c r="E93" s="377">
        <v>0.10576271186440678</v>
      </c>
      <c r="F93" s="378">
        <v>4.8811013767209015E-3</v>
      </c>
      <c r="G93" s="384"/>
    </row>
    <row r="94" spans="2:8" s="286" customFormat="1" ht="6" customHeight="1" x14ac:dyDescent="0.25">
      <c r="B94" s="295"/>
      <c r="C94" s="369"/>
      <c r="D94" s="370"/>
      <c r="E94" s="370"/>
      <c r="F94" s="370"/>
      <c r="G94" s="390"/>
    </row>
    <row r="95" spans="2:8" s="286" customFormat="1" ht="15" customHeight="1" x14ac:dyDescent="0.25">
      <c r="B95" s="374" t="s">
        <v>99</v>
      </c>
      <c r="C95" s="375">
        <v>2291982</v>
      </c>
      <c r="D95" s="376">
        <v>159800</v>
      </c>
      <c r="E95" s="377">
        <v>6.9721315437904829E-2</v>
      </c>
      <c r="F95" s="378">
        <v>1</v>
      </c>
      <c r="G95" s="384"/>
    </row>
    <row r="96" spans="2:8" x14ac:dyDescent="0.3">
      <c r="B96" s="300" t="s">
        <v>16</v>
      </c>
    </row>
    <row r="97" spans="2:2" x14ac:dyDescent="0.3">
      <c r="B97" s="301" t="s">
        <v>109</v>
      </c>
    </row>
    <row r="99" spans="2:2" ht="12" customHeight="1" x14ac:dyDescent="0.3"/>
    <row r="100" spans="2:2" ht="12" customHeight="1" x14ac:dyDescent="0.3"/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rowBreaks count="1" manualBreakCount="1">
    <brk id="66" max="8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00"/>
  <sheetViews>
    <sheetView showGridLines="0" view="pageBreakPreview" zoomScale="110" zoomScaleNormal="130" zoomScaleSheetLayoutView="110" workbookViewId="0">
      <selection activeCell="N29" sqref="N29"/>
    </sheetView>
  </sheetViews>
  <sheetFormatPr baseColWidth="10" defaultColWidth="11.44140625" defaultRowHeight="13.2" x14ac:dyDescent="0.3"/>
  <cols>
    <col min="1" max="1" width="4.5546875" style="279" customWidth="1"/>
    <col min="2" max="2" width="22.77734375" style="279" customWidth="1"/>
    <col min="3" max="3" width="11.21875" style="279" customWidth="1"/>
    <col min="4" max="8" width="10.21875" style="279" customWidth="1"/>
    <col min="9" max="10" width="7.77734375" style="279" customWidth="1"/>
    <col min="11" max="16384" width="11.44140625" style="279"/>
  </cols>
  <sheetData>
    <row r="1" spans="1:9" s="271" customFormat="1" ht="14.4" x14ac:dyDescent="0.35">
      <c r="B1" s="272"/>
    </row>
    <row r="2" spans="1:9" s="271" customFormat="1" ht="14.4" x14ac:dyDescent="0.35">
      <c r="B2" s="272"/>
    </row>
    <row r="3" spans="1:9" s="271" customFormat="1" ht="14.4" x14ac:dyDescent="0.35">
      <c r="B3" s="272"/>
    </row>
    <row r="4" spans="1:9" s="271" customFormat="1" ht="14.4" x14ac:dyDescent="0.35">
      <c r="B4" s="272"/>
    </row>
    <row r="5" spans="1:9" s="271" customFormat="1" ht="18" customHeight="1" x14ac:dyDescent="0.35">
      <c r="A5" s="335"/>
      <c r="B5" s="433" t="str">
        <f>'Pag1'!$B$5</f>
        <v>junio 2026</v>
      </c>
      <c r="C5" s="335"/>
      <c r="D5" s="335"/>
      <c r="E5" s="335"/>
      <c r="F5" s="335"/>
      <c r="G5" s="335"/>
      <c r="H5" s="335"/>
      <c r="I5" s="335"/>
    </row>
    <row r="6" spans="1:9" s="271" customFormat="1" ht="19.05" customHeight="1" x14ac:dyDescent="0.35">
      <c r="A6" s="273"/>
      <c r="B6" s="336" t="s">
        <v>120</v>
      </c>
      <c r="C6" s="274"/>
      <c r="D6" s="274"/>
      <c r="E6" s="274"/>
      <c r="F6" s="274"/>
      <c r="G6" s="274"/>
      <c r="H6" s="274"/>
      <c r="I6" s="337"/>
    </row>
    <row r="7" spans="1:9" ht="19.05" customHeight="1" x14ac:dyDescent="0.3">
      <c r="A7" s="277"/>
      <c r="B7" s="336" t="s">
        <v>121</v>
      </c>
      <c r="C7" s="338"/>
      <c r="D7" s="338"/>
      <c r="E7" s="338"/>
      <c r="F7" s="338"/>
      <c r="G7" s="338"/>
      <c r="H7" s="338"/>
      <c r="I7" s="339"/>
    </row>
    <row r="8" spans="1:9" ht="19.05" customHeight="1" x14ac:dyDescent="0.3">
      <c r="A8" s="277"/>
      <c r="B8" s="340" t="s">
        <v>110</v>
      </c>
      <c r="C8" s="338"/>
      <c r="D8" s="338"/>
      <c r="E8" s="338"/>
      <c r="F8" s="338"/>
      <c r="G8" s="338"/>
      <c r="H8" s="338"/>
      <c r="I8" s="339"/>
    </row>
    <row r="9" spans="1:9" ht="6" customHeight="1" x14ac:dyDescent="0.3">
      <c r="A9" s="277"/>
      <c r="B9" s="277"/>
      <c r="C9" s="277"/>
      <c r="D9" s="277"/>
      <c r="E9" s="277"/>
      <c r="F9" s="277"/>
      <c r="G9" s="277"/>
      <c r="H9" s="277"/>
      <c r="I9" s="277"/>
    </row>
    <row r="10" spans="1:9" ht="15" customHeight="1" x14ac:dyDescent="0.3">
      <c r="A10" s="277"/>
      <c r="B10" s="281"/>
      <c r="C10" s="341"/>
      <c r="D10" s="342"/>
      <c r="E10" s="342" t="s">
        <v>9</v>
      </c>
      <c r="F10" s="342"/>
      <c r="G10" s="342"/>
      <c r="H10" s="342"/>
      <c r="I10" s="277"/>
    </row>
    <row r="11" spans="1:9" ht="15" customHeight="1" x14ac:dyDescent="0.3">
      <c r="A11" s="277"/>
      <c r="B11" s="282" t="s">
        <v>107</v>
      </c>
      <c r="C11" s="343" t="s">
        <v>34</v>
      </c>
      <c r="D11" s="344" t="s">
        <v>34</v>
      </c>
      <c r="E11" s="345" t="s">
        <v>122</v>
      </c>
      <c r="F11" s="345" t="s">
        <v>123</v>
      </c>
      <c r="G11" s="345" t="s">
        <v>123</v>
      </c>
      <c r="H11" s="346" t="s">
        <v>124</v>
      </c>
      <c r="I11" s="277"/>
    </row>
    <row r="12" spans="1:9" ht="15" customHeight="1" x14ac:dyDescent="0.3">
      <c r="A12" s="277"/>
      <c r="B12" s="283" t="s">
        <v>108</v>
      </c>
      <c r="C12" s="347" t="s">
        <v>125</v>
      </c>
      <c r="D12" s="348" t="s">
        <v>126</v>
      </c>
      <c r="E12" s="348" t="s">
        <v>127</v>
      </c>
      <c r="F12" s="348" t="s">
        <v>128</v>
      </c>
      <c r="G12" s="385" t="s">
        <v>130</v>
      </c>
      <c r="H12" s="349" t="s">
        <v>129</v>
      </c>
      <c r="I12" s="277"/>
    </row>
    <row r="13" spans="1:9" ht="6" customHeight="1" x14ac:dyDescent="0.3">
      <c r="B13" s="284"/>
      <c r="C13" s="285"/>
      <c r="D13" s="285"/>
      <c r="E13" s="285"/>
      <c r="F13" s="285"/>
      <c r="G13" s="285"/>
    </row>
    <row r="14" spans="1:9" s="286" customFormat="1" ht="13.05" customHeight="1" x14ac:dyDescent="0.25">
      <c r="B14" s="350" t="s">
        <v>37</v>
      </c>
      <c r="C14" s="351">
        <v>23372</v>
      </c>
      <c r="D14" s="352">
        <v>1577</v>
      </c>
      <c r="E14" s="353">
        <v>6.7473900393633407E-2</v>
      </c>
      <c r="F14" s="354">
        <v>2.1155007042725871E-2</v>
      </c>
      <c r="G14" s="354">
        <v>0.46976467083705692</v>
      </c>
      <c r="H14" s="355">
        <v>7.6911822083495909E-2</v>
      </c>
    </row>
    <row r="15" spans="1:9" s="286" customFormat="1" ht="13.05" customHeight="1" x14ac:dyDescent="0.25">
      <c r="B15" s="356" t="s">
        <v>38</v>
      </c>
      <c r="C15" s="357">
        <v>62458</v>
      </c>
      <c r="D15" s="358">
        <v>3341</v>
      </c>
      <c r="E15" s="359">
        <v>5.3491946588107207E-2</v>
      </c>
      <c r="F15" s="360">
        <v>4.4818565966865655E-2</v>
      </c>
      <c r="G15" s="360">
        <v>0.47592592592592592</v>
      </c>
      <c r="H15" s="361">
        <v>0.16294381584081155</v>
      </c>
    </row>
    <row r="16" spans="1:9" s="286" customFormat="1" ht="13.05" customHeight="1" x14ac:dyDescent="0.25">
      <c r="B16" s="356" t="s">
        <v>39</v>
      </c>
      <c r="C16" s="357">
        <v>28742</v>
      </c>
      <c r="D16" s="358">
        <v>1842</v>
      </c>
      <c r="E16" s="359">
        <v>6.4087398232551662E-2</v>
      </c>
      <c r="F16" s="360">
        <v>2.4709906767724193E-2</v>
      </c>
      <c r="G16" s="360">
        <v>0.48169456066945604</v>
      </c>
      <c r="H16" s="361">
        <v>8.9836129535700346E-2</v>
      </c>
    </row>
    <row r="17" spans="2:8" s="286" customFormat="1" ht="13.05" customHeight="1" x14ac:dyDescent="0.25">
      <c r="B17" s="356" t="s">
        <v>40</v>
      </c>
      <c r="C17" s="357">
        <v>36414</v>
      </c>
      <c r="D17" s="358">
        <v>2777</v>
      </c>
      <c r="E17" s="359">
        <v>7.6261877299939579E-2</v>
      </c>
      <c r="F17" s="360">
        <v>3.7252666174793746E-2</v>
      </c>
      <c r="G17" s="360">
        <v>0.50298858902372756</v>
      </c>
      <c r="H17" s="361">
        <v>0.13543698790479905</v>
      </c>
    </row>
    <row r="18" spans="2:8" s="286" customFormat="1" ht="13.05" customHeight="1" x14ac:dyDescent="0.25">
      <c r="B18" s="356" t="s">
        <v>41</v>
      </c>
      <c r="C18" s="357">
        <v>15820</v>
      </c>
      <c r="D18" s="358">
        <v>1106</v>
      </c>
      <c r="E18" s="359">
        <v>6.9911504424778767E-2</v>
      </c>
      <c r="F18" s="360">
        <v>1.4836675833389228E-2</v>
      </c>
      <c r="G18" s="360">
        <v>0.43819334389857367</v>
      </c>
      <c r="H18" s="361">
        <v>5.3940694498634416E-2</v>
      </c>
    </row>
    <row r="19" spans="2:8" s="286" customFormat="1" ht="13.05" customHeight="1" x14ac:dyDescent="0.25">
      <c r="B19" s="356" t="s">
        <v>42</v>
      </c>
      <c r="C19" s="357">
        <v>20606</v>
      </c>
      <c r="D19" s="358">
        <v>1613</v>
      </c>
      <c r="E19" s="359">
        <v>7.8278171406386488E-2</v>
      </c>
      <c r="F19" s="360">
        <v>2.1637936816687908E-2</v>
      </c>
      <c r="G19" s="360">
        <v>0.52133160956690372</v>
      </c>
      <c r="H19" s="361">
        <v>7.8667577058134999E-2</v>
      </c>
    </row>
    <row r="20" spans="2:8" s="286" customFormat="1" ht="13.05" customHeight="1" x14ac:dyDescent="0.25">
      <c r="B20" s="356" t="s">
        <v>43</v>
      </c>
      <c r="C20" s="357">
        <v>59926</v>
      </c>
      <c r="D20" s="358">
        <v>3081</v>
      </c>
      <c r="E20" s="359">
        <v>5.1413409872175686E-2</v>
      </c>
      <c r="F20" s="360">
        <v>4.1330739821584278E-2</v>
      </c>
      <c r="G20" s="360">
        <v>0.46019417475728153</v>
      </c>
      <c r="H20" s="361">
        <v>0.15026336324619585</v>
      </c>
    </row>
    <row r="21" spans="2:8" s="286" customFormat="1" ht="13.05" customHeight="1" x14ac:dyDescent="0.25">
      <c r="B21" s="356" t="s">
        <v>44</v>
      </c>
      <c r="C21" s="357">
        <v>83103</v>
      </c>
      <c r="D21" s="358">
        <v>5167</v>
      </c>
      <c r="E21" s="359">
        <v>6.2175854060623564E-2</v>
      </c>
      <c r="F21" s="360">
        <v>6.931383727949561E-2</v>
      </c>
      <c r="G21" s="386">
        <v>0.4859399981190633</v>
      </c>
      <c r="H21" s="362">
        <v>0.25199960983222786</v>
      </c>
    </row>
    <row r="22" spans="2:8" s="286" customFormat="1" ht="13.05" customHeight="1" x14ac:dyDescent="0.25">
      <c r="B22" s="363" t="s">
        <v>45</v>
      </c>
      <c r="C22" s="364">
        <v>330441</v>
      </c>
      <c r="D22" s="365">
        <v>20504</v>
      </c>
      <c r="E22" s="366">
        <v>6.2050411419890386E-2</v>
      </c>
      <c r="F22" s="367">
        <v>0.27505533570326646</v>
      </c>
      <c r="G22" s="367">
        <v>0.48054748289115967</v>
      </c>
      <c r="H22" s="368">
        <v>1</v>
      </c>
    </row>
    <row r="23" spans="2:8" s="286" customFormat="1" ht="6" customHeight="1" x14ac:dyDescent="0.25">
      <c r="B23" s="295"/>
      <c r="C23" s="369"/>
      <c r="D23" s="370"/>
      <c r="E23" s="370"/>
      <c r="F23" s="370"/>
      <c r="G23" s="370"/>
      <c r="H23" s="389"/>
    </row>
    <row r="24" spans="2:8" s="286" customFormat="1" ht="13.05" customHeight="1" x14ac:dyDescent="0.25">
      <c r="B24" s="350" t="s">
        <v>46</v>
      </c>
      <c r="C24" s="351">
        <v>3734</v>
      </c>
      <c r="D24" s="352">
        <v>326</v>
      </c>
      <c r="E24" s="371">
        <v>8.7305838243170869E-2</v>
      </c>
      <c r="F24" s="372">
        <v>4.3731973975451068E-3</v>
      </c>
      <c r="G24" s="372">
        <v>0.44054054054054054</v>
      </c>
      <c r="H24" s="373">
        <v>0.15996074582924436</v>
      </c>
    </row>
    <row r="25" spans="2:8" s="286" customFormat="1" ht="13.05" customHeight="1" x14ac:dyDescent="0.25">
      <c r="B25" s="356" t="s">
        <v>47</v>
      </c>
      <c r="C25" s="357">
        <v>2319</v>
      </c>
      <c r="D25" s="358">
        <v>230</v>
      </c>
      <c r="E25" s="359">
        <v>9.9180681328158687E-2</v>
      </c>
      <c r="F25" s="360">
        <v>3.0853846669796768E-3</v>
      </c>
      <c r="G25" s="360">
        <v>0.4107142857142857</v>
      </c>
      <c r="H25" s="361">
        <v>0.11285574092247301</v>
      </c>
    </row>
    <row r="26" spans="2:8" s="286" customFormat="1" ht="13.05" customHeight="1" x14ac:dyDescent="0.25">
      <c r="B26" s="356" t="s">
        <v>48</v>
      </c>
      <c r="C26" s="357">
        <v>23406</v>
      </c>
      <c r="D26" s="358">
        <v>1482</v>
      </c>
      <c r="E26" s="359">
        <v>6.331709817995386E-2</v>
      </c>
      <c r="F26" s="360">
        <v>1.9880609028103829E-2</v>
      </c>
      <c r="G26" s="386">
        <v>0.45557946510913006</v>
      </c>
      <c r="H26" s="362">
        <v>0.72718351324828268</v>
      </c>
    </row>
    <row r="27" spans="2:8" s="286" customFormat="1" ht="13.05" customHeight="1" x14ac:dyDescent="0.25">
      <c r="B27" s="363" t="s">
        <v>49</v>
      </c>
      <c r="C27" s="364">
        <v>29459</v>
      </c>
      <c r="D27" s="365">
        <v>2038</v>
      </c>
      <c r="E27" s="366">
        <v>6.9180895481856144E-2</v>
      </c>
      <c r="F27" s="367">
        <v>2.7339191092628612E-2</v>
      </c>
      <c r="G27" s="367">
        <v>0.44761695585328354</v>
      </c>
      <c r="H27" s="368">
        <v>1</v>
      </c>
    </row>
    <row r="28" spans="2:8" s="286" customFormat="1" ht="6" customHeight="1" x14ac:dyDescent="0.25">
      <c r="B28" s="295"/>
      <c r="C28" s="369"/>
      <c r="D28" s="370"/>
      <c r="E28" s="370"/>
      <c r="F28" s="370"/>
      <c r="G28" s="370"/>
      <c r="H28" s="389"/>
    </row>
    <row r="29" spans="2:8" s="286" customFormat="1" ht="13.05" customHeight="1" x14ac:dyDescent="0.25">
      <c r="B29" s="374" t="s">
        <v>50</v>
      </c>
      <c r="C29" s="375">
        <v>28250</v>
      </c>
      <c r="D29" s="376">
        <v>1492</v>
      </c>
      <c r="E29" s="377">
        <v>5.2814159292035395E-2</v>
      </c>
      <c r="F29" s="378">
        <v>2.001475618753773E-2</v>
      </c>
      <c r="G29" s="378">
        <v>0.43384704856062811</v>
      </c>
      <c r="H29" s="379"/>
    </row>
    <row r="30" spans="2:8" s="286" customFormat="1" ht="6" customHeight="1" x14ac:dyDescent="0.25">
      <c r="B30" s="295"/>
      <c r="C30" s="369"/>
      <c r="D30" s="370"/>
      <c r="E30" s="370"/>
      <c r="F30" s="370"/>
      <c r="G30" s="370"/>
      <c r="H30" s="389"/>
    </row>
    <row r="31" spans="2:8" s="286" customFormat="1" ht="13.05" customHeight="1" x14ac:dyDescent="0.25">
      <c r="B31" s="374" t="s">
        <v>51</v>
      </c>
      <c r="C31" s="375">
        <v>13468</v>
      </c>
      <c r="D31" s="376">
        <v>1045</v>
      </c>
      <c r="E31" s="377">
        <v>7.7591327591327586E-2</v>
      </c>
      <c r="F31" s="378">
        <v>1.4018378160842445E-2</v>
      </c>
      <c r="G31" s="378">
        <v>0.43944491169049621</v>
      </c>
      <c r="H31" s="379"/>
    </row>
    <row r="32" spans="2:8" s="286" customFormat="1" ht="6" customHeight="1" x14ac:dyDescent="0.25">
      <c r="B32" s="295"/>
      <c r="C32" s="369"/>
      <c r="D32" s="370"/>
      <c r="E32" s="370"/>
      <c r="F32" s="370"/>
      <c r="G32" s="370"/>
      <c r="H32" s="389"/>
    </row>
    <row r="33" spans="2:8" s="286" customFormat="1" ht="13.05" customHeight="1" x14ac:dyDescent="0.25">
      <c r="B33" s="350" t="s">
        <v>52</v>
      </c>
      <c r="C33" s="351">
        <v>42349</v>
      </c>
      <c r="D33" s="352">
        <v>1728</v>
      </c>
      <c r="E33" s="371">
        <v>4.0803797020000469E-2</v>
      </c>
      <c r="F33" s="372">
        <v>2.3180629150177746E-2</v>
      </c>
      <c r="G33" s="372">
        <v>0.45176470588235296</v>
      </c>
      <c r="H33" s="373">
        <v>0.5338276181649676</v>
      </c>
    </row>
    <row r="34" spans="2:8" s="286" customFormat="1" ht="13.05" customHeight="1" x14ac:dyDescent="0.25">
      <c r="B34" s="380" t="s">
        <v>53</v>
      </c>
      <c r="C34" s="357">
        <v>39787</v>
      </c>
      <c r="D34" s="358">
        <v>1509</v>
      </c>
      <c r="E34" s="359">
        <v>3.7926961067685422E-2</v>
      </c>
      <c r="F34" s="360">
        <v>2.0242806358575356E-2</v>
      </c>
      <c r="G34" s="386">
        <v>0.43853530950305142</v>
      </c>
      <c r="H34" s="362">
        <v>0.46617238183503246</v>
      </c>
    </row>
    <row r="35" spans="2:8" s="286" customFormat="1" ht="13.05" customHeight="1" x14ac:dyDescent="0.25">
      <c r="B35" s="363" t="s">
        <v>54</v>
      </c>
      <c r="C35" s="364">
        <v>82136</v>
      </c>
      <c r="D35" s="365">
        <v>3237</v>
      </c>
      <c r="E35" s="366">
        <v>3.9410246420570762E-2</v>
      </c>
      <c r="F35" s="367">
        <v>4.3423435508753105E-2</v>
      </c>
      <c r="G35" s="367">
        <v>0.44549958711808424</v>
      </c>
      <c r="H35" s="368">
        <v>1</v>
      </c>
    </row>
    <row r="36" spans="2:8" s="286" customFormat="1" ht="6" customHeight="1" x14ac:dyDescent="0.25">
      <c r="B36" s="295"/>
      <c r="C36" s="369"/>
      <c r="D36" s="370"/>
      <c r="E36" s="370"/>
      <c r="F36" s="381"/>
      <c r="G36" s="381"/>
      <c r="H36" s="389"/>
    </row>
    <row r="37" spans="2:8" s="286" customFormat="1" ht="13.05" customHeight="1" x14ac:dyDescent="0.25">
      <c r="B37" s="374" t="s">
        <v>55</v>
      </c>
      <c r="C37" s="375">
        <v>15801</v>
      </c>
      <c r="D37" s="376">
        <v>825</v>
      </c>
      <c r="E37" s="377">
        <v>5.2211885323713687E-2</v>
      </c>
      <c r="F37" s="378">
        <v>1.1067140653296666E-2</v>
      </c>
      <c r="G37" s="378">
        <v>0.44498381877022652</v>
      </c>
      <c r="H37" s="379"/>
    </row>
    <row r="38" spans="2:8" s="286" customFormat="1" ht="6" customHeight="1" x14ac:dyDescent="0.25">
      <c r="B38" s="295"/>
      <c r="C38" s="369"/>
      <c r="D38" s="370"/>
      <c r="E38" s="370"/>
      <c r="F38" s="370"/>
      <c r="G38" s="370"/>
      <c r="H38" s="389"/>
    </row>
    <row r="39" spans="2:8" s="286" customFormat="1" ht="13.05" customHeight="1" x14ac:dyDescent="0.25">
      <c r="B39" s="350" t="s">
        <v>56</v>
      </c>
      <c r="C39" s="351">
        <v>13603</v>
      </c>
      <c r="D39" s="352">
        <v>777</v>
      </c>
      <c r="E39" s="371">
        <v>5.7119752995662722E-2</v>
      </c>
      <c r="F39" s="372">
        <v>1.0423234288013951E-2</v>
      </c>
      <c r="G39" s="372">
        <v>0.48653725735754538</v>
      </c>
      <c r="H39" s="373">
        <v>0.18329794762915783</v>
      </c>
    </row>
    <row r="40" spans="2:8" s="286" customFormat="1" ht="13.05" customHeight="1" x14ac:dyDescent="0.25">
      <c r="B40" s="356" t="s">
        <v>57</v>
      </c>
      <c r="C40" s="357">
        <v>20449</v>
      </c>
      <c r="D40" s="358">
        <v>1250</v>
      </c>
      <c r="E40" s="359">
        <v>6.1127683505305883E-2</v>
      </c>
      <c r="F40" s="360">
        <v>1.6768394929237374E-2</v>
      </c>
      <c r="G40" s="360">
        <v>0.49485352335708632</v>
      </c>
      <c r="H40" s="361">
        <v>0.29488086812927577</v>
      </c>
    </row>
    <row r="41" spans="2:8" s="286" customFormat="1" ht="13.05" customHeight="1" x14ac:dyDescent="0.25">
      <c r="B41" s="356" t="s">
        <v>58</v>
      </c>
      <c r="C41" s="357">
        <v>5403</v>
      </c>
      <c r="D41" s="358">
        <v>313</v>
      </c>
      <c r="E41" s="359">
        <v>5.7930779196742548E-2</v>
      </c>
      <c r="F41" s="360">
        <v>4.1988060902810381E-3</v>
      </c>
      <c r="G41" s="360">
        <v>0.48452012383900928</v>
      </c>
      <c r="H41" s="361">
        <v>7.3838169379570648E-2</v>
      </c>
    </row>
    <row r="42" spans="2:8" s="286" customFormat="1" ht="13.05" customHeight="1" x14ac:dyDescent="0.25">
      <c r="B42" s="356" t="s">
        <v>59</v>
      </c>
      <c r="C42" s="357">
        <v>7209</v>
      </c>
      <c r="D42" s="358">
        <v>383</v>
      </c>
      <c r="E42" s="359">
        <v>5.3128034401442641E-2</v>
      </c>
      <c r="F42" s="360">
        <v>5.1378362063183311E-3</v>
      </c>
      <c r="G42" s="360">
        <v>0.43473325766174803</v>
      </c>
      <c r="H42" s="361">
        <v>9.0351497994810098E-2</v>
      </c>
    </row>
    <row r="43" spans="2:8" s="286" customFormat="1" ht="13.05" customHeight="1" x14ac:dyDescent="0.25">
      <c r="B43" s="356" t="s">
        <v>60</v>
      </c>
      <c r="C43" s="357">
        <v>27995</v>
      </c>
      <c r="D43" s="358">
        <v>1516</v>
      </c>
      <c r="E43" s="359">
        <v>5.4152527237006608E-2</v>
      </c>
      <c r="F43" s="360">
        <v>2.0336709370179087E-2</v>
      </c>
      <c r="G43" s="386">
        <v>0.49093264248704666</v>
      </c>
      <c r="H43" s="362">
        <v>0.35763151686718564</v>
      </c>
    </row>
    <row r="44" spans="2:8" s="286" customFormat="1" ht="13.05" customHeight="1" x14ac:dyDescent="0.25">
      <c r="B44" s="363" t="s">
        <v>61</v>
      </c>
      <c r="C44" s="364">
        <v>74659</v>
      </c>
      <c r="D44" s="365">
        <v>4239</v>
      </c>
      <c r="E44" s="366">
        <v>5.6778151328038144E-2</v>
      </c>
      <c r="F44" s="367">
        <v>5.6864980884029782E-2</v>
      </c>
      <c r="G44" s="367">
        <v>0.48512245365072099</v>
      </c>
      <c r="H44" s="368">
        <v>1</v>
      </c>
    </row>
    <row r="45" spans="2:8" s="286" customFormat="1" ht="6" customHeight="1" x14ac:dyDescent="0.25">
      <c r="B45" s="295"/>
      <c r="C45" s="369"/>
      <c r="D45" s="370"/>
      <c r="E45" s="370"/>
      <c r="F45" s="370"/>
      <c r="G45" s="370"/>
      <c r="H45" s="389"/>
    </row>
    <row r="46" spans="2:8" s="286" customFormat="1" ht="13.05" customHeight="1" x14ac:dyDescent="0.25">
      <c r="B46" s="350" t="s">
        <v>62</v>
      </c>
      <c r="C46" s="351">
        <v>4562</v>
      </c>
      <c r="D46" s="352">
        <v>223</v>
      </c>
      <c r="E46" s="371">
        <v>4.8882069267864973E-2</v>
      </c>
      <c r="F46" s="372">
        <v>2.9914816553759473E-3</v>
      </c>
      <c r="G46" s="372">
        <v>0.4330097087378641</v>
      </c>
      <c r="H46" s="373">
        <v>6.6587040907733652E-2</v>
      </c>
    </row>
    <row r="47" spans="2:8" s="286" customFormat="1" ht="13.05" customHeight="1" x14ac:dyDescent="0.25">
      <c r="B47" s="356" t="s">
        <v>63</v>
      </c>
      <c r="C47" s="357">
        <v>7352</v>
      </c>
      <c r="D47" s="358">
        <v>362</v>
      </c>
      <c r="E47" s="359">
        <v>4.9238302502720349E-2</v>
      </c>
      <c r="F47" s="360">
        <v>4.8561271715071436E-3</v>
      </c>
      <c r="G47" s="360">
        <v>0.40177580466148721</v>
      </c>
      <c r="H47" s="361">
        <v>0.10809196775156764</v>
      </c>
    </row>
    <row r="48" spans="2:8" s="286" customFormat="1" ht="13.05" customHeight="1" x14ac:dyDescent="0.25">
      <c r="B48" s="356" t="s">
        <v>64</v>
      </c>
      <c r="C48" s="357">
        <v>11423</v>
      </c>
      <c r="D48" s="358">
        <v>642</v>
      </c>
      <c r="E48" s="359">
        <v>5.6202398669351311E-2</v>
      </c>
      <c r="F48" s="360">
        <v>8.6122476356563157E-3</v>
      </c>
      <c r="G48" s="360">
        <v>0.46286950252343184</v>
      </c>
      <c r="H48" s="361">
        <v>0.19169901463123321</v>
      </c>
    </row>
    <row r="49" spans="2:8" s="286" customFormat="1" ht="13.05" customHeight="1" x14ac:dyDescent="0.25">
      <c r="B49" s="356" t="s">
        <v>65</v>
      </c>
      <c r="C49" s="357">
        <v>3416</v>
      </c>
      <c r="D49" s="358">
        <v>234</v>
      </c>
      <c r="E49" s="359">
        <v>6.850117096018736E-2</v>
      </c>
      <c r="F49" s="360">
        <v>3.1390435307532363E-3</v>
      </c>
      <c r="G49" s="360">
        <v>0.47368421052631576</v>
      </c>
      <c r="H49" s="361">
        <v>6.9871603463720511E-2</v>
      </c>
    </row>
    <row r="50" spans="2:8" s="286" customFormat="1" ht="13.05" customHeight="1" x14ac:dyDescent="0.25">
      <c r="B50" s="356" t="s">
        <v>66</v>
      </c>
      <c r="C50" s="357">
        <v>9085</v>
      </c>
      <c r="D50" s="358">
        <v>585</v>
      </c>
      <c r="E50" s="359">
        <v>6.439185470555861E-2</v>
      </c>
      <c r="F50" s="360">
        <v>7.8476088268830905E-3</v>
      </c>
      <c r="G50" s="360">
        <v>0.4838709677419355</v>
      </c>
      <c r="H50" s="361">
        <v>0.17467900865930128</v>
      </c>
    </row>
    <row r="51" spans="2:8" s="286" customFormat="1" ht="13.05" customHeight="1" x14ac:dyDescent="0.25">
      <c r="B51" s="356" t="s">
        <v>67</v>
      </c>
      <c r="C51" s="357">
        <v>2499</v>
      </c>
      <c r="D51" s="358">
        <v>122</v>
      </c>
      <c r="E51" s="359">
        <v>4.8819527811124447E-2</v>
      </c>
      <c r="F51" s="360">
        <v>1.6365953450935677E-3</v>
      </c>
      <c r="G51" s="360">
        <v>0.39482200647249188</v>
      </c>
      <c r="H51" s="361">
        <v>3.6428784711854283E-2</v>
      </c>
    </row>
    <row r="52" spans="2:8" s="286" customFormat="1" ht="13.05" customHeight="1" x14ac:dyDescent="0.25">
      <c r="B52" s="356" t="s">
        <v>68</v>
      </c>
      <c r="C52" s="357">
        <v>1337</v>
      </c>
      <c r="D52" s="358">
        <v>95</v>
      </c>
      <c r="E52" s="359">
        <v>7.1054599850411362E-2</v>
      </c>
      <c r="F52" s="360">
        <v>1.2743980146220403E-3</v>
      </c>
      <c r="G52" s="360">
        <v>0.39419087136929459</v>
      </c>
      <c r="H52" s="361">
        <v>2.8366676619886535E-2</v>
      </c>
    </row>
    <row r="53" spans="2:8" s="286" customFormat="1" ht="13.05" customHeight="1" x14ac:dyDescent="0.25">
      <c r="B53" s="356" t="s">
        <v>69</v>
      </c>
      <c r="C53" s="357">
        <v>12463</v>
      </c>
      <c r="D53" s="358">
        <v>818</v>
      </c>
      <c r="E53" s="359">
        <v>6.5634277461285404E-2</v>
      </c>
      <c r="F53" s="360">
        <v>1.0973237641692937E-2</v>
      </c>
      <c r="G53" s="360">
        <v>0.48061104582843711</v>
      </c>
      <c r="H53" s="361">
        <v>0.244252015527023</v>
      </c>
    </row>
    <row r="54" spans="2:8" s="286" customFormat="1" ht="13.05" customHeight="1" x14ac:dyDescent="0.25">
      <c r="B54" s="356" t="s">
        <v>70</v>
      </c>
      <c r="C54" s="357">
        <v>4507</v>
      </c>
      <c r="D54" s="358">
        <v>268</v>
      </c>
      <c r="E54" s="359">
        <v>5.9463057466163746E-2</v>
      </c>
      <c r="F54" s="360">
        <v>3.5951438728284929E-3</v>
      </c>
      <c r="G54" s="386">
        <v>0.49174311926605507</v>
      </c>
      <c r="H54" s="362">
        <v>8.0023887727679904E-2</v>
      </c>
    </row>
    <row r="55" spans="2:8" s="286" customFormat="1" ht="13.05" customHeight="1" x14ac:dyDescent="0.25">
      <c r="B55" s="363" t="s">
        <v>71</v>
      </c>
      <c r="C55" s="364">
        <v>56644</v>
      </c>
      <c r="D55" s="365">
        <v>3349</v>
      </c>
      <c r="E55" s="366">
        <v>5.9123649459783913E-2</v>
      </c>
      <c r="F55" s="367">
        <v>4.492588369441277E-2</v>
      </c>
      <c r="G55" s="367">
        <v>0.45857866630151994</v>
      </c>
      <c r="H55" s="368">
        <v>1</v>
      </c>
    </row>
    <row r="56" spans="2:8" s="286" customFormat="1" ht="6" customHeight="1" x14ac:dyDescent="0.25">
      <c r="B56" s="295"/>
      <c r="C56" s="369"/>
      <c r="D56" s="370"/>
      <c r="E56" s="370"/>
      <c r="F56" s="370"/>
      <c r="G56" s="370"/>
      <c r="H56" s="389"/>
    </row>
    <row r="57" spans="2:8" s="286" customFormat="1" ht="13.05" customHeight="1" x14ac:dyDescent="0.25">
      <c r="B57" s="350" t="s">
        <v>72</v>
      </c>
      <c r="C57" s="351">
        <v>134355</v>
      </c>
      <c r="D57" s="352">
        <v>5863</v>
      </c>
      <c r="E57" s="371">
        <v>4.3638122883405905E-2</v>
      </c>
      <c r="F57" s="372">
        <v>7.8650479576094973E-2</v>
      </c>
      <c r="G57" s="372">
        <v>0.45562635996269818</v>
      </c>
      <c r="H57" s="373">
        <v>0.71762545899632801</v>
      </c>
    </row>
    <row r="58" spans="2:8" s="286" customFormat="1" ht="13.05" customHeight="1" x14ac:dyDescent="0.25">
      <c r="B58" s="356" t="s">
        <v>73</v>
      </c>
      <c r="C58" s="357">
        <v>14866</v>
      </c>
      <c r="D58" s="358">
        <v>670</v>
      </c>
      <c r="E58" s="359">
        <v>4.5069285618189153E-2</v>
      </c>
      <c r="F58" s="360">
        <v>8.9878596820712319E-3</v>
      </c>
      <c r="G58" s="360">
        <v>0.4148606811145511</v>
      </c>
      <c r="H58" s="361">
        <v>8.2007343941248464E-2</v>
      </c>
    </row>
    <row r="59" spans="2:8" s="286" customFormat="1" ht="13.05" customHeight="1" x14ac:dyDescent="0.25">
      <c r="B59" s="356" t="s">
        <v>74</v>
      </c>
      <c r="C59" s="357">
        <v>8958</v>
      </c>
      <c r="D59" s="358">
        <v>619</v>
      </c>
      <c r="E59" s="359">
        <v>6.9100245590533599E-2</v>
      </c>
      <c r="F59" s="360">
        <v>8.3037091689583467E-3</v>
      </c>
      <c r="G59" s="360">
        <v>0.45447870778267252</v>
      </c>
      <c r="H59" s="361">
        <v>7.5764993880048953E-2</v>
      </c>
    </row>
    <row r="60" spans="2:8" s="286" customFormat="1" ht="13.05" customHeight="1" x14ac:dyDescent="0.25">
      <c r="B60" s="356" t="s">
        <v>75</v>
      </c>
      <c r="C60" s="357">
        <v>21188</v>
      </c>
      <c r="D60" s="358">
        <v>1018</v>
      </c>
      <c r="E60" s="359">
        <v>4.8046063809703603E-2</v>
      </c>
      <c r="F60" s="360">
        <v>1.3656180830370917E-2</v>
      </c>
      <c r="G60" s="386">
        <v>0.45548098434004475</v>
      </c>
      <c r="H60" s="362">
        <v>0.12460220318237454</v>
      </c>
    </row>
    <row r="61" spans="2:8" s="286" customFormat="1" ht="13.05" customHeight="1" x14ac:dyDescent="0.25">
      <c r="B61" s="363" t="s">
        <v>76</v>
      </c>
      <c r="C61" s="364">
        <v>179367</v>
      </c>
      <c r="D61" s="365">
        <v>8170</v>
      </c>
      <c r="E61" s="366">
        <v>4.5549069784297E-2</v>
      </c>
      <c r="F61" s="367">
        <v>0.10959822925749547</v>
      </c>
      <c r="G61" s="367">
        <v>0.45188053097345132</v>
      </c>
      <c r="H61" s="368">
        <v>1</v>
      </c>
    </row>
    <row r="62" spans="2:8" s="286" customFormat="1" ht="6" customHeight="1" x14ac:dyDescent="0.25">
      <c r="B62" s="295"/>
      <c r="C62" s="369"/>
      <c r="D62" s="370"/>
      <c r="E62" s="370"/>
      <c r="F62" s="370"/>
      <c r="G62" s="370"/>
      <c r="H62" s="389"/>
    </row>
    <row r="63" spans="2:8" s="286" customFormat="1" ht="13.05" customHeight="1" x14ac:dyDescent="0.25">
      <c r="B63" s="350" t="s">
        <v>77</v>
      </c>
      <c r="C63" s="351">
        <v>68902</v>
      </c>
      <c r="D63" s="352">
        <v>2608</v>
      </c>
      <c r="E63" s="371">
        <v>3.7850860642651883E-2</v>
      </c>
      <c r="F63" s="372">
        <v>3.4985579180360854E-2</v>
      </c>
      <c r="G63" s="372">
        <v>0.47237819235645717</v>
      </c>
      <c r="H63" s="373">
        <v>0.36552207428170991</v>
      </c>
    </row>
    <row r="64" spans="2:8" s="286" customFormat="1" ht="13.05" customHeight="1" x14ac:dyDescent="0.25">
      <c r="B64" s="356" t="s">
        <v>78</v>
      </c>
      <c r="C64" s="357">
        <v>19412</v>
      </c>
      <c r="D64" s="358">
        <v>910</v>
      </c>
      <c r="E64" s="359">
        <v>4.6878219657943539E-2</v>
      </c>
      <c r="F64" s="360">
        <v>1.2207391508484808E-2</v>
      </c>
      <c r="G64" s="360">
        <v>0.47519582245430808</v>
      </c>
      <c r="H64" s="361">
        <v>0.12754029432375613</v>
      </c>
    </row>
    <row r="65" spans="2:8" s="286" customFormat="1" ht="13.05" customHeight="1" x14ac:dyDescent="0.25">
      <c r="B65" s="356" t="s">
        <v>79</v>
      </c>
      <c r="C65" s="357">
        <v>85477</v>
      </c>
      <c r="D65" s="358">
        <v>3617</v>
      </c>
      <c r="E65" s="359">
        <v>4.2315476677936753E-2</v>
      </c>
      <c r="F65" s="360">
        <v>4.8521027567241262E-2</v>
      </c>
      <c r="G65" s="386">
        <v>0.4621183084195733</v>
      </c>
      <c r="H65" s="362">
        <v>0.50693763139453396</v>
      </c>
    </row>
    <row r="66" spans="2:8" s="286" customFormat="1" ht="13.05" customHeight="1" x14ac:dyDescent="0.25">
      <c r="B66" s="363" t="s">
        <v>80</v>
      </c>
      <c r="C66" s="364">
        <v>173791</v>
      </c>
      <c r="D66" s="365">
        <v>7135</v>
      </c>
      <c r="E66" s="366">
        <v>4.1055060388627718E-2</v>
      </c>
      <c r="F66" s="367">
        <v>9.5713998256086924E-2</v>
      </c>
      <c r="G66" s="367">
        <v>0.46747035314158425</v>
      </c>
      <c r="H66" s="368">
        <v>1</v>
      </c>
    </row>
    <row r="67" spans="2:8" s="286" customFormat="1" ht="6" customHeight="1" x14ac:dyDescent="0.25">
      <c r="B67" s="295"/>
      <c r="C67" s="369"/>
      <c r="D67" s="370"/>
      <c r="E67" s="370"/>
      <c r="F67" s="370"/>
      <c r="G67" s="370"/>
      <c r="H67" s="389"/>
    </row>
    <row r="68" spans="2:8" s="286" customFormat="1" ht="13.05" customHeight="1" x14ac:dyDescent="0.25">
      <c r="B68" s="350" t="s">
        <v>81</v>
      </c>
      <c r="C68" s="351">
        <v>26621</v>
      </c>
      <c r="D68" s="352">
        <v>1725</v>
      </c>
      <c r="E68" s="371">
        <v>6.4798467375380336E-2</v>
      </c>
      <c r="F68" s="372">
        <v>2.3140385002347576E-2</v>
      </c>
      <c r="G68" s="372">
        <v>0.51584928229665072</v>
      </c>
      <c r="H68" s="373">
        <v>0.6606664113366526</v>
      </c>
    </row>
    <row r="69" spans="2:8" s="286" customFormat="1" ht="13.05" customHeight="1" x14ac:dyDescent="0.25">
      <c r="B69" s="356" t="s">
        <v>82</v>
      </c>
      <c r="C69" s="357">
        <v>12552</v>
      </c>
      <c r="D69" s="358">
        <v>886</v>
      </c>
      <c r="E69" s="359">
        <v>7.0586360739324408E-2</v>
      </c>
      <c r="F69" s="360">
        <v>1.1885438325843451E-2</v>
      </c>
      <c r="G69" s="386">
        <v>0.51184286539572499</v>
      </c>
      <c r="H69" s="362">
        <v>0.3393335886633474</v>
      </c>
    </row>
    <row r="70" spans="2:8" s="286" customFormat="1" ht="13.05" customHeight="1" x14ac:dyDescent="0.25">
      <c r="B70" s="363" t="s">
        <v>83</v>
      </c>
      <c r="C70" s="364">
        <v>39173</v>
      </c>
      <c r="D70" s="365">
        <v>2611</v>
      </c>
      <c r="E70" s="366">
        <v>6.6653051846935388E-2</v>
      </c>
      <c r="F70" s="367">
        <v>3.5025823328191028E-2</v>
      </c>
      <c r="G70" s="367">
        <v>0.51448275862068971</v>
      </c>
      <c r="H70" s="368">
        <v>1</v>
      </c>
    </row>
    <row r="71" spans="2:8" s="286" customFormat="1" ht="6" customHeight="1" x14ac:dyDescent="0.25">
      <c r="B71" s="295"/>
      <c r="C71" s="369"/>
      <c r="D71" s="370"/>
      <c r="E71" s="370"/>
      <c r="F71" s="370"/>
      <c r="G71" s="370"/>
      <c r="H71" s="389"/>
    </row>
    <row r="72" spans="2:8" s="286" customFormat="1" ht="13.05" customHeight="1" x14ac:dyDescent="0.25">
      <c r="B72" s="350" t="s">
        <v>84</v>
      </c>
      <c r="C72" s="351">
        <v>24685</v>
      </c>
      <c r="D72" s="352">
        <v>788</v>
      </c>
      <c r="E72" s="371">
        <v>3.1922219971642699E-2</v>
      </c>
      <c r="F72" s="372">
        <v>1.057079616339124E-2</v>
      </c>
      <c r="G72" s="372">
        <v>0.47555823777911888</v>
      </c>
      <c r="H72" s="373">
        <v>0.37649307214524608</v>
      </c>
    </row>
    <row r="73" spans="2:8" s="286" customFormat="1" ht="13.05" customHeight="1" x14ac:dyDescent="0.25">
      <c r="B73" s="356" t="s">
        <v>85</v>
      </c>
      <c r="C73" s="357">
        <v>6218</v>
      </c>
      <c r="D73" s="358">
        <v>227</v>
      </c>
      <c r="E73" s="359">
        <v>3.6506915406883243E-2</v>
      </c>
      <c r="F73" s="360">
        <v>3.0451405191495068E-3</v>
      </c>
      <c r="G73" s="360">
        <v>0.46044624746450302</v>
      </c>
      <c r="H73" s="361">
        <v>0.10845676063067368</v>
      </c>
    </row>
    <row r="74" spans="2:8" s="286" customFormat="1" ht="13.05" customHeight="1" x14ac:dyDescent="0.25">
      <c r="B74" s="356" t="s">
        <v>86</v>
      </c>
      <c r="C74" s="357">
        <v>7732</v>
      </c>
      <c r="D74" s="358">
        <v>322</v>
      </c>
      <c r="E74" s="359">
        <v>4.1645111226073464E-2</v>
      </c>
      <c r="F74" s="360">
        <v>4.3195385337715473E-3</v>
      </c>
      <c r="G74" s="360">
        <v>0.47352941176470587</v>
      </c>
      <c r="H74" s="361">
        <v>0.15384615384615385</v>
      </c>
    </row>
    <row r="75" spans="2:8" s="286" customFormat="1" ht="13.05" customHeight="1" x14ac:dyDescent="0.25">
      <c r="B75" s="356" t="s">
        <v>87</v>
      </c>
      <c r="C75" s="357">
        <v>23619</v>
      </c>
      <c r="D75" s="358">
        <v>756</v>
      </c>
      <c r="E75" s="359">
        <v>3.2008129048647277E-2</v>
      </c>
      <c r="F75" s="360">
        <v>1.0141525253202763E-2</v>
      </c>
      <c r="G75" s="386">
        <v>0.46724351050679852</v>
      </c>
      <c r="H75" s="362">
        <v>0.3612040133779264</v>
      </c>
    </row>
    <row r="76" spans="2:8" s="286" customFormat="1" ht="13.05" customHeight="1" x14ac:dyDescent="0.25">
      <c r="B76" s="363" t="s">
        <v>88</v>
      </c>
      <c r="C76" s="364">
        <v>62254</v>
      </c>
      <c r="D76" s="365">
        <v>2093</v>
      </c>
      <c r="E76" s="366">
        <v>3.3620329617373983E-2</v>
      </c>
      <c r="F76" s="367">
        <v>2.8077000469515057E-2</v>
      </c>
      <c r="G76" s="367">
        <v>0.47054856115107913</v>
      </c>
      <c r="H76" s="368">
        <v>1</v>
      </c>
    </row>
    <row r="77" spans="2:8" s="286" customFormat="1" ht="6" customHeight="1" x14ac:dyDescent="0.25">
      <c r="B77" s="295"/>
      <c r="C77" s="369"/>
      <c r="D77" s="370"/>
      <c r="E77" s="370"/>
      <c r="F77" s="370"/>
      <c r="G77" s="370"/>
      <c r="H77" s="389"/>
    </row>
    <row r="78" spans="2:8" s="286" customFormat="1" ht="13.05" customHeight="1" x14ac:dyDescent="0.25">
      <c r="B78" s="374" t="s">
        <v>89</v>
      </c>
      <c r="C78" s="375">
        <v>161502</v>
      </c>
      <c r="D78" s="382">
        <v>7864</v>
      </c>
      <c r="E78" s="383">
        <v>4.8692895444019266E-2</v>
      </c>
      <c r="F78" s="378">
        <v>0.10549332617881817</v>
      </c>
      <c r="G78" s="378">
        <v>0.45811487824769892</v>
      </c>
      <c r="H78" s="379"/>
    </row>
    <row r="79" spans="2:8" s="286" customFormat="1" ht="6" customHeight="1" x14ac:dyDescent="0.25">
      <c r="B79" s="295"/>
      <c r="C79" s="369"/>
      <c r="D79" s="370"/>
      <c r="E79" s="370"/>
      <c r="F79" s="370"/>
      <c r="G79" s="370"/>
      <c r="H79" s="389"/>
    </row>
    <row r="80" spans="2:8" s="286" customFormat="1" ht="13.05" customHeight="1" x14ac:dyDescent="0.25">
      <c r="B80" s="374" t="s">
        <v>90</v>
      </c>
      <c r="C80" s="375">
        <v>45580</v>
      </c>
      <c r="D80" s="376">
        <v>3520</v>
      </c>
      <c r="E80" s="377">
        <v>7.722685388328214E-2</v>
      </c>
      <c r="F80" s="378">
        <v>4.7219800120732444E-2</v>
      </c>
      <c r="G80" s="378">
        <v>0.47580427142470938</v>
      </c>
      <c r="H80" s="379"/>
    </row>
    <row r="81" spans="2:9" s="286" customFormat="1" ht="6" customHeight="1" x14ac:dyDescent="0.25">
      <c r="B81" s="295"/>
      <c r="C81" s="369"/>
      <c r="D81" s="370"/>
      <c r="E81" s="370"/>
      <c r="F81" s="370"/>
      <c r="G81" s="370"/>
      <c r="H81" s="389"/>
    </row>
    <row r="82" spans="2:9" s="286" customFormat="1" ht="13.05" customHeight="1" x14ac:dyDescent="0.25">
      <c r="B82" s="374" t="s">
        <v>91</v>
      </c>
      <c r="C82" s="375">
        <v>17423</v>
      </c>
      <c r="D82" s="376">
        <v>1199</v>
      </c>
      <c r="E82" s="377">
        <v>6.8817080870114219E-2</v>
      </c>
      <c r="F82" s="378">
        <v>1.608424441612449E-2</v>
      </c>
      <c r="G82" s="378">
        <v>0.44227222427148655</v>
      </c>
      <c r="H82" s="379"/>
    </row>
    <row r="83" spans="2:9" s="286" customFormat="1" ht="6" customHeight="1" x14ac:dyDescent="0.25">
      <c r="B83" s="295"/>
      <c r="C83" s="369"/>
      <c r="D83" s="370"/>
      <c r="E83" s="370"/>
      <c r="F83" s="370"/>
      <c r="G83" s="370"/>
      <c r="H83" s="389"/>
    </row>
    <row r="84" spans="2:9" s="286" customFormat="1" ht="13.05" customHeight="1" x14ac:dyDescent="0.25">
      <c r="B84" s="350" t="s">
        <v>92</v>
      </c>
      <c r="C84" s="351">
        <v>10555</v>
      </c>
      <c r="D84" s="352">
        <v>628</v>
      </c>
      <c r="E84" s="371">
        <v>5.9497868308858358E-2</v>
      </c>
      <c r="F84" s="372">
        <v>8.4244416124488568E-3</v>
      </c>
      <c r="G84" s="372">
        <v>0.473604826546003</v>
      </c>
      <c r="H84" s="373">
        <v>0.16040868454661558</v>
      </c>
    </row>
    <row r="85" spans="2:9" s="286" customFormat="1" ht="13.05" customHeight="1" x14ac:dyDescent="0.25">
      <c r="B85" s="356" t="s">
        <v>93</v>
      </c>
      <c r="C85" s="357">
        <v>34219</v>
      </c>
      <c r="D85" s="358">
        <v>2236</v>
      </c>
      <c r="E85" s="359">
        <v>6.5343814839708927E-2</v>
      </c>
      <c r="F85" s="360">
        <v>2.9995304849419813E-2</v>
      </c>
      <c r="G85" s="360">
        <v>0.44250940035622405</v>
      </c>
      <c r="H85" s="361">
        <v>0.57113665389527457</v>
      </c>
      <c r="I85" s="298"/>
    </row>
    <row r="86" spans="2:9" s="286" customFormat="1" ht="13.05" customHeight="1" x14ac:dyDescent="0.25">
      <c r="B86" s="356" t="s">
        <v>94</v>
      </c>
      <c r="C86" s="357">
        <v>16007</v>
      </c>
      <c r="D86" s="358">
        <v>1051</v>
      </c>
      <c r="E86" s="359">
        <v>6.5658774286249763E-2</v>
      </c>
      <c r="F86" s="360">
        <v>1.4098866456502783E-2</v>
      </c>
      <c r="G86" s="386">
        <v>0.41345397324940991</v>
      </c>
      <c r="H86" s="362">
        <v>0.26845466155810982</v>
      </c>
    </row>
    <row r="87" spans="2:9" s="286" customFormat="1" ht="13.05" customHeight="1" x14ac:dyDescent="0.25">
      <c r="B87" s="363" t="s">
        <v>95</v>
      </c>
      <c r="C87" s="364">
        <v>60781</v>
      </c>
      <c r="D87" s="365">
        <v>3915</v>
      </c>
      <c r="E87" s="366">
        <v>6.4411575985916653E-2</v>
      </c>
      <c r="F87" s="367">
        <v>5.2518612918371455E-2</v>
      </c>
      <c r="G87" s="367">
        <v>0.43885214662033406</v>
      </c>
      <c r="H87" s="368">
        <v>1</v>
      </c>
    </row>
    <row r="88" spans="2:9" s="286" customFormat="1" ht="6" customHeight="1" x14ac:dyDescent="0.25">
      <c r="B88" s="295"/>
      <c r="C88" s="369"/>
      <c r="D88" s="370"/>
      <c r="E88" s="370"/>
      <c r="F88" s="370"/>
      <c r="G88" s="370"/>
      <c r="H88" s="390"/>
    </row>
    <row r="89" spans="2:9" s="286" customFormat="1" ht="13.05" customHeight="1" x14ac:dyDescent="0.25">
      <c r="B89" s="374" t="s">
        <v>96</v>
      </c>
      <c r="C89" s="375">
        <v>7278</v>
      </c>
      <c r="D89" s="376">
        <v>405</v>
      </c>
      <c r="E89" s="377">
        <v>5.5647155812036275E-2</v>
      </c>
      <c r="F89" s="378">
        <v>5.432959957072909E-3</v>
      </c>
      <c r="G89" s="378">
        <v>0.4550561797752809</v>
      </c>
      <c r="H89" s="384"/>
    </row>
    <row r="90" spans="2:9" s="286" customFormat="1" ht="6" customHeight="1" x14ac:dyDescent="0.25">
      <c r="B90" s="295"/>
      <c r="C90" s="369"/>
      <c r="D90" s="370"/>
      <c r="E90" s="370"/>
      <c r="F90" s="370"/>
      <c r="G90" s="370"/>
      <c r="H90" s="390"/>
    </row>
    <row r="91" spans="2:9" s="286" customFormat="1" ht="13.05" customHeight="1" x14ac:dyDescent="0.25">
      <c r="B91" s="374" t="s">
        <v>97</v>
      </c>
      <c r="C91" s="375">
        <v>5471</v>
      </c>
      <c r="D91" s="376">
        <v>473</v>
      </c>
      <c r="E91" s="377">
        <v>8.6455858161213678E-2</v>
      </c>
      <c r="F91" s="378">
        <v>6.3451606412234223E-3</v>
      </c>
      <c r="G91" s="378">
        <v>0.54430379746835444</v>
      </c>
      <c r="H91" s="384"/>
    </row>
    <row r="92" spans="2:9" s="286" customFormat="1" ht="6" customHeight="1" x14ac:dyDescent="0.25">
      <c r="B92" s="295"/>
      <c r="C92" s="369"/>
      <c r="D92" s="370"/>
      <c r="E92" s="370"/>
      <c r="F92" s="370"/>
      <c r="G92" s="370"/>
      <c r="H92" s="390"/>
    </row>
    <row r="93" spans="2:9" s="286" customFormat="1" ht="13.05" customHeight="1" x14ac:dyDescent="0.25">
      <c r="B93" s="374" t="s">
        <v>98</v>
      </c>
      <c r="C93" s="375">
        <v>4831</v>
      </c>
      <c r="D93" s="376">
        <v>431</v>
      </c>
      <c r="E93" s="377">
        <v>8.921548333678328E-2</v>
      </c>
      <c r="F93" s="378">
        <v>5.7817425716010463E-3</v>
      </c>
      <c r="G93" s="378">
        <v>0.5525641025641026</v>
      </c>
      <c r="H93" s="384"/>
    </row>
    <row r="94" spans="2:9" s="286" customFormat="1" ht="6" customHeight="1" x14ac:dyDescent="0.25">
      <c r="B94" s="295"/>
      <c r="C94" s="369"/>
      <c r="D94" s="370"/>
      <c r="E94" s="370"/>
      <c r="F94" s="370"/>
      <c r="G94" s="370"/>
      <c r="H94" s="390"/>
    </row>
    <row r="95" spans="2:9" s="286" customFormat="1" ht="15" customHeight="1" x14ac:dyDescent="0.25">
      <c r="B95" s="374" t="s">
        <v>99</v>
      </c>
      <c r="C95" s="375">
        <v>1388309</v>
      </c>
      <c r="D95" s="376">
        <v>74545</v>
      </c>
      <c r="E95" s="377">
        <v>5.3694818660687212E-2</v>
      </c>
      <c r="F95" s="378">
        <v>1</v>
      </c>
      <c r="G95" s="378">
        <v>0.46648936170212768</v>
      </c>
      <c r="H95" s="384"/>
    </row>
    <row r="96" spans="2:9" x14ac:dyDescent="0.3">
      <c r="B96" s="300" t="s">
        <v>16</v>
      </c>
    </row>
    <row r="97" spans="2:2" x14ac:dyDescent="0.3">
      <c r="B97" s="301" t="s">
        <v>109</v>
      </c>
    </row>
    <row r="99" spans="2:2" ht="12" customHeight="1" x14ac:dyDescent="0.3"/>
    <row r="100" spans="2:2" ht="12" customHeight="1" x14ac:dyDescent="0.3"/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rowBreaks count="1" manualBreakCount="1">
    <brk id="66" max="8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100"/>
  <sheetViews>
    <sheetView showGridLines="0" view="pageBreakPreview" zoomScale="110" zoomScaleNormal="130" zoomScaleSheetLayoutView="110" workbookViewId="0">
      <selection activeCell="N29" sqref="N29"/>
    </sheetView>
  </sheetViews>
  <sheetFormatPr baseColWidth="10" defaultColWidth="11.44140625" defaultRowHeight="13.2" x14ac:dyDescent="0.3"/>
  <cols>
    <col min="1" max="1" width="4.5546875" style="279" customWidth="1"/>
    <col min="2" max="2" width="22.77734375" style="279" customWidth="1"/>
    <col min="3" max="3" width="11.21875" style="279" customWidth="1"/>
    <col min="4" max="8" width="10.21875" style="279" customWidth="1"/>
    <col min="9" max="10" width="7.77734375" style="279" customWidth="1"/>
    <col min="11" max="16384" width="11.44140625" style="279"/>
  </cols>
  <sheetData>
    <row r="1" spans="1:9" s="271" customFormat="1" ht="14.4" x14ac:dyDescent="0.35">
      <c r="B1" s="272"/>
    </row>
    <row r="2" spans="1:9" s="271" customFormat="1" ht="14.4" x14ac:dyDescent="0.35">
      <c r="B2" s="272"/>
    </row>
    <row r="3" spans="1:9" s="271" customFormat="1" ht="14.4" x14ac:dyDescent="0.35">
      <c r="B3" s="272"/>
    </row>
    <row r="4" spans="1:9" s="271" customFormat="1" ht="14.4" x14ac:dyDescent="0.35">
      <c r="B4" s="272"/>
    </row>
    <row r="5" spans="1:9" s="271" customFormat="1" ht="18" customHeight="1" x14ac:dyDescent="0.35">
      <c r="A5" s="335"/>
      <c r="B5" s="433" t="str">
        <f>'Pag1'!$B$5</f>
        <v>junio 2026</v>
      </c>
      <c r="C5" s="335"/>
      <c r="D5" s="335"/>
      <c r="E5" s="335"/>
      <c r="F5" s="335"/>
      <c r="G5" s="335"/>
      <c r="H5" s="335"/>
      <c r="I5" s="335"/>
    </row>
    <row r="6" spans="1:9" s="271" customFormat="1" ht="19.05" customHeight="1" x14ac:dyDescent="0.35">
      <c r="A6" s="273"/>
      <c r="B6" s="336" t="s">
        <v>120</v>
      </c>
      <c r="C6" s="274"/>
      <c r="D6" s="274"/>
      <c r="E6" s="274"/>
      <c r="F6" s="274"/>
      <c r="G6" s="274"/>
      <c r="H6" s="274"/>
      <c r="I6" s="337"/>
    </row>
    <row r="7" spans="1:9" ht="19.05" customHeight="1" x14ac:dyDescent="0.3">
      <c r="A7" s="277"/>
      <c r="B7" s="336" t="s">
        <v>121</v>
      </c>
      <c r="C7" s="338"/>
      <c r="D7" s="338"/>
      <c r="E7" s="338"/>
      <c r="F7" s="338"/>
      <c r="G7" s="338"/>
      <c r="H7" s="338"/>
      <c r="I7" s="339"/>
    </row>
    <row r="8" spans="1:9" ht="19.05" customHeight="1" x14ac:dyDescent="0.3">
      <c r="A8" s="277"/>
      <c r="B8" s="340" t="s">
        <v>111</v>
      </c>
      <c r="C8" s="338"/>
      <c r="D8" s="338"/>
      <c r="E8" s="338"/>
      <c r="F8" s="338"/>
      <c r="G8" s="338"/>
      <c r="H8" s="338"/>
      <c r="I8" s="339"/>
    </row>
    <row r="9" spans="1:9" ht="6" customHeight="1" x14ac:dyDescent="0.3">
      <c r="A9" s="277"/>
      <c r="B9" s="277"/>
      <c r="C9" s="277"/>
      <c r="D9" s="277"/>
      <c r="E9" s="277"/>
      <c r="F9" s="277"/>
      <c r="G9" s="277"/>
      <c r="H9" s="277"/>
      <c r="I9" s="277"/>
    </row>
    <row r="10" spans="1:9" ht="15" customHeight="1" x14ac:dyDescent="0.3">
      <c r="A10" s="277"/>
      <c r="B10" s="281"/>
      <c r="C10" s="341"/>
      <c r="D10" s="342"/>
      <c r="E10" s="342" t="s">
        <v>9</v>
      </c>
      <c r="F10" s="342"/>
      <c r="G10" s="342"/>
      <c r="H10" s="342"/>
      <c r="I10" s="277"/>
    </row>
    <row r="11" spans="1:9" ht="15" customHeight="1" x14ac:dyDescent="0.3">
      <c r="A11" s="277"/>
      <c r="B11" s="282" t="s">
        <v>107</v>
      </c>
      <c r="C11" s="343" t="s">
        <v>34</v>
      </c>
      <c r="D11" s="344" t="s">
        <v>34</v>
      </c>
      <c r="E11" s="345" t="s">
        <v>122</v>
      </c>
      <c r="F11" s="345" t="s">
        <v>123</v>
      </c>
      <c r="G11" s="345" t="s">
        <v>123</v>
      </c>
      <c r="H11" s="346" t="s">
        <v>124</v>
      </c>
      <c r="I11" s="277"/>
    </row>
    <row r="12" spans="1:9" ht="15" customHeight="1" x14ac:dyDescent="0.3">
      <c r="A12" s="277"/>
      <c r="B12" s="283" t="s">
        <v>108</v>
      </c>
      <c r="C12" s="347" t="s">
        <v>125</v>
      </c>
      <c r="D12" s="348" t="s">
        <v>126</v>
      </c>
      <c r="E12" s="348" t="s">
        <v>127</v>
      </c>
      <c r="F12" s="348" t="s">
        <v>128</v>
      </c>
      <c r="G12" s="385" t="s">
        <v>130</v>
      </c>
      <c r="H12" s="349" t="s">
        <v>129</v>
      </c>
      <c r="I12" s="277"/>
    </row>
    <row r="13" spans="1:9" ht="6" customHeight="1" x14ac:dyDescent="0.3">
      <c r="B13" s="284"/>
      <c r="C13" s="285"/>
      <c r="D13" s="285"/>
      <c r="E13" s="285"/>
      <c r="F13" s="285"/>
      <c r="G13" s="285"/>
    </row>
    <row r="14" spans="1:9" s="286" customFormat="1" ht="13.05" customHeight="1" x14ac:dyDescent="0.25">
      <c r="B14" s="350" t="s">
        <v>37</v>
      </c>
      <c r="C14" s="351">
        <v>16436</v>
      </c>
      <c r="D14" s="352">
        <v>1780</v>
      </c>
      <c r="E14" s="353">
        <v>0.10829885616938428</v>
      </c>
      <c r="F14" s="354">
        <v>2.0878540848044105E-2</v>
      </c>
      <c r="G14" s="354">
        <v>0.53023532916294314</v>
      </c>
      <c r="H14" s="355">
        <v>8.0310413282800933E-2</v>
      </c>
    </row>
    <row r="15" spans="1:9" s="286" customFormat="1" ht="13.05" customHeight="1" x14ac:dyDescent="0.25">
      <c r="B15" s="356" t="s">
        <v>38</v>
      </c>
      <c r="C15" s="357">
        <v>36596</v>
      </c>
      <c r="D15" s="358">
        <v>3679</v>
      </c>
      <c r="E15" s="359">
        <v>0.1005301125806099</v>
      </c>
      <c r="F15" s="360">
        <v>4.315289425840127E-2</v>
      </c>
      <c r="G15" s="360">
        <v>0.52407407407407403</v>
      </c>
      <c r="H15" s="361">
        <v>0.16598989352102508</v>
      </c>
    </row>
    <row r="16" spans="1:9" s="286" customFormat="1" ht="13.05" customHeight="1" x14ac:dyDescent="0.25">
      <c r="B16" s="356" t="s">
        <v>39</v>
      </c>
      <c r="C16" s="357">
        <v>17329</v>
      </c>
      <c r="D16" s="358">
        <v>1982</v>
      </c>
      <c r="E16" s="359">
        <v>0.1143747475330371</v>
      </c>
      <c r="F16" s="360">
        <v>2.3247903348777198E-2</v>
      </c>
      <c r="G16" s="360">
        <v>0.51830543933054396</v>
      </c>
      <c r="H16" s="361">
        <v>8.9424291644107562E-2</v>
      </c>
    </row>
    <row r="17" spans="2:8" s="286" customFormat="1" ht="13.05" customHeight="1" x14ac:dyDescent="0.25">
      <c r="B17" s="356" t="s">
        <v>40</v>
      </c>
      <c r="C17" s="357">
        <v>25174</v>
      </c>
      <c r="D17" s="358">
        <v>2744</v>
      </c>
      <c r="E17" s="359">
        <v>0.10900135059982521</v>
      </c>
      <c r="F17" s="360">
        <v>3.2185795554512932E-2</v>
      </c>
      <c r="G17" s="360">
        <v>0.49701141097627244</v>
      </c>
      <c r="H17" s="361">
        <v>0.12380436744269988</v>
      </c>
    </row>
    <row r="18" spans="2:8" s="286" customFormat="1" ht="13.05" customHeight="1" x14ac:dyDescent="0.25">
      <c r="B18" s="356" t="s">
        <v>41</v>
      </c>
      <c r="C18" s="357">
        <v>11085</v>
      </c>
      <c r="D18" s="358">
        <v>1418</v>
      </c>
      <c r="E18" s="359">
        <v>0.12792061344158773</v>
      </c>
      <c r="F18" s="360">
        <v>1.6632455574453111E-2</v>
      </c>
      <c r="G18" s="360">
        <v>0.56180665610142633</v>
      </c>
      <c r="H18" s="361">
        <v>6.3977621367984114E-2</v>
      </c>
    </row>
    <row r="19" spans="2:8" s="286" customFormat="1" ht="13.05" customHeight="1" x14ac:dyDescent="0.25">
      <c r="B19" s="356" t="s">
        <v>42</v>
      </c>
      <c r="C19" s="357">
        <v>10404</v>
      </c>
      <c r="D19" s="358">
        <v>1481</v>
      </c>
      <c r="E19" s="359">
        <v>0.14234909650134564</v>
      </c>
      <c r="F19" s="360">
        <v>1.7371415166265908E-2</v>
      </c>
      <c r="G19" s="360">
        <v>0.47866839043309634</v>
      </c>
      <c r="H19" s="361">
        <v>6.682006857967876E-2</v>
      </c>
    </row>
    <row r="20" spans="2:8" s="286" customFormat="1" ht="13.05" customHeight="1" x14ac:dyDescent="0.25">
      <c r="B20" s="356" t="s">
        <v>43</v>
      </c>
      <c r="C20" s="357">
        <v>39158</v>
      </c>
      <c r="D20" s="358">
        <v>3614</v>
      </c>
      <c r="E20" s="359">
        <v>9.2292762653863838E-2</v>
      </c>
      <c r="F20" s="360">
        <v>4.2390475631927743E-2</v>
      </c>
      <c r="G20" s="360">
        <v>0.53980582524271847</v>
      </c>
      <c r="H20" s="361">
        <v>0.16305720988991157</v>
      </c>
    </row>
    <row r="21" spans="2:8" s="286" customFormat="1" ht="13.05" customHeight="1" x14ac:dyDescent="0.25">
      <c r="B21" s="356" t="s">
        <v>44</v>
      </c>
      <c r="C21" s="357">
        <v>49900</v>
      </c>
      <c r="D21" s="358">
        <v>5466</v>
      </c>
      <c r="E21" s="359">
        <v>0.10953907815631263</v>
      </c>
      <c r="F21" s="360">
        <v>6.4113541727757906E-2</v>
      </c>
      <c r="G21" s="386">
        <v>0.5140600018809367</v>
      </c>
      <c r="H21" s="362">
        <v>0.2466161342717921</v>
      </c>
    </row>
    <row r="22" spans="2:8" s="286" customFormat="1" ht="13.05" customHeight="1" x14ac:dyDescent="0.25">
      <c r="B22" s="363" t="s">
        <v>45</v>
      </c>
      <c r="C22" s="364">
        <v>206082</v>
      </c>
      <c r="D22" s="365">
        <v>22164</v>
      </c>
      <c r="E22" s="366">
        <v>0.10754942207470812</v>
      </c>
      <c r="F22" s="367">
        <v>0.25997302211014017</v>
      </c>
      <c r="G22" s="367">
        <v>0.51945251710884033</v>
      </c>
      <c r="H22" s="368">
        <v>1</v>
      </c>
    </row>
    <row r="23" spans="2:8" s="286" customFormat="1" ht="6" customHeight="1" x14ac:dyDescent="0.25">
      <c r="B23" s="295"/>
      <c r="C23" s="369"/>
      <c r="D23" s="370"/>
      <c r="E23" s="370"/>
      <c r="F23" s="370"/>
      <c r="G23" s="370"/>
      <c r="H23" s="389"/>
    </row>
    <row r="24" spans="2:8" s="286" customFormat="1" ht="13.05" customHeight="1" x14ac:dyDescent="0.25">
      <c r="B24" s="350" t="s">
        <v>46</v>
      </c>
      <c r="C24" s="351">
        <v>2664</v>
      </c>
      <c r="D24" s="352">
        <v>414</v>
      </c>
      <c r="E24" s="371">
        <v>0.1554054054054054</v>
      </c>
      <c r="F24" s="372">
        <v>4.856020174769808E-3</v>
      </c>
      <c r="G24" s="372">
        <v>0.55945945945945941</v>
      </c>
      <c r="H24" s="373">
        <v>0.16461232604373757</v>
      </c>
    </row>
    <row r="25" spans="2:8" s="286" customFormat="1" ht="13.05" customHeight="1" x14ac:dyDescent="0.25">
      <c r="B25" s="356" t="s">
        <v>47</v>
      </c>
      <c r="C25" s="357">
        <v>1686</v>
      </c>
      <c r="D25" s="358">
        <v>330</v>
      </c>
      <c r="E25" s="359">
        <v>0.19572953736654805</v>
      </c>
      <c r="F25" s="360">
        <v>3.8707407190194123E-3</v>
      </c>
      <c r="G25" s="360">
        <v>0.5892857142857143</v>
      </c>
      <c r="H25" s="361">
        <v>0.1312127236580517</v>
      </c>
    </row>
    <row r="26" spans="2:8" s="286" customFormat="1" ht="13.05" customHeight="1" x14ac:dyDescent="0.25">
      <c r="B26" s="356" t="s">
        <v>48</v>
      </c>
      <c r="C26" s="357">
        <v>14031</v>
      </c>
      <c r="D26" s="358">
        <v>1771</v>
      </c>
      <c r="E26" s="359">
        <v>0.12622051172403961</v>
      </c>
      <c r="F26" s="360">
        <v>2.0772975192070848E-2</v>
      </c>
      <c r="G26" s="386">
        <v>0.54442053489086994</v>
      </c>
      <c r="H26" s="362">
        <v>0.70417495029821076</v>
      </c>
    </row>
    <row r="27" spans="2:8" s="286" customFormat="1" ht="13.05" customHeight="1" x14ac:dyDescent="0.25">
      <c r="B27" s="363" t="s">
        <v>49</v>
      </c>
      <c r="C27" s="364">
        <v>18381</v>
      </c>
      <c r="D27" s="365">
        <v>2515</v>
      </c>
      <c r="E27" s="366">
        <v>0.13682607039878136</v>
      </c>
      <c r="F27" s="367">
        <v>2.9499736085860068E-2</v>
      </c>
      <c r="G27" s="367">
        <v>0.55238304414671646</v>
      </c>
      <c r="H27" s="368">
        <v>1</v>
      </c>
    </row>
    <row r="28" spans="2:8" s="286" customFormat="1" ht="6" customHeight="1" x14ac:dyDescent="0.25">
      <c r="B28" s="295"/>
      <c r="C28" s="369"/>
      <c r="D28" s="370"/>
      <c r="E28" s="370"/>
      <c r="F28" s="370"/>
      <c r="G28" s="370"/>
      <c r="H28" s="389"/>
    </row>
    <row r="29" spans="2:8" s="286" customFormat="1" ht="13.05" customHeight="1" x14ac:dyDescent="0.25">
      <c r="B29" s="374" t="s">
        <v>50</v>
      </c>
      <c r="C29" s="375">
        <v>19922</v>
      </c>
      <c r="D29" s="376">
        <v>1947</v>
      </c>
      <c r="E29" s="377">
        <v>9.7731151490814169E-2</v>
      </c>
      <c r="F29" s="378">
        <v>2.2837370242214532E-2</v>
      </c>
      <c r="G29" s="378">
        <v>0.56615295143937194</v>
      </c>
      <c r="H29" s="379"/>
    </row>
    <row r="30" spans="2:8" s="286" customFormat="1" ht="6" customHeight="1" x14ac:dyDescent="0.25">
      <c r="B30" s="295"/>
      <c r="C30" s="369"/>
      <c r="D30" s="370"/>
      <c r="E30" s="370"/>
      <c r="F30" s="370"/>
      <c r="G30" s="370"/>
      <c r="H30" s="389"/>
    </row>
    <row r="31" spans="2:8" s="286" customFormat="1" ht="13.05" customHeight="1" x14ac:dyDescent="0.25">
      <c r="B31" s="374" t="s">
        <v>51</v>
      </c>
      <c r="C31" s="375">
        <v>10239</v>
      </c>
      <c r="D31" s="376">
        <v>1333</v>
      </c>
      <c r="E31" s="377">
        <v>0.13018849497021193</v>
      </c>
      <c r="F31" s="378">
        <v>1.5635446601372352E-2</v>
      </c>
      <c r="G31" s="378">
        <v>0.56055508830950374</v>
      </c>
      <c r="H31" s="379"/>
    </row>
    <row r="32" spans="2:8" s="286" customFormat="1" ht="6" customHeight="1" x14ac:dyDescent="0.25">
      <c r="B32" s="295"/>
      <c r="C32" s="369"/>
      <c r="D32" s="370"/>
      <c r="E32" s="370"/>
      <c r="F32" s="370"/>
      <c r="G32" s="370"/>
      <c r="H32" s="389"/>
    </row>
    <row r="33" spans="2:8" s="286" customFormat="1" ht="13.05" customHeight="1" x14ac:dyDescent="0.25">
      <c r="B33" s="350" t="s">
        <v>52</v>
      </c>
      <c r="C33" s="351">
        <v>31201</v>
      </c>
      <c r="D33" s="352">
        <v>2097</v>
      </c>
      <c r="E33" s="371">
        <v>6.7209384314605297E-2</v>
      </c>
      <c r="F33" s="372">
        <v>2.4596797841768811E-2</v>
      </c>
      <c r="G33" s="372">
        <v>0.54823529411764704</v>
      </c>
      <c r="H33" s="373">
        <v>0.52047654504839913</v>
      </c>
    </row>
    <row r="34" spans="2:8" s="286" customFormat="1" ht="13.05" customHeight="1" x14ac:dyDescent="0.25">
      <c r="B34" s="380" t="s">
        <v>53</v>
      </c>
      <c r="C34" s="357">
        <v>29072</v>
      </c>
      <c r="D34" s="358">
        <v>1932</v>
      </c>
      <c r="E34" s="359">
        <v>6.6455696202531639E-2</v>
      </c>
      <c r="F34" s="360">
        <v>2.2661427482259106E-2</v>
      </c>
      <c r="G34" s="386">
        <v>0.56146469049694858</v>
      </c>
      <c r="H34" s="362">
        <v>0.47952345495160087</v>
      </c>
    </row>
    <row r="35" spans="2:8" s="286" customFormat="1" ht="13.05" customHeight="1" x14ac:dyDescent="0.25">
      <c r="B35" s="363" t="s">
        <v>54</v>
      </c>
      <c r="C35" s="364">
        <v>60273</v>
      </c>
      <c r="D35" s="365">
        <v>4029</v>
      </c>
      <c r="E35" s="366">
        <v>6.6845851376238122E-2</v>
      </c>
      <c r="F35" s="367">
        <v>4.7258225324027917E-2</v>
      </c>
      <c r="G35" s="367">
        <v>0.55450041288191576</v>
      </c>
      <c r="H35" s="368">
        <v>1</v>
      </c>
    </row>
    <row r="36" spans="2:8" s="286" customFormat="1" ht="6" customHeight="1" x14ac:dyDescent="0.25">
      <c r="B36" s="295"/>
      <c r="C36" s="369"/>
      <c r="D36" s="370"/>
      <c r="E36" s="370"/>
      <c r="F36" s="381"/>
      <c r="G36" s="381"/>
      <c r="H36" s="389"/>
    </row>
    <row r="37" spans="2:8" s="286" customFormat="1" ht="13.05" customHeight="1" x14ac:dyDescent="0.25">
      <c r="B37" s="374" t="s">
        <v>55</v>
      </c>
      <c r="C37" s="375">
        <v>10804</v>
      </c>
      <c r="D37" s="376">
        <v>1029</v>
      </c>
      <c r="E37" s="377">
        <v>9.5242502776749352E-2</v>
      </c>
      <c r="F37" s="378">
        <v>1.206967333294235E-2</v>
      </c>
      <c r="G37" s="378">
        <v>0.55501618122977348</v>
      </c>
      <c r="H37" s="379"/>
    </row>
    <row r="38" spans="2:8" s="286" customFormat="1" ht="6" customHeight="1" x14ac:dyDescent="0.25">
      <c r="B38" s="295"/>
      <c r="C38" s="369"/>
      <c r="D38" s="370"/>
      <c r="E38" s="370"/>
      <c r="F38" s="370"/>
      <c r="G38" s="370"/>
      <c r="H38" s="389"/>
    </row>
    <row r="39" spans="2:8" s="286" customFormat="1" ht="13.05" customHeight="1" x14ac:dyDescent="0.25">
      <c r="B39" s="350" t="s">
        <v>56</v>
      </c>
      <c r="C39" s="351">
        <v>6870</v>
      </c>
      <c r="D39" s="352">
        <v>820</v>
      </c>
      <c r="E39" s="371">
        <v>0.11935953420669577</v>
      </c>
      <c r="F39" s="372">
        <v>9.618204210896722E-3</v>
      </c>
      <c r="G39" s="372">
        <v>0.51346274264245462</v>
      </c>
      <c r="H39" s="373">
        <v>0.18226272505001112</v>
      </c>
    </row>
    <row r="40" spans="2:8" s="286" customFormat="1" ht="13.05" customHeight="1" x14ac:dyDescent="0.25">
      <c r="B40" s="356" t="s">
        <v>57</v>
      </c>
      <c r="C40" s="357">
        <v>9791</v>
      </c>
      <c r="D40" s="358">
        <v>1276</v>
      </c>
      <c r="E40" s="359">
        <v>0.13032376672454296</v>
      </c>
      <c r="F40" s="360">
        <v>1.4966864113541728E-2</v>
      </c>
      <c r="G40" s="360">
        <v>0.50514647664291368</v>
      </c>
      <c r="H40" s="361">
        <v>0.28361858190709044</v>
      </c>
    </row>
    <row r="41" spans="2:8" s="286" customFormat="1" ht="13.05" customHeight="1" x14ac:dyDescent="0.25">
      <c r="B41" s="356" t="s">
        <v>58</v>
      </c>
      <c r="C41" s="357">
        <v>3178</v>
      </c>
      <c r="D41" s="358">
        <v>333</v>
      </c>
      <c r="E41" s="359">
        <v>0.10478288231592196</v>
      </c>
      <c r="F41" s="360">
        <v>3.9059292710104977E-3</v>
      </c>
      <c r="G41" s="360">
        <v>0.51547987616099067</v>
      </c>
      <c r="H41" s="361">
        <v>7.4016448099577678E-2</v>
      </c>
    </row>
    <row r="42" spans="2:8" s="286" customFormat="1" ht="13.05" customHeight="1" x14ac:dyDescent="0.25">
      <c r="B42" s="356" t="s">
        <v>59</v>
      </c>
      <c r="C42" s="357">
        <v>4691</v>
      </c>
      <c r="D42" s="358">
        <v>498</v>
      </c>
      <c r="E42" s="359">
        <v>0.10616073331912172</v>
      </c>
      <c r="F42" s="360">
        <v>5.8412996305202041E-3</v>
      </c>
      <c r="G42" s="360">
        <v>0.56526674233825203</v>
      </c>
      <c r="H42" s="361">
        <v>0.11069126472549455</v>
      </c>
    </row>
    <row r="43" spans="2:8" s="286" customFormat="1" ht="13.05" customHeight="1" x14ac:dyDescent="0.25">
      <c r="B43" s="356" t="s">
        <v>60</v>
      </c>
      <c r="C43" s="357">
        <v>14664</v>
      </c>
      <c r="D43" s="358">
        <v>1572</v>
      </c>
      <c r="E43" s="359">
        <v>0.1072013093289689</v>
      </c>
      <c r="F43" s="360">
        <v>1.8438801243328837E-2</v>
      </c>
      <c r="G43" s="386">
        <v>0.5090673575129534</v>
      </c>
      <c r="H43" s="362">
        <v>0.34941098021782618</v>
      </c>
    </row>
    <row r="44" spans="2:8" s="286" customFormat="1" ht="13.05" customHeight="1" x14ac:dyDescent="0.25">
      <c r="B44" s="363" t="s">
        <v>61</v>
      </c>
      <c r="C44" s="364">
        <v>39194</v>
      </c>
      <c r="D44" s="365">
        <v>4499</v>
      </c>
      <c r="E44" s="366">
        <v>0.11478797775169669</v>
      </c>
      <c r="F44" s="367">
        <v>5.2771098469297992E-2</v>
      </c>
      <c r="G44" s="367">
        <v>0.51487754634927896</v>
      </c>
      <c r="H44" s="368">
        <v>1</v>
      </c>
    </row>
    <row r="45" spans="2:8" s="286" customFormat="1" ht="6" customHeight="1" x14ac:dyDescent="0.25">
      <c r="B45" s="295"/>
      <c r="C45" s="369"/>
      <c r="D45" s="370"/>
      <c r="E45" s="370"/>
      <c r="F45" s="370"/>
      <c r="G45" s="370"/>
      <c r="H45" s="389"/>
    </row>
    <row r="46" spans="2:8" s="286" customFormat="1" ht="13.05" customHeight="1" x14ac:dyDescent="0.25">
      <c r="B46" s="350" t="s">
        <v>62</v>
      </c>
      <c r="C46" s="351">
        <v>3040</v>
      </c>
      <c r="D46" s="352">
        <v>292</v>
      </c>
      <c r="E46" s="371">
        <v>9.6052631578947362E-2</v>
      </c>
      <c r="F46" s="372">
        <v>3.4250190604656616E-3</v>
      </c>
      <c r="G46" s="372">
        <v>0.56699029126213596</v>
      </c>
      <c r="H46" s="373">
        <v>7.3849266565503294E-2</v>
      </c>
    </row>
    <row r="47" spans="2:8" s="286" customFormat="1" ht="13.05" customHeight="1" x14ac:dyDescent="0.25">
      <c r="B47" s="356" t="s">
        <v>63</v>
      </c>
      <c r="C47" s="357">
        <v>4814</v>
      </c>
      <c r="D47" s="358">
        <v>539</v>
      </c>
      <c r="E47" s="359">
        <v>0.11196510178645618</v>
      </c>
      <c r="F47" s="360">
        <v>6.3222098410650402E-3</v>
      </c>
      <c r="G47" s="360">
        <v>0.59822419533851279</v>
      </c>
      <c r="H47" s="361">
        <v>0.13631765300961052</v>
      </c>
    </row>
    <row r="48" spans="2:8" s="286" customFormat="1" ht="13.05" customHeight="1" x14ac:dyDescent="0.25">
      <c r="B48" s="356" t="s">
        <v>64</v>
      </c>
      <c r="C48" s="357">
        <v>7836</v>
      </c>
      <c r="D48" s="358">
        <v>745</v>
      </c>
      <c r="E48" s="359">
        <v>9.5074017355793766E-2</v>
      </c>
      <c r="F48" s="360">
        <v>8.7384904111195826E-3</v>
      </c>
      <c r="G48" s="360">
        <v>0.53713049747656816</v>
      </c>
      <c r="H48" s="361">
        <v>0.18841679312089024</v>
      </c>
    </row>
    <row r="49" spans="2:8" s="286" customFormat="1" ht="13.05" customHeight="1" x14ac:dyDescent="0.25">
      <c r="B49" s="356" t="s">
        <v>65</v>
      </c>
      <c r="C49" s="357">
        <v>2259</v>
      </c>
      <c r="D49" s="358">
        <v>260</v>
      </c>
      <c r="E49" s="359">
        <v>0.11509517485613104</v>
      </c>
      <c r="F49" s="360">
        <v>3.0496745058940823E-3</v>
      </c>
      <c r="G49" s="360">
        <v>0.52631578947368418</v>
      </c>
      <c r="H49" s="361">
        <v>6.5756196256954988E-2</v>
      </c>
    </row>
    <row r="50" spans="2:8" s="286" customFormat="1" ht="13.05" customHeight="1" x14ac:dyDescent="0.25">
      <c r="B50" s="356" t="s">
        <v>66</v>
      </c>
      <c r="C50" s="357">
        <v>5726</v>
      </c>
      <c r="D50" s="358">
        <v>624</v>
      </c>
      <c r="E50" s="359">
        <v>0.10897659797415299</v>
      </c>
      <c r="F50" s="360">
        <v>7.3192188141457983E-3</v>
      </c>
      <c r="G50" s="360">
        <v>0.5161290322580645</v>
      </c>
      <c r="H50" s="361">
        <v>0.15781487101669195</v>
      </c>
    </row>
    <row r="51" spans="2:8" s="286" customFormat="1" ht="13.05" customHeight="1" x14ac:dyDescent="0.25">
      <c r="B51" s="356" t="s">
        <v>67</v>
      </c>
      <c r="C51" s="357">
        <v>1730</v>
      </c>
      <c r="D51" s="358">
        <v>187</v>
      </c>
      <c r="E51" s="359">
        <v>0.10809248554913295</v>
      </c>
      <c r="F51" s="360">
        <v>2.1934197407776669E-3</v>
      </c>
      <c r="G51" s="360">
        <v>0.60517799352750812</v>
      </c>
      <c r="H51" s="361">
        <v>4.7293879615579161E-2</v>
      </c>
    </row>
    <row r="52" spans="2:8" s="286" customFormat="1" ht="13.05" customHeight="1" x14ac:dyDescent="0.25">
      <c r="B52" s="356" t="s">
        <v>68</v>
      </c>
      <c r="C52" s="357">
        <v>1102</v>
      </c>
      <c r="D52" s="358">
        <v>146</v>
      </c>
      <c r="E52" s="359">
        <v>0.13248638838475499</v>
      </c>
      <c r="F52" s="360">
        <v>1.7125095302328308E-3</v>
      </c>
      <c r="G52" s="360">
        <v>0.60580912863070535</v>
      </c>
      <c r="H52" s="361">
        <v>3.6924633282751647E-2</v>
      </c>
    </row>
    <row r="53" spans="2:8" s="286" customFormat="1" ht="13.05" customHeight="1" x14ac:dyDescent="0.25">
      <c r="B53" s="356" t="s">
        <v>69</v>
      </c>
      <c r="C53" s="357">
        <v>8026</v>
      </c>
      <c r="D53" s="358">
        <v>884</v>
      </c>
      <c r="E53" s="359">
        <v>0.11014203837528033</v>
      </c>
      <c r="F53" s="360">
        <v>1.0368893320039881E-2</v>
      </c>
      <c r="G53" s="360">
        <v>0.51938895417156283</v>
      </c>
      <c r="H53" s="361">
        <v>0.22357106727364695</v>
      </c>
    </row>
    <row r="54" spans="2:8" s="286" customFormat="1" ht="13.05" customHeight="1" x14ac:dyDescent="0.25">
      <c r="B54" s="356" t="s">
        <v>70</v>
      </c>
      <c r="C54" s="357">
        <v>3083</v>
      </c>
      <c r="D54" s="358">
        <v>277</v>
      </c>
      <c r="E54" s="359">
        <v>8.9847551086603958E-2</v>
      </c>
      <c r="F54" s="360">
        <v>3.2490763005102339E-3</v>
      </c>
      <c r="G54" s="386">
        <v>0.50825688073394493</v>
      </c>
      <c r="H54" s="362">
        <v>7.0055639858371266E-2</v>
      </c>
    </row>
    <row r="55" spans="2:8" s="286" customFormat="1" ht="13.05" customHeight="1" x14ac:dyDescent="0.25">
      <c r="B55" s="363" t="s">
        <v>71</v>
      </c>
      <c r="C55" s="364">
        <v>37616</v>
      </c>
      <c r="D55" s="365">
        <v>3954</v>
      </c>
      <c r="E55" s="366">
        <v>0.10511484474691621</v>
      </c>
      <c r="F55" s="367">
        <v>4.6378511524250779E-2</v>
      </c>
      <c r="G55" s="367">
        <v>0.54142133369848011</v>
      </c>
      <c r="H55" s="368">
        <v>1</v>
      </c>
    </row>
    <row r="56" spans="2:8" s="286" customFormat="1" ht="6" customHeight="1" x14ac:dyDescent="0.25">
      <c r="B56" s="295"/>
      <c r="C56" s="369"/>
      <c r="D56" s="370"/>
      <c r="E56" s="370"/>
      <c r="F56" s="370"/>
      <c r="G56" s="370"/>
      <c r="H56" s="389"/>
    </row>
    <row r="57" spans="2:8" s="286" customFormat="1" ht="13.05" customHeight="1" x14ac:dyDescent="0.25">
      <c r="B57" s="350" t="s">
        <v>72</v>
      </c>
      <c r="C57" s="351">
        <v>96396</v>
      </c>
      <c r="D57" s="352">
        <v>7005</v>
      </c>
      <c r="E57" s="371">
        <v>7.2668990414540016E-2</v>
      </c>
      <c r="F57" s="372">
        <v>8.2165268899184796E-2</v>
      </c>
      <c r="G57" s="372">
        <v>0.54437364003730182</v>
      </c>
      <c r="H57" s="373">
        <v>0.70686175580221999</v>
      </c>
    </row>
    <row r="58" spans="2:8" s="286" customFormat="1" ht="13.05" customHeight="1" x14ac:dyDescent="0.25">
      <c r="B58" s="356" t="s">
        <v>73</v>
      </c>
      <c r="C58" s="357">
        <v>10846</v>
      </c>
      <c r="D58" s="358">
        <v>945</v>
      </c>
      <c r="E58" s="359">
        <v>8.7128895445325469E-2</v>
      </c>
      <c r="F58" s="360">
        <v>1.1084393877191954E-2</v>
      </c>
      <c r="G58" s="360">
        <v>0.5851393188854489</v>
      </c>
      <c r="H58" s="361">
        <v>9.5358224016145313E-2</v>
      </c>
    </row>
    <row r="59" spans="2:8" s="286" customFormat="1" ht="13.05" customHeight="1" x14ac:dyDescent="0.25">
      <c r="B59" s="356" t="s">
        <v>74</v>
      </c>
      <c r="C59" s="357">
        <v>6197</v>
      </c>
      <c r="D59" s="358">
        <v>743</v>
      </c>
      <c r="E59" s="359">
        <v>0.11989672422139745</v>
      </c>
      <c r="F59" s="360">
        <v>8.7150313764588587E-3</v>
      </c>
      <c r="G59" s="360">
        <v>0.54552129221732748</v>
      </c>
      <c r="H59" s="361">
        <v>7.4974772956609481E-2</v>
      </c>
    </row>
    <row r="60" spans="2:8" s="286" customFormat="1" ht="13.05" customHeight="1" x14ac:dyDescent="0.25">
      <c r="B60" s="356" t="s">
        <v>75</v>
      </c>
      <c r="C60" s="357">
        <v>14363</v>
      </c>
      <c r="D60" s="358">
        <v>1217</v>
      </c>
      <c r="E60" s="359">
        <v>8.4731602033001466E-2</v>
      </c>
      <c r="F60" s="360">
        <v>1.4274822591050378E-2</v>
      </c>
      <c r="G60" s="386">
        <v>0.54451901565995531</v>
      </c>
      <c r="H60" s="362">
        <v>0.12280524722502523</v>
      </c>
    </row>
    <row r="61" spans="2:8" s="286" customFormat="1" ht="13.05" customHeight="1" x14ac:dyDescent="0.25">
      <c r="B61" s="363" t="s">
        <v>76</v>
      </c>
      <c r="C61" s="364">
        <v>127802</v>
      </c>
      <c r="D61" s="365">
        <v>9910</v>
      </c>
      <c r="E61" s="366">
        <v>7.7541822506690034E-2</v>
      </c>
      <c r="F61" s="367">
        <v>0.116239516743886</v>
      </c>
      <c r="G61" s="367">
        <v>0.54811946902654862</v>
      </c>
      <c r="H61" s="368">
        <v>1</v>
      </c>
    </row>
    <row r="62" spans="2:8" s="286" customFormat="1" ht="6" customHeight="1" x14ac:dyDescent="0.25">
      <c r="B62" s="295"/>
      <c r="C62" s="369"/>
      <c r="D62" s="370"/>
      <c r="E62" s="370"/>
      <c r="F62" s="370"/>
      <c r="G62" s="370"/>
      <c r="H62" s="389"/>
    </row>
    <row r="63" spans="2:8" s="286" customFormat="1" ht="13.05" customHeight="1" x14ac:dyDescent="0.25">
      <c r="B63" s="350" t="s">
        <v>77</v>
      </c>
      <c r="C63" s="351">
        <v>44089</v>
      </c>
      <c r="D63" s="352">
        <v>2913</v>
      </c>
      <c r="E63" s="371">
        <v>6.6070902039057355E-2</v>
      </c>
      <c r="F63" s="372">
        <v>3.4168083983344089E-2</v>
      </c>
      <c r="G63" s="372">
        <v>0.52762180764354283</v>
      </c>
      <c r="H63" s="373">
        <v>0.35839074803149606</v>
      </c>
    </row>
    <row r="64" spans="2:8" s="286" customFormat="1" ht="13.05" customHeight="1" x14ac:dyDescent="0.25">
      <c r="B64" s="356" t="s">
        <v>78</v>
      </c>
      <c r="C64" s="357">
        <v>11599</v>
      </c>
      <c r="D64" s="358">
        <v>1005</v>
      </c>
      <c r="E64" s="359">
        <v>8.6645400465557382E-2</v>
      </c>
      <c r="F64" s="360">
        <v>1.1788164917013665E-2</v>
      </c>
      <c r="G64" s="360">
        <v>0.52480417754569186</v>
      </c>
      <c r="H64" s="361">
        <v>0.12364665354330709</v>
      </c>
    </row>
    <row r="65" spans="2:8" s="286" customFormat="1" ht="13.05" customHeight="1" x14ac:dyDescent="0.25">
      <c r="B65" s="356" t="s">
        <v>79</v>
      </c>
      <c r="C65" s="357">
        <v>52172</v>
      </c>
      <c r="D65" s="358">
        <v>4210</v>
      </c>
      <c r="E65" s="359">
        <v>8.0694625469600559E-2</v>
      </c>
      <c r="F65" s="360">
        <v>4.9381267960823413E-2</v>
      </c>
      <c r="G65" s="386">
        <v>0.53788169158042676</v>
      </c>
      <c r="H65" s="362">
        <v>0.51796259842519687</v>
      </c>
    </row>
    <row r="66" spans="2:8" s="286" customFormat="1" ht="13.05" customHeight="1" x14ac:dyDescent="0.25">
      <c r="B66" s="363" t="s">
        <v>80</v>
      </c>
      <c r="C66" s="364">
        <v>107860</v>
      </c>
      <c r="D66" s="365">
        <v>8128</v>
      </c>
      <c r="E66" s="366">
        <v>7.5356944186908956E-2</v>
      </c>
      <c r="F66" s="367">
        <v>9.5337516861181165E-2</v>
      </c>
      <c r="G66" s="367">
        <v>0.53252964685841575</v>
      </c>
      <c r="H66" s="368">
        <v>1</v>
      </c>
    </row>
    <row r="67" spans="2:8" s="286" customFormat="1" ht="6" customHeight="1" x14ac:dyDescent="0.25">
      <c r="B67" s="295"/>
      <c r="C67" s="369"/>
      <c r="D67" s="370"/>
      <c r="E67" s="370"/>
      <c r="F67" s="370"/>
      <c r="G67" s="370"/>
      <c r="H67" s="389"/>
    </row>
    <row r="68" spans="2:8" s="286" customFormat="1" ht="13.05" customHeight="1" x14ac:dyDescent="0.25">
      <c r="B68" s="350" t="s">
        <v>81</v>
      </c>
      <c r="C68" s="351">
        <v>13385</v>
      </c>
      <c r="D68" s="352">
        <v>1619</v>
      </c>
      <c r="E68" s="371">
        <v>0.12095629435935749</v>
      </c>
      <c r="F68" s="372">
        <v>1.8990088557855844E-2</v>
      </c>
      <c r="G68" s="372">
        <v>0.48415071770334928</v>
      </c>
      <c r="H68" s="373">
        <v>0.65706168831168832</v>
      </c>
    </row>
    <row r="69" spans="2:8" s="286" customFormat="1" ht="13.05" customHeight="1" x14ac:dyDescent="0.25">
      <c r="B69" s="356" t="s">
        <v>82</v>
      </c>
      <c r="C69" s="357">
        <v>7977</v>
      </c>
      <c r="D69" s="358">
        <v>845</v>
      </c>
      <c r="E69" s="359">
        <v>0.10592954744891563</v>
      </c>
      <c r="F69" s="360">
        <v>9.9114421441557684E-3</v>
      </c>
      <c r="G69" s="386">
        <v>0.48815713460427501</v>
      </c>
      <c r="H69" s="362">
        <v>0.34293831168831168</v>
      </c>
    </row>
    <row r="70" spans="2:8" s="286" customFormat="1" ht="13.05" customHeight="1" x14ac:dyDescent="0.25">
      <c r="B70" s="363" t="s">
        <v>83</v>
      </c>
      <c r="C70" s="364">
        <v>21362</v>
      </c>
      <c r="D70" s="365">
        <v>2464</v>
      </c>
      <c r="E70" s="366">
        <v>0.11534500514933059</v>
      </c>
      <c r="F70" s="367">
        <v>2.8901530702011614E-2</v>
      </c>
      <c r="G70" s="367">
        <v>0.48551724137931035</v>
      </c>
      <c r="H70" s="368">
        <v>1</v>
      </c>
    </row>
    <row r="71" spans="2:8" s="286" customFormat="1" ht="6" customHeight="1" x14ac:dyDescent="0.25">
      <c r="B71" s="295"/>
      <c r="C71" s="369"/>
      <c r="D71" s="370"/>
      <c r="E71" s="370"/>
      <c r="F71" s="370"/>
      <c r="G71" s="370"/>
      <c r="H71" s="389"/>
    </row>
    <row r="72" spans="2:8" s="286" customFormat="1" ht="13.05" customHeight="1" x14ac:dyDescent="0.25">
      <c r="B72" s="350" t="s">
        <v>84</v>
      </c>
      <c r="C72" s="351">
        <v>17410</v>
      </c>
      <c r="D72" s="352">
        <v>869</v>
      </c>
      <c r="E72" s="371">
        <v>4.9913842619184377E-2</v>
      </c>
      <c r="F72" s="372">
        <v>1.0192950560084452E-2</v>
      </c>
      <c r="G72" s="372">
        <v>0.52444176222088112</v>
      </c>
      <c r="H72" s="373">
        <v>0.3690021231422505</v>
      </c>
    </row>
    <row r="73" spans="2:8" s="286" customFormat="1" ht="13.05" customHeight="1" x14ac:dyDescent="0.25">
      <c r="B73" s="356" t="s">
        <v>85</v>
      </c>
      <c r="C73" s="357">
        <v>4389</v>
      </c>
      <c r="D73" s="358">
        <v>266</v>
      </c>
      <c r="E73" s="359">
        <v>6.0606060606060608E-2</v>
      </c>
      <c r="F73" s="360">
        <v>3.1200516098762537E-3</v>
      </c>
      <c r="G73" s="360">
        <v>0.53955375253549698</v>
      </c>
      <c r="H73" s="361">
        <v>0.11295116772823779</v>
      </c>
    </row>
    <row r="74" spans="2:8" s="286" customFormat="1" ht="13.05" customHeight="1" x14ac:dyDescent="0.25">
      <c r="B74" s="356" t="s">
        <v>86</v>
      </c>
      <c r="C74" s="357">
        <v>5266</v>
      </c>
      <c r="D74" s="358">
        <v>358</v>
      </c>
      <c r="E74" s="359">
        <v>6.7983289023927085E-2</v>
      </c>
      <c r="F74" s="360">
        <v>4.1991672042695442E-3</v>
      </c>
      <c r="G74" s="360">
        <v>0.52647058823529413</v>
      </c>
      <c r="H74" s="361">
        <v>0.15201698513800424</v>
      </c>
    </row>
    <row r="75" spans="2:8" s="286" customFormat="1" ht="13.05" customHeight="1" x14ac:dyDescent="0.25">
      <c r="B75" s="356" t="s">
        <v>87</v>
      </c>
      <c r="C75" s="357">
        <v>16449</v>
      </c>
      <c r="D75" s="358">
        <v>862</v>
      </c>
      <c r="E75" s="359">
        <v>5.2404401483372852E-2</v>
      </c>
      <c r="F75" s="360">
        <v>1.0110843938771919E-2</v>
      </c>
      <c r="G75" s="386">
        <v>0.53275648949320153</v>
      </c>
      <c r="H75" s="362">
        <v>0.36602972399150741</v>
      </c>
    </row>
    <row r="76" spans="2:8" s="286" customFormat="1" ht="13.05" customHeight="1" x14ac:dyDescent="0.25">
      <c r="B76" s="363" t="s">
        <v>88</v>
      </c>
      <c r="C76" s="364">
        <v>43514</v>
      </c>
      <c r="D76" s="365">
        <v>2355</v>
      </c>
      <c r="E76" s="366">
        <v>5.4120512938364666E-2</v>
      </c>
      <c r="F76" s="367">
        <v>2.7623013313002171E-2</v>
      </c>
      <c r="G76" s="367">
        <v>0.52945143884892087</v>
      </c>
      <c r="H76" s="368">
        <v>1</v>
      </c>
    </row>
    <row r="77" spans="2:8" s="286" customFormat="1" ht="6" customHeight="1" x14ac:dyDescent="0.25">
      <c r="B77" s="295"/>
      <c r="C77" s="369"/>
      <c r="D77" s="370"/>
      <c r="E77" s="370"/>
      <c r="F77" s="370"/>
      <c r="G77" s="370"/>
      <c r="H77" s="389"/>
    </row>
    <row r="78" spans="2:8" s="286" customFormat="1" ht="13.05" customHeight="1" x14ac:dyDescent="0.25">
      <c r="B78" s="374" t="s">
        <v>89</v>
      </c>
      <c r="C78" s="375">
        <v>108307</v>
      </c>
      <c r="D78" s="382">
        <v>9302</v>
      </c>
      <c r="E78" s="383">
        <v>8.5885492165787988E-2</v>
      </c>
      <c r="F78" s="378">
        <v>0.10910797020702598</v>
      </c>
      <c r="G78" s="378">
        <v>0.54188512175230108</v>
      </c>
      <c r="H78" s="379"/>
    </row>
    <row r="79" spans="2:8" s="286" customFormat="1" ht="6" customHeight="1" x14ac:dyDescent="0.25">
      <c r="B79" s="295"/>
      <c r="C79" s="369"/>
      <c r="D79" s="370"/>
      <c r="E79" s="370"/>
      <c r="F79" s="370"/>
      <c r="G79" s="370"/>
      <c r="H79" s="389"/>
    </row>
    <row r="80" spans="2:8" s="286" customFormat="1" ht="13.05" customHeight="1" x14ac:dyDescent="0.25">
      <c r="B80" s="374" t="s">
        <v>90</v>
      </c>
      <c r="C80" s="375">
        <v>27660</v>
      </c>
      <c r="D80" s="376">
        <v>3878</v>
      </c>
      <c r="E80" s="377">
        <v>0.14020245842371656</v>
      </c>
      <c r="F80" s="378">
        <v>4.5487068207143273E-2</v>
      </c>
      <c r="G80" s="378">
        <v>0.52419572857529062</v>
      </c>
      <c r="H80" s="379"/>
    </row>
    <row r="81" spans="2:9" s="286" customFormat="1" ht="6" customHeight="1" x14ac:dyDescent="0.25">
      <c r="B81" s="295"/>
      <c r="C81" s="369"/>
      <c r="D81" s="370"/>
      <c r="E81" s="370"/>
      <c r="F81" s="370"/>
      <c r="G81" s="370"/>
      <c r="H81" s="389"/>
    </row>
    <row r="82" spans="2:9" s="286" customFormat="1" ht="13.05" customHeight="1" x14ac:dyDescent="0.25">
      <c r="B82" s="374" t="s">
        <v>91</v>
      </c>
      <c r="C82" s="375">
        <v>10886</v>
      </c>
      <c r="D82" s="376">
        <v>1512</v>
      </c>
      <c r="E82" s="377">
        <v>0.13889399228366708</v>
      </c>
      <c r="F82" s="378">
        <v>1.7735030203507127E-2</v>
      </c>
      <c r="G82" s="378">
        <v>0.55772777572851351</v>
      </c>
      <c r="H82" s="379"/>
    </row>
    <row r="83" spans="2:9" s="286" customFormat="1" ht="6" customHeight="1" x14ac:dyDescent="0.25">
      <c r="B83" s="295"/>
      <c r="C83" s="369"/>
      <c r="D83" s="370"/>
      <c r="E83" s="370"/>
      <c r="F83" s="370"/>
      <c r="G83" s="370"/>
      <c r="H83" s="389"/>
    </row>
    <row r="84" spans="2:9" s="286" customFormat="1" ht="13.05" customHeight="1" x14ac:dyDescent="0.25">
      <c r="B84" s="350" t="s">
        <v>92</v>
      </c>
      <c r="C84" s="351">
        <v>6849</v>
      </c>
      <c r="D84" s="352">
        <v>698</v>
      </c>
      <c r="E84" s="371">
        <v>0.10191268798364725</v>
      </c>
      <c r="F84" s="372">
        <v>8.1872030965925748E-3</v>
      </c>
      <c r="G84" s="372">
        <v>0.526395173453997</v>
      </c>
      <c r="H84" s="373">
        <v>0.13943268078306031</v>
      </c>
    </row>
    <row r="85" spans="2:9" s="286" customFormat="1" ht="13.05" customHeight="1" x14ac:dyDescent="0.25">
      <c r="B85" s="356" t="s">
        <v>93</v>
      </c>
      <c r="C85" s="357">
        <v>24735</v>
      </c>
      <c r="D85" s="358">
        <v>2817</v>
      </c>
      <c r="E85" s="359">
        <v>0.11388720436628259</v>
      </c>
      <c r="F85" s="360">
        <v>3.3042050319629347E-2</v>
      </c>
      <c r="G85" s="360">
        <v>0.55749059964377601</v>
      </c>
      <c r="H85" s="361">
        <v>0.5627247303236117</v>
      </c>
      <c r="I85" s="298"/>
    </row>
    <row r="86" spans="2:9" s="286" customFormat="1" ht="13.05" customHeight="1" x14ac:dyDescent="0.25">
      <c r="B86" s="356" t="s">
        <v>94</v>
      </c>
      <c r="C86" s="357">
        <v>11847</v>
      </c>
      <c r="D86" s="358">
        <v>1491</v>
      </c>
      <c r="E86" s="359">
        <v>0.12585464674601166</v>
      </c>
      <c r="F86" s="360">
        <v>1.7488710339569526E-2</v>
      </c>
      <c r="G86" s="386">
        <v>0.58654602675059009</v>
      </c>
      <c r="H86" s="362">
        <v>0.29784258889332799</v>
      </c>
    </row>
    <row r="87" spans="2:9" s="286" customFormat="1" ht="13.05" customHeight="1" x14ac:dyDescent="0.25">
      <c r="B87" s="363" t="s">
        <v>95</v>
      </c>
      <c r="C87" s="364">
        <v>43431</v>
      </c>
      <c r="D87" s="365">
        <v>5006</v>
      </c>
      <c r="E87" s="366">
        <v>0.11526329119753172</v>
      </c>
      <c r="F87" s="367">
        <v>5.8717963755791448E-2</v>
      </c>
      <c r="G87" s="367">
        <v>0.561147853379666</v>
      </c>
      <c r="H87" s="368">
        <v>1</v>
      </c>
    </row>
    <row r="88" spans="2:9" s="286" customFormat="1" ht="6" customHeight="1" x14ac:dyDescent="0.25">
      <c r="B88" s="295"/>
      <c r="C88" s="369"/>
      <c r="D88" s="370"/>
      <c r="E88" s="370"/>
      <c r="F88" s="370"/>
      <c r="G88" s="370"/>
      <c r="H88" s="390"/>
    </row>
    <row r="89" spans="2:9" s="286" customFormat="1" ht="13.05" customHeight="1" x14ac:dyDescent="0.25">
      <c r="B89" s="374" t="s">
        <v>96</v>
      </c>
      <c r="C89" s="375">
        <v>4749</v>
      </c>
      <c r="D89" s="376">
        <v>485</v>
      </c>
      <c r="E89" s="377">
        <v>0.10212676352916404</v>
      </c>
      <c r="F89" s="378">
        <v>5.6888159052255003E-3</v>
      </c>
      <c r="G89" s="378">
        <v>0.5449438202247191</v>
      </c>
      <c r="H89" s="384"/>
    </row>
    <row r="90" spans="2:9" s="286" customFormat="1" ht="6" customHeight="1" x14ac:dyDescent="0.25">
      <c r="B90" s="295"/>
      <c r="C90" s="369"/>
      <c r="D90" s="370"/>
      <c r="E90" s="370"/>
      <c r="F90" s="370"/>
      <c r="G90" s="370"/>
      <c r="H90" s="390"/>
    </row>
    <row r="91" spans="2:9" s="286" customFormat="1" ht="13.05" customHeight="1" x14ac:dyDescent="0.25">
      <c r="B91" s="374" t="s">
        <v>97</v>
      </c>
      <c r="C91" s="375">
        <v>3047</v>
      </c>
      <c r="D91" s="376">
        <v>396</v>
      </c>
      <c r="E91" s="377">
        <v>0.1299638989169675</v>
      </c>
      <c r="F91" s="378">
        <v>4.6448888628232952E-3</v>
      </c>
      <c r="G91" s="378">
        <v>0.45569620253164556</v>
      </c>
      <c r="H91" s="384"/>
    </row>
    <row r="92" spans="2:9" s="286" customFormat="1" ht="6" customHeight="1" x14ac:dyDescent="0.25">
      <c r="B92" s="295"/>
      <c r="C92" s="369"/>
      <c r="D92" s="370"/>
      <c r="E92" s="370"/>
      <c r="F92" s="370"/>
      <c r="G92" s="370"/>
      <c r="H92" s="390"/>
    </row>
    <row r="93" spans="2:9" s="286" customFormat="1" ht="13.05" customHeight="1" x14ac:dyDescent="0.25">
      <c r="B93" s="374" t="s">
        <v>98</v>
      </c>
      <c r="C93" s="375">
        <v>2544</v>
      </c>
      <c r="D93" s="376">
        <v>349</v>
      </c>
      <c r="E93" s="377">
        <v>0.13718553459119498</v>
      </c>
      <c r="F93" s="378">
        <v>4.0936015482962874E-3</v>
      </c>
      <c r="G93" s="378">
        <v>0.44743589743589746</v>
      </c>
      <c r="H93" s="384"/>
    </row>
    <row r="94" spans="2:9" s="286" customFormat="1" ht="6" customHeight="1" x14ac:dyDescent="0.25">
      <c r="B94" s="295"/>
      <c r="C94" s="369"/>
      <c r="D94" s="370"/>
      <c r="E94" s="370"/>
      <c r="F94" s="370"/>
      <c r="G94" s="370"/>
      <c r="H94" s="390"/>
    </row>
    <row r="95" spans="2:9" s="286" customFormat="1" ht="15" customHeight="1" x14ac:dyDescent="0.25">
      <c r="B95" s="374" t="s">
        <v>99</v>
      </c>
      <c r="C95" s="375">
        <v>903673</v>
      </c>
      <c r="D95" s="376">
        <v>85255</v>
      </c>
      <c r="E95" s="377">
        <v>9.4342754514077545E-2</v>
      </c>
      <c r="F95" s="378">
        <v>1</v>
      </c>
      <c r="G95" s="378">
        <v>0.53351063829787237</v>
      </c>
      <c r="H95" s="384"/>
    </row>
    <row r="96" spans="2:9" x14ac:dyDescent="0.3">
      <c r="B96" s="300" t="s">
        <v>16</v>
      </c>
    </row>
    <row r="97" spans="2:2" x14ac:dyDescent="0.3">
      <c r="B97" s="301" t="s">
        <v>109</v>
      </c>
    </row>
    <row r="99" spans="2:2" ht="12" customHeight="1" x14ac:dyDescent="0.3"/>
    <row r="100" spans="2:2" ht="12" customHeight="1" x14ac:dyDescent="0.3"/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rowBreaks count="1" manualBreakCount="1">
    <brk id="66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754DB-62A9-4F38-A299-ED57079884D8}">
  <dimension ref="A1:J88"/>
  <sheetViews>
    <sheetView showGridLines="0" view="pageBreakPreview" topLeftCell="A4" zoomScaleNormal="145" zoomScaleSheetLayoutView="100" workbookViewId="0">
      <selection activeCell="N29" sqref="N29"/>
    </sheetView>
  </sheetViews>
  <sheetFormatPr baseColWidth="10" defaultColWidth="11.44140625" defaultRowHeight="14.4" x14ac:dyDescent="0.35"/>
  <cols>
    <col min="1" max="1" width="5.21875" style="1" customWidth="1"/>
    <col min="2" max="2" width="11.21875" style="1" customWidth="1"/>
    <col min="3" max="3" width="74.77734375" style="1" customWidth="1"/>
    <col min="4" max="4" width="10.77734375" style="1" customWidth="1"/>
    <col min="5" max="5" width="10.44140625" style="1" customWidth="1"/>
    <col min="6" max="6" width="9.44140625" style="1" customWidth="1"/>
    <col min="7" max="7" width="10.21875" style="1" customWidth="1"/>
    <col min="8" max="9" width="9.44140625" style="1" customWidth="1"/>
    <col min="10" max="10" width="8.21875" style="1" customWidth="1"/>
    <col min="11" max="11" width="9.77734375" style="1" customWidth="1"/>
    <col min="12" max="16384" width="11.44140625" style="1"/>
  </cols>
  <sheetData>
    <row r="1" spans="1:10" ht="13.2" customHeight="1" x14ac:dyDescent="0.35">
      <c r="B1" s="129"/>
    </row>
    <row r="2" spans="1:10" x14ac:dyDescent="0.35">
      <c r="B2" s="129"/>
    </row>
    <row r="3" spans="1:10" x14ac:dyDescent="0.35">
      <c r="B3" s="129"/>
    </row>
    <row r="4" spans="1:10" x14ac:dyDescent="0.35">
      <c r="A4" s="69"/>
      <c r="B4" s="130"/>
      <c r="C4" s="69"/>
      <c r="D4" s="69"/>
      <c r="E4" s="69"/>
      <c r="F4" s="69"/>
      <c r="G4" s="69"/>
      <c r="H4" s="69"/>
      <c r="I4" s="69"/>
      <c r="J4" s="69"/>
    </row>
    <row r="5" spans="1:10" ht="18" customHeight="1" x14ac:dyDescent="0.35">
      <c r="A5" s="69"/>
      <c r="B5"/>
      <c r="C5" s="423" t="str">
        <f>'Pag1'!$B$5</f>
        <v>junio 2026</v>
      </c>
      <c r="D5"/>
      <c r="E5"/>
      <c r="F5"/>
      <c r="I5"/>
      <c r="J5" s="69"/>
    </row>
    <row r="6" spans="1:10" ht="15" customHeight="1" x14ac:dyDescent="0.35">
      <c r="A6" s="69"/>
      <c r="B6"/>
      <c r="C6"/>
      <c r="D6"/>
      <c r="E6"/>
      <c r="G6"/>
      <c r="J6" s="69"/>
    </row>
    <row r="7" spans="1:10" ht="22.2" x14ac:dyDescent="0.35">
      <c r="A7" s="69"/>
      <c r="B7"/>
      <c r="C7" s="413" t="s">
        <v>133</v>
      </c>
      <c r="D7" s="424"/>
      <c r="E7" s="424"/>
      <c r="F7" s="424"/>
      <c r="G7" s="424"/>
      <c r="H7" s="424"/>
      <c r="I7"/>
      <c r="J7" s="69"/>
    </row>
    <row r="8" spans="1:10" x14ac:dyDescent="0.35">
      <c r="A8" s="69"/>
      <c r="B8"/>
      <c r="C8"/>
      <c r="D8"/>
      <c r="E8"/>
      <c r="F8"/>
      <c r="G8"/>
      <c r="H8"/>
      <c r="I8"/>
      <c r="J8" s="69"/>
    </row>
    <row r="9" spans="1:10" s="5" customFormat="1" ht="15" customHeight="1" x14ac:dyDescent="0.3">
      <c r="A9" s="72"/>
      <c r="B9"/>
      <c r="C9"/>
      <c r="D9"/>
      <c r="E9"/>
      <c r="F9"/>
      <c r="G9"/>
      <c r="H9"/>
      <c r="I9"/>
      <c r="J9" s="72"/>
    </row>
    <row r="10" spans="1:10" s="5" customFormat="1" ht="24" customHeight="1" x14ac:dyDescent="0.3">
      <c r="A10" s="72"/>
      <c r="B10" s="391" t="s">
        <v>131</v>
      </c>
      <c r="C10" s="425" t="s">
        <v>3</v>
      </c>
      <c r="D10" s="425"/>
      <c r="E10" s="425"/>
      <c r="F10" s="425"/>
      <c r="G10" s="425"/>
      <c r="H10" s="425"/>
      <c r="I10" s="425"/>
      <c r="J10" s="72"/>
    </row>
    <row r="11" spans="1:10" s="5" customFormat="1" ht="43.5" customHeight="1" x14ac:dyDescent="0.3">
      <c r="A11" s="72"/>
      <c r="B11" s="391" t="s">
        <v>132</v>
      </c>
      <c r="C11" s="426" t="s">
        <v>151</v>
      </c>
      <c r="D11" s="426"/>
      <c r="E11" s="426"/>
      <c r="F11" s="426"/>
      <c r="G11" s="426"/>
      <c r="H11" s="426"/>
      <c r="I11" s="426"/>
      <c r="J11" s="426"/>
    </row>
    <row r="12" spans="1:10" s="5" customFormat="1" ht="34.049999999999997" customHeight="1" x14ac:dyDescent="0.3">
      <c r="A12" s="72"/>
      <c r="B12" s="391" t="s">
        <v>134</v>
      </c>
      <c r="C12" s="425" t="s">
        <v>152</v>
      </c>
      <c r="D12" s="425"/>
      <c r="E12" s="425"/>
      <c r="F12" s="425"/>
      <c r="G12" s="425"/>
      <c r="H12" s="425"/>
      <c r="I12" s="425"/>
      <c r="J12" s="72"/>
    </row>
    <row r="13" spans="1:10" s="5" customFormat="1" ht="43.5" customHeight="1" x14ac:dyDescent="0.3">
      <c r="A13" s="72"/>
      <c r="B13" s="391" t="s">
        <v>135</v>
      </c>
      <c r="C13" s="426" t="s">
        <v>153</v>
      </c>
      <c r="D13" s="426"/>
      <c r="E13" s="426"/>
      <c r="F13" s="426"/>
      <c r="G13" s="426"/>
      <c r="H13" s="426"/>
      <c r="I13" s="426"/>
      <c r="J13" s="72"/>
    </row>
    <row r="14" spans="1:10" s="5" customFormat="1" ht="43.5" customHeight="1" x14ac:dyDescent="0.3">
      <c r="A14" s="72"/>
      <c r="B14" s="391" t="s">
        <v>136</v>
      </c>
      <c r="C14" s="426" t="s">
        <v>154</v>
      </c>
      <c r="D14" s="426"/>
      <c r="E14" s="426"/>
      <c r="F14" s="426"/>
      <c r="G14" s="426"/>
      <c r="H14" s="426"/>
      <c r="I14" s="426"/>
      <c r="J14" s="72"/>
    </row>
    <row r="15" spans="1:10" s="5" customFormat="1" ht="34.049999999999997" customHeight="1" x14ac:dyDescent="0.3">
      <c r="A15" s="72"/>
      <c r="B15" s="391" t="s">
        <v>137</v>
      </c>
      <c r="C15" s="425" t="s">
        <v>155</v>
      </c>
      <c r="D15" s="425"/>
      <c r="E15" s="425"/>
      <c r="F15" s="425"/>
      <c r="G15" s="425"/>
      <c r="H15" s="425"/>
      <c r="I15" s="425"/>
      <c r="J15" s="72"/>
    </row>
    <row r="16" spans="1:10" s="5" customFormat="1" ht="34.049999999999997" customHeight="1" x14ac:dyDescent="0.3">
      <c r="A16" s="72"/>
      <c r="B16" s="391" t="s">
        <v>138</v>
      </c>
      <c r="C16" s="425" t="s">
        <v>156</v>
      </c>
      <c r="D16" s="425"/>
      <c r="E16" s="425"/>
      <c r="F16" s="425"/>
      <c r="G16" s="425"/>
      <c r="H16" s="425"/>
      <c r="I16" s="425"/>
      <c r="J16" s="72"/>
    </row>
    <row r="17" spans="1:10" s="5" customFormat="1" ht="34.049999999999997" customHeight="1" x14ac:dyDescent="0.3">
      <c r="A17" s="72"/>
      <c r="B17" s="391" t="s">
        <v>139</v>
      </c>
      <c r="C17" s="425" t="s">
        <v>157</v>
      </c>
      <c r="D17" s="425"/>
      <c r="E17" s="425"/>
      <c r="F17" s="425"/>
      <c r="G17" s="425"/>
      <c r="H17" s="425"/>
      <c r="I17" s="425"/>
      <c r="J17" s="72"/>
    </row>
    <row r="18" spans="1:10" s="5" customFormat="1" ht="34.049999999999997" customHeight="1" x14ac:dyDescent="0.3">
      <c r="A18" s="72"/>
      <c r="B18" s="391" t="s">
        <v>140</v>
      </c>
      <c r="C18" s="425" t="s">
        <v>158</v>
      </c>
      <c r="D18" s="425"/>
      <c r="E18" s="425"/>
      <c r="F18" s="425"/>
      <c r="G18" s="425"/>
      <c r="H18" s="425"/>
      <c r="I18" s="425"/>
      <c r="J18" s="72"/>
    </row>
    <row r="19" spans="1:10" s="5" customFormat="1" ht="34.049999999999997" customHeight="1" x14ac:dyDescent="0.3">
      <c r="A19" s="72"/>
      <c r="B19" s="391" t="s">
        <v>141</v>
      </c>
      <c r="C19" s="425" t="s">
        <v>159</v>
      </c>
      <c r="D19" s="425"/>
      <c r="E19" s="425"/>
      <c r="F19" s="425"/>
      <c r="G19" s="425"/>
      <c r="H19" s="425"/>
      <c r="I19" s="425"/>
      <c r="J19" s="72"/>
    </row>
    <row r="20" spans="1:10" s="5" customFormat="1" ht="34.049999999999997" customHeight="1" x14ac:dyDescent="0.3">
      <c r="A20" s="72"/>
      <c r="B20" s="391" t="s">
        <v>142</v>
      </c>
      <c r="C20" s="425" t="s">
        <v>160</v>
      </c>
      <c r="D20" s="425"/>
      <c r="E20" s="425"/>
      <c r="F20" s="425"/>
      <c r="G20" s="425"/>
      <c r="H20" s="425"/>
      <c r="I20" s="425"/>
      <c r="J20" s="72"/>
    </row>
    <row r="21" spans="1:10" s="5" customFormat="1" ht="34.049999999999997" customHeight="1" x14ac:dyDescent="0.3">
      <c r="A21" s="72"/>
      <c r="B21" s="391" t="s">
        <v>143</v>
      </c>
      <c r="C21" s="427" t="s">
        <v>161</v>
      </c>
      <c r="D21" s="425"/>
      <c r="E21" s="425"/>
      <c r="F21" s="425"/>
      <c r="G21" s="425"/>
      <c r="H21" s="425"/>
      <c r="I21" s="425"/>
      <c r="J21" s="72"/>
    </row>
    <row r="22" spans="1:10" s="5" customFormat="1" ht="34.049999999999997" customHeight="1" x14ac:dyDescent="0.3">
      <c r="A22" s="72"/>
      <c r="B22" s="391" t="s">
        <v>144</v>
      </c>
      <c r="C22" s="425" t="s">
        <v>162</v>
      </c>
      <c r="D22" s="425"/>
      <c r="E22" s="425"/>
      <c r="F22" s="425"/>
      <c r="G22" s="425"/>
      <c r="H22" s="425"/>
      <c r="I22" s="425"/>
      <c r="J22" s="72"/>
    </row>
    <row r="23" spans="1:10" s="5" customFormat="1" ht="43.5" customHeight="1" x14ac:dyDescent="0.3">
      <c r="A23" s="72"/>
      <c r="B23" s="391" t="s">
        <v>145</v>
      </c>
      <c r="C23" s="426" t="s">
        <v>163</v>
      </c>
      <c r="D23" s="426"/>
      <c r="E23" s="426"/>
      <c r="F23" s="426"/>
      <c r="G23" s="426"/>
      <c r="H23" s="426"/>
      <c r="I23" s="426"/>
      <c r="J23" s="72"/>
    </row>
    <row r="24" spans="1:10" s="5" customFormat="1" ht="43.5" customHeight="1" x14ac:dyDescent="0.3">
      <c r="A24" s="72"/>
      <c r="B24" s="391" t="s">
        <v>146</v>
      </c>
      <c r="C24" s="426" t="s">
        <v>164</v>
      </c>
      <c r="D24" s="426"/>
      <c r="E24" s="426"/>
      <c r="F24" s="426"/>
      <c r="G24" s="426"/>
      <c r="H24" s="426"/>
      <c r="I24" s="426"/>
      <c r="J24" s="72"/>
    </row>
    <row r="25" spans="1:10" s="5" customFormat="1" ht="43.5" customHeight="1" x14ac:dyDescent="0.3">
      <c r="A25" s="72"/>
      <c r="B25" s="391" t="s">
        <v>147</v>
      </c>
      <c r="C25" s="426" t="s">
        <v>165</v>
      </c>
      <c r="D25" s="426"/>
      <c r="E25" s="426"/>
      <c r="F25" s="426"/>
      <c r="G25" s="426"/>
      <c r="H25" s="426"/>
      <c r="I25" s="426"/>
      <c r="J25" s="72"/>
    </row>
    <row r="26" spans="1:10" s="5" customFormat="1" ht="13.8" x14ac:dyDescent="0.3">
      <c r="A26" s="72"/>
      <c r="B26"/>
      <c r="C26"/>
      <c r="D26"/>
      <c r="E26"/>
      <c r="F26"/>
      <c r="G26"/>
      <c r="H26"/>
      <c r="I26"/>
      <c r="J26" s="72"/>
    </row>
    <row r="27" spans="1:10" s="5" customFormat="1" ht="13.8" x14ac:dyDescent="0.3">
      <c r="A27" s="72"/>
      <c r="B27"/>
      <c r="C27"/>
      <c r="D27"/>
      <c r="E27"/>
      <c r="F27"/>
      <c r="G27"/>
      <c r="H27"/>
      <c r="I27"/>
      <c r="J27" s="72"/>
    </row>
    <row r="28" spans="1:10" s="5" customFormat="1" ht="13.8" x14ac:dyDescent="0.3">
      <c r="A28" s="72"/>
      <c r="B28"/>
      <c r="C28"/>
      <c r="D28"/>
      <c r="E28"/>
      <c r="F28"/>
      <c r="G28"/>
      <c r="H28"/>
      <c r="I28"/>
      <c r="J28" s="72"/>
    </row>
    <row r="29" spans="1:10" s="5" customFormat="1" ht="13.8" x14ac:dyDescent="0.3">
      <c r="A29" s="72"/>
      <c r="B29"/>
      <c r="C29"/>
      <c r="D29"/>
      <c r="E29"/>
      <c r="F29"/>
      <c r="G29"/>
      <c r="H29"/>
      <c r="I29"/>
      <c r="J29" s="72"/>
    </row>
    <row r="30" spans="1:10" s="5" customFormat="1" ht="13.8" x14ac:dyDescent="0.3">
      <c r="A30" s="72"/>
      <c r="B30"/>
      <c r="C30"/>
      <c r="D30"/>
      <c r="E30"/>
      <c r="F30"/>
      <c r="G30"/>
      <c r="H30"/>
      <c r="I30"/>
      <c r="J30" s="72"/>
    </row>
    <row r="31" spans="1:10" s="5" customFormat="1" ht="13.8" x14ac:dyDescent="0.3">
      <c r="A31" s="72"/>
      <c r="B31"/>
      <c r="C31"/>
      <c r="D31"/>
      <c r="E31"/>
      <c r="F31"/>
      <c r="G31"/>
      <c r="H31"/>
      <c r="I31"/>
      <c r="J31" s="72"/>
    </row>
    <row r="32" spans="1:10" s="5" customFormat="1" ht="13.8" x14ac:dyDescent="0.3">
      <c r="A32" s="72"/>
      <c r="B32"/>
      <c r="C32"/>
      <c r="D32"/>
      <c r="E32"/>
      <c r="F32"/>
      <c r="G32"/>
      <c r="H32"/>
      <c r="I32"/>
      <c r="J32" s="72"/>
    </row>
    <row r="33" spans="1:10" x14ac:dyDescent="0.35">
      <c r="A33" s="69"/>
      <c r="B33"/>
      <c r="C33"/>
      <c r="D33"/>
      <c r="E33"/>
      <c r="F33"/>
      <c r="G33"/>
      <c r="H33"/>
      <c r="I33"/>
      <c r="J33" s="69"/>
    </row>
    <row r="34" spans="1:10" s="5" customFormat="1" ht="13.8" x14ac:dyDescent="0.3">
      <c r="A34" s="72"/>
      <c r="B34"/>
      <c r="C34"/>
      <c r="D34"/>
      <c r="E34"/>
      <c r="F34"/>
      <c r="G34"/>
      <c r="H34"/>
      <c r="I34"/>
      <c r="J34" s="72"/>
    </row>
    <row r="35" spans="1:10" s="5" customFormat="1" ht="13.8" x14ac:dyDescent="0.3">
      <c r="A35" s="72"/>
      <c r="B35"/>
      <c r="C35"/>
      <c r="D35"/>
      <c r="E35"/>
      <c r="F35"/>
      <c r="G35"/>
      <c r="H35"/>
      <c r="I35"/>
      <c r="J35" s="72"/>
    </row>
    <row r="36" spans="1:10" s="5" customFormat="1" ht="13.8" x14ac:dyDescent="0.3">
      <c r="A36" s="72"/>
      <c r="B36"/>
      <c r="C36"/>
      <c r="D36"/>
      <c r="E36"/>
      <c r="F36"/>
      <c r="G36"/>
      <c r="H36"/>
      <c r="I36"/>
      <c r="J36" s="72"/>
    </row>
    <row r="37" spans="1:10" s="5" customFormat="1" ht="13.8" x14ac:dyDescent="0.3">
      <c r="A37" s="72"/>
      <c r="B37"/>
      <c r="C37"/>
      <c r="D37"/>
      <c r="E37"/>
      <c r="F37"/>
      <c r="G37"/>
      <c r="H37"/>
      <c r="I37"/>
      <c r="J37" s="72"/>
    </row>
    <row r="38" spans="1:10" s="5" customFormat="1" ht="13.8" x14ac:dyDescent="0.3">
      <c r="A38" s="72"/>
      <c r="B38"/>
      <c r="C38"/>
      <c r="D38"/>
      <c r="E38"/>
      <c r="F38"/>
      <c r="G38"/>
      <c r="H38"/>
      <c r="I38"/>
      <c r="J38" s="72"/>
    </row>
    <row r="39" spans="1:10" s="5" customFormat="1" ht="13.8" x14ac:dyDescent="0.3">
      <c r="A39" s="72"/>
      <c r="B39"/>
      <c r="C39"/>
      <c r="D39"/>
      <c r="E39"/>
      <c r="F39"/>
      <c r="G39"/>
      <c r="H39"/>
      <c r="I39"/>
      <c r="J39" s="72"/>
    </row>
    <row r="40" spans="1:10" s="5" customFormat="1" ht="13.8" x14ac:dyDescent="0.3">
      <c r="A40" s="72"/>
      <c r="B40"/>
      <c r="C40"/>
      <c r="D40"/>
      <c r="E40"/>
      <c r="F40"/>
      <c r="G40"/>
      <c r="H40"/>
      <c r="I40"/>
      <c r="J40" s="72"/>
    </row>
    <row r="41" spans="1:10" s="5" customFormat="1" ht="13.8" x14ac:dyDescent="0.3">
      <c r="A41" s="72"/>
      <c r="B41"/>
      <c r="C41"/>
      <c r="D41"/>
      <c r="E41"/>
      <c r="F41"/>
      <c r="G41"/>
      <c r="H41"/>
      <c r="I41"/>
      <c r="J41" s="72"/>
    </row>
    <row r="42" spans="1:10" s="5" customFormat="1" ht="13.8" x14ac:dyDescent="0.3">
      <c r="A42" s="72"/>
      <c r="B42"/>
      <c r="C42"/>
      <c r="D42"/>
      <c r="E42"/>
      <c r="F42"/>
      <c r="G42"/>
      <c r="H42"/>
      <c r="I42"/>
      <c r="J42" s="72"/>
    </row>
    <row r="43" spans="1:10" s="5" customFormat="1" ht="13.8" x14ac:dyDescent="0.3">
      <c r="A43" s="72"/>
      <c r="B43"/>
      <c r="C43"/>
      <c r="D43"/>
      <c r="E43"/>
      <c r="F43"/>
      <c r="G43"/>
      <c r="H43"/>
      <c r="I43"/>
      <c r="J43" s="72"/>
    </row>
    <row r="44" spans="1:10" x14ac:dyDescent="0.35">
      <c r="A44" s="69"/>
      <c r="B44"/>
      <c r="C44"/>
      <c r="D44"/>
      <c r="E44"/>
      <c r="F44"/>
      <c r="G44"/>
      <c r="H44"/>
      <c r="I44"/>
      <c r="J44" s="69"/>
    </row>
    <row r="45" spans="1:10" x14ac:dyDescent="0.35">
      <c r="A45" s="69"/>
      <c r="B45"/>
      <c r="C45"/>
      <c r="D45"/>
      <c r="E45"/>
      <c r="F45"/>
      <c r="G45"/>
      <c r="H45"/>
      <c r="I45"/>
      <c r="J45" s="69"/>
    </row>
    <row r="46" spans="1:10" x14ac:dyDescent="0.35">
      <c r="A46" s="69"/>
      <c r="B46"/>
      <c r="C46"/>
      <c r="D46"/>
      <c r="E46"/>
      <c r="F46"/>
      <c r="G46"/>
      <c r="H46"/>
      <c r="I46"/>
      <c r="J46" s="69"/>
    </row>
    <row r="47" spans="1:10" x14ac:dyDescent="0.35">
      <c r="A47" s="69"/>
      <c r="B47"/>
      <c r="C47"/>
      <c r="D47"/>
      <c r="E47"/>
      <c r="F47"/>
      <c r="G47"/>
      <c r="H47"/>
      <c r="I47"/>
      <c r="J47" s="69"/>
    </row>
    <row r="48" spans="1:10" x14ac:dyDescent="0.35">
      <c r="A48" s="69"/>
      <c r="B48"/>
      <c r="C48"/>
      <c r="D48"/>
      <c r="E48"/>
      <c r="F48"/>
      <c r="G48"/>
      <c r="H48"/>
      <c r="I48"/>
      <c r="J48" s="69"/>
    </row>
    <row r="49" spans="2:9" x14ac:dyDescent="0.35">
      <c r="B49"/>
      <c r="C49"/>
      <c r="D49"/>
      <c r="E49"/>
      <c r="F49"/>
      <c r="G49"/>
      <c r="H49"/>
      <c r="I49"/>
    </row>
    <row r="50" spans="2:9" x14ac:dyDescent="0.35">
      <c r="B50"/>
      <c r="C50"/>
      <c r="D50"/>
      <c r="E50"/>
      <c r="F50"/>
      <c r="G50"/>
      <c r="H50"/>
      <c r="I50"/>
    </row>
    <row r="51" spans="2:9" ht="13.2" customHeight="1" x14ac:dyDescent="0.35">
      <c r="B51"/>
      <c r="C51"/>
      <c r="D51"/>
      <c r="E51"/>
      <c r="F51"/>
      <c r="G51"/>
      <c r="H51"/>
      <c r="I51"/>
    </row>
    <row r="52" spans="2:9" ht="13.2" customHeight="1" x14ac:dyDescent="0.35">
      <c r="B52"/>
    </row>
    <row r="53" spans="2:9" ht="13.2" customHeight="1" x14ac:dyDescent="0.35"/>
    <row r="54" spans="2:9" ht="13.2" customHeight="1" x14ac:dyDescent="0.35"/>
    <row r="55" spans="2:9" ht="13.2" customHeight="1" x14ac:dyDescent="0.35"/>
    <row r="56" spans="2:9" ht="13.2" customHeight="1" x14ac:dyDescent="0.35"/>
    <row r="57" spans="2:9" ht="13.2" customHeight="1" x14ac:dyDescent="0.35"/>
    <row r="58" spans="2:9" ht="13.2" customHeight="1" x14ac:dyDescent="0.35"/>
    <row r="59" spans="2:9" ht="13.2" customHeight="1" x14ac:dyDescent="0.35"/>
    <row r="60" spans="2:9" ht="13.2" customHeight="1" x14ac:dyDescent="0.35"/>
    <row r="61" spans="2:9" ht="13.2" customHeight="1" x14ac:dyDescent="0.35"/>
    <row r="62" spans="2:9" ht="13.2" customHeight="1" x14ac:dyDescent="0.35"/>
    <row r="63" spans="2:9" ht="13.2" customHeight="1" x14ac:dyDescent="0.35"/>
    <row r="64" spans="2:9" ht="13.2" customHeight="1" x14ac:dyDescent="0.35"/>
    <row r="65" ht="13.2" customHeight="1" x14ac:dyDescent="0.35"/>
    <row r="66" ht="13.2" customHeight="1" x14ac:dyDescent="0.35"/>
    <row r="67" ht="13.2" customHeight="1" x14ac:dyDescent="0.35"/>
    <row r="68" ht="13.2" customHeight="1" x14ac:dyDescent="0.35"/>
    <row r="69" ht="13.2" customHeight="1" x14ac:dyDescent="0.35"/>
    <row r="70" ht="13.2" customHeight="1" x14ac:dyDescent="0.35"/>
    <row r="71" ht="13.2" customHeight="1" x14ac:dyDescent="0.35"/>
    <row r="72" ht="13.2" customHeight="1" x14ac:dyDescent="0.35"/>
    <row r="73" ht="13.2" customHeight="1" x14ac:dyDescent="0.35"/>
    <row r="74" ht="13.2" customHeight="1" x14ac:dyDescent="0.35"/>
    <row r="75" ht="13.2" customHeight="1" x14ac:dyDescent="0.35"/>
    <row r="76" ht="13.2" customHeight="1" x14ac:dyDescent="0.35"/>
    <row r="77" ht="13.2" customHeight="1" x14ac:dyDescent="0.35"/>
    <row r="78" ht="13.2" customHeight="1" x14ac:dyDescent="0.35"/>
    <row r="79" ht="13.2" customHeight="1" x14ac:dyDescent="0.35"/>
    <row r="80" ht="13.2" customHeight="1" x14ac:dyDescent="0.35"/>
    <row r="81" ht="13.2" customHeight="1" x14ac:dyDescent="0.35"/>
    <row r="82" ht="13.2" customHeight="1" x14ac:dyDescent="0.35"/>
    <row r="83" ht="13.2" customHeight="1" x14ac:dyDescent="0.35"/>
    <row r="84" ht="13.2" customHeight="1" x14ac:dyDescent="0.35"/>
    <row r="85" ht="13.2" customHeight="1" x14ac:dyDescent="0.35"/>
    <row r="86" ht="13.2" customHeight="1" x14ac:dyDescent="0.35"/>
    <row r="87" ht="13.2" customHeight="1" x14ac:dyDescent="0.35"/>
    <row r="88" ht="13.2" customHeight="1" x14ac:dyDescent="0.35"/>
  </sheetData>
  <hyperlinks>
    <hyperlink ref="B10" location="'Pag1'!A1" display="Pag1" xr:uid="{C6E2FC97-F6C7-4ADB-AC7E-1160F3D00A0A}"/>
    <hyperlink ref="B11" location="'Pag2'!A1" display="Pag2" xr:uid="{67C80C7A-216B-405C-A0DB-8E92BADF7819}"/>
    <hyperlink ref="B12" location="'Pag3-4'!A1" display="Pag3-4" xr:uid="{B6D37654-414C-4D0F-BC33-BF0999610436}"/>
    <hyperlink ref="B13" location="'Pag5'!A1" display="Pag5" xr:uid="{4EA6A206-32AB-4595-A4ED-71B6C4887D23}"/>
    <hyperlink ref="B14" location="'Pag6'!A1" display="Pag6" xr:uid="{E9C3338F-34C9-48C5-817F-D488DCE88D6A}"/>
    <hyperlink ref="B15" location="'Pag7-8'!A1" display="Pag7-8" xr:uid="{3525356A-0400-4EAA-93DF-19A4A054039C}"/>
    <hyperlink ref="B16" location="'Pag9-10'!A1" display="Pag9-10" xr:uid="{E28AE4D1-4BF4-46DB-B429-455FA82A6222}"/>
    <hyperlink ref="B18" location="'Pag13-14'!A1" display="Pag13-14" xr:uid="{85BE2391-7351-49C2-87BB-635B8F9C08CA}"/>
    <hyperlink ref="B19" location="'Pag15-16'!A1" display="Pag15-16" xr:uid="{98D7487C-2BAE-413C-824C-22A8655E760D}"/>
    <hyperlink ref="B20" location="'Pag17-18'!A1" display="Pag17-18" xr:uid="{DC0636C9-A795-4E8E-A53B-A2280F668200}"/>
    <hyperlink ref="B21" location="'Pag19-20'!A1" display="Pag19-20" xr:uid="{0BE995D4-79F4-4D0F-B36A-5647A5264E4B}"/>
    <hyperlink ref="B22" location="'Pag21-22'!A1" display="Pag21-22" xr:uid="{B73790CD-B55A-453D-A104-AB8F20ABA4B5}"/>
    <hyperlink ref="B23" location="'Pag23-24'!A1" display="Pag23-24" xr:uid="{E238FB79-45E3-4278-92DC-BE93A7074F6E}"/>
    <hyperlink ref="B17" location="'Pag11-12'!A1" display="Pag11-12" xr:uid="{22EF9F05-036E-46C5-9A68-30EDFD1A122C}"/>
    <hyperlink ref="B24" location="'Pag25-26'!A1" display="Pag25-26" xr:uid="{4EB6D6BA-77C7-4771-9FD1-383C277AE735}"/>
    <hyperlink ref="B25" location="'Pag27-28'!A1" display="Pag27-28" xr:uid="{B8A47B1E-021C-485B-81A2-CBD9F82BAC73}"/>
  </hyperlinks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L53"/>
  <sheetViews>
    <sheetView showGridLines="0" tabSelected="1" view="pageBreakPreview" zoomScaleNormal="130" zoomScaleSheetLayoutView="100" zoomScalePageLayoutView="145" workbookViewId="0">
      <selection activeCell="N29" sqref="N29"/>
    </sheetView>
  </sheetViews>
  <sheetFormatPr baseColWidth="10" defaultColWidth="11.44140625" defaultRowHeight="14.4" x14ac:dyDescent="0.35"/>
  <cols>
    <col min="1" max="1" width="5.21875" style="1" customWidth="1"/>
    <col min="2" max="2" width="15.21875" style="1" customWidth="1"/>
    <col min="3" max="3" width="10.44140625" style="1" customWidth="1"/>
    <col min="4" max="9" width="9.21875" style="1" customWidth="1"/>
    <col min="10" max="10" width="10.5546875" style="1" customWidth="1"/>
    <col min="11" max="16384" width="11.44140625" style="1"/>
  </cols>
  <sheetData>
    <row r="5" spans="2:12" ht="18" customHeight="1" x14ac:dyDescent="0.35">
      <c r="B5" s="428" t="s">
        <v>166</v>
      </c>
    </row>
    <row r="6" spans="2:12" ht="15" customHeight="1" x14ac:dyDescent="0.35">
      <c r="C6" s="2"/>
      <c r="D6" s="2"/>
      <c r="E6" s="2"/>
      <c r="F6" s="2"/>
      <c r="G6" s="2"/>
      <c r="H6" s="2"/>
      <c r="I6" s="2"/>
    </row>
    <row r="7" spans="2:12" ht="18" x14ac:dyDescent="0.35">
      <c r="B7" s="3" t="s">
        <v>3</v>
      </c>
      <c r="C7" s="3"/>
      <c r="D7" s="3"/>
      <c r="E7" s="3"/>
      <c r="F7" s="3"/>
      <c r="G7" s="3"/>
      <c r="H7" s="3"/>
      <c r="I7" s="3"/>
    </row>
    <row r="8" spans="2:12" s="5" customFormat="1" ht="6" customHeight="1" x14ac:dyDescent="0.3">
      <c r="B8" s="4"/>
      <c r="C8" s="4"/>
      <c r="D8" s="4"/>
      <c r="E8" s="4"/>
      <c r="F8" s="4"/>
      <c r="G8" s="4"/>
      <c r="H8" s="4"/>
      <c r="I8" s="4"/>
    </row>
    <row r="9" spans="2:12" s="5" customFormat="1" ht="14.1" customHeight="1" x14ac:dyDescent="0.3">
      <c r="B9" s="6"/>
      <c r="C9" s="7" t="s">
        <v>167</v>
      </c>
      <c r="D9" s="8"/>
      <c r="E9" s="9" t="s">
        <v>4</v>
      </c>
      <c r="F9" s="10"/>
      <c r="G9" s="11"/>
      <c r="H9" s="12" t="s">
        <v>5</v>
      </c>
      <c r="I9" s="13"/>
    </row>
    <row r="10" spans="2:12" s="5" customFormat="1" ht="14.1" customHeight="1" x14ac:dyDescent="0.3">
      <c r="B10" s="14"/>
      <c r="C10" s="388" t="s">
        <v>168</v>
      </c>
      <c r="D10" s="15"/>
      <c r="E10" s="16" t="s">
        <v>169</v>
      </c>
      <c r="F10" s="17"/>
      <c r="G10" s="18"/>
      <c r="H10" s="16" t="s">
        <v>170</v>
      </c>
      <c r="I10" s="19"/>
    </row>
    <row r="11" spans="2:12" s="5" customFormat="1" ht="15" customHeight="1" x14ac:dyDescent="0.3">
      <c r="B11" s="20"/>
      <c r="C11" s="21" t="s">
        <v>6</v>
      </c>
      <c r="D11" s="22" t="s">
        <v>7</v>
      </c>
      <c r="E11" s="22" t="s">
        <v>8</v>
      </c>
      <c r="F11" s="430" t="s">
        <v>6</v>
      </c>
      <c r="G11" s="22" t="s">
        <v>7</v>
      </c>
      <c r="H11" s="22" t="s">
        <v>8</v>
      </c>
      <c r="I11" s="431" t="s">
        <v>6</v>
      </c>
    </row>
    <row r="12" spans="2:12" s="26" customFormat="1" ht="18" customHeight="1" x14ac:dyDescent="0.25">
      <c r="B12" s="23" t="s">
        <v>9</v>
      </c>
      <c r="C12" s="24"/>
      <c r="D12" s="24"/>
      <c r="E12" s="25"/>
      <c r="F12" s="47"/>
      <c r="G12" s="24"/>
      <c r="H12" s="25"/>
      <c r="I12" s="47"/>
    </row>
    <row r="13" spans="2:12" s="26" customFormat="1" ht="20.100000000000001" customHeight="1" x14ac:dyDescent="0.25">
      <c r="B13" s="27" t="s">
        <v>10</v>
      </c>
      <c r="C13" s="28">
        <v>85255</v>
      </c>
      <c r="D13" s="29">
        <v>-2895</v>
      </c>
      <c r="E13" s="30">
        <v>-3.2841747022121384</v>
      </c>
      <c r="F13" s="31">
        <v>88150</v>
      </c>
      <c r="G13" s="29">
        <v>-2817</v>
      </c>
      <c r="H13" s="30">
        <v>-3.1985193932237261</v>
      </c>
      <c r="I13" s="32">
        <v>88072</v>
      </c>
      <c r="L13" s="33"/>
    </row>
    <row r="14" spans="2:12" s="26" customFormat="1" ht="20.100000000000001" customHeight="1" x14ac:dyDescent="0.25">
      <c r="B14" s="27" t="s">
        <v>11</v>
      </c>
      <c r="C14" s="28">
        <v>74545</v>
      </c>
      <c r="D14" s="29">
        <v>-2260</v>
      </c>
      <c r="E14" s="30">
        <v>-2.9425167632315605</v>
      </c>
      <c r="F14" s="31">
        <v>76805</v>
      </c>
      <c r="G14" s="29">
        <v>-4090</v>
      </c>
      <c r="H14" s="30">
        <v>-5.2012462643860875</v>
      </c>
      <c r="I14" s="32">
        <v>78635</v>
      </c>
    </row>
    <row r="15" spans="2:12" s="26" customFormat="1" ht="5.0999999999999996" customHeight="1" x14ac:dyDescent="0.25">
      <c r="B15" s="34"/>
      <c r="C15" s="35"/>
      <c r="D15" s="36"/>
      <c r="E15" s="37"/>
      <c r="F15" s="38"/>
      <c r="G15" s="36"/>
      <c r="H15" s="37"/>
      <c r="I15" s="38"/>
    </row>
    <row r="16" spans="2:12" s="26" customFormat="1" ht="20.100000000000001" customHeight="1" x14ac:dyDescent="0.25">
      <c r="B16" s="39" t="s">
        <v>12</v>
      </c>
      <c r="C16" s="40">
        <v>159800</v>
      </c>
      <c r="D16" s="41">
        <v>-5155</v>
      </c>
      <c r="E16" s="42">
        <v>-3.1250947228031887</v>
      </c>
      <c r="F16" s="43">
        <v>164955</v>
      </c>
      <c r="G16" s="41">
        <v>-6907</v>
      </c>
      <c r="H16" s="42">
        <v>-4.1431973462422089</v>
      </c>
      <c r="I16" s="44">
        <v>166707</v>
      </c>
    </row>
    <row r="17" spans="1:9" s="26" customFormat="1" ht="18" customHeight="1" x14ac:dyDescent="0.25">
      <c r="B17" s="45" t="s">
        <v>13</v>
      </c>
      <c r="C17" s="24"/>
      <c r="D17" s="24"/>
      <c r="E17" s="46"/>
      <c r="F17" s="47"/>
      <c r="G17" s="24"/>
      <c r="H17" s="46"/>
      <c r="I17" s="47"/>
    </row>
    <row r="18" spans="1:9" s="26" customFormat="1" ht="20.100000000000001" customHeight="1" x14ac:dyDescent="0.25">
      <c r="B18" s="48" t="s">
        <v>10</v>
      </c>
      <c r="C18" s="49">
        <v>818418</v>
      </c>
      <c r="D18" s="50">
        <v>-10043</v>
      </c>
      <c r="E18" s="51">
        <v>-1.2122477702631747</v>
      </c>
      <c r="F18" s="31">
        <v>828461</v>
      </c>
      <c r="G18" s="50">
        <v>-38589</v>
      </c>
      <c r="H18" s="51">
        <v>-4.5027636880445554</v>
      </c>
      <c r="I18" s="32">
        <v>857007</v>
      </c>
    </row>
    <row r="19" spans="1:9" s="26" customFormat="1" ht="20.100000000000001" customHeight="1" x14ac:dyDescent="0.25">
      <c r="B19" s="48" t="s">
        <v>11</v>
      </c>
      <c r="C19" s="49">
        <v>1313764</v>
      </c>
      <c r="D19" s="50">
        <v>-13541</v>
      </c>
      <c r="E19" s="51">
        <v>-1.0201875228376296</v>
      </c>
      <c r="F19" s="31">
        <v>1327305</v>
      </c>
      <c r="G19" s="50">
        <v>-68485</v>
      </c>
      <c r="H19" s="51">
        <v>-4.9546065868016544</v>
      </c>
      <c r="I19" s="32">
        <v>1382249</v>
      </c>
    </row>
    <row r="20" spans="1:9" s="26" customFormat="1" ht="5.0999999999999996" customHeight="1" x14ac:dyDescent="0.25">
      <c r="B20" s="52"/>
      <c r="C20" s="53"/>
      <c r="D20" s="54"/>
      <c r="E20" s="55"/>
      <c r="F20" s="38"/>
      <c r="G20" s="54"/>
      <c r="H20" s="55"/>
      <c r="I20" s="38"/>
    </row>
    <row r="21" spans="1:9" s="26" customFormat="1" ht="20.100000000000001" customHeight="1" x14ac:dyDescent="0.25">
      <c r="B21" s="48" t="s">
        <v>12</v>
      </c>
      <c r="C21" s="49">
        <v>2132182</v>
      </c>
      <c r="D21" s="50">
        <v>-23584</v>
      </c>
      <c r="E21" s="51">
        <v>-1.0939962871666034</v>
      </c>
      <c r="F21" s="31">
        <v>2155766</v>
      </c>
      <c r="G21" s="50">
        <v>-107074</v>
      </c>
      <c r="H21" s="51">
        <v>-4.781677485736334</v>
      </c>
      <c r="I21" s="32">
        <v>2239256</v>
      </c>
    </row>
    <row r="22" spans="1:9" s="26" customFormat="1" ht="18" customHeight="1" x14ac:dyDescent="0.25">
      <c r="B22" s="45" t="s">
        <v>14</v>
      </c>
      <c r="C22" s="56"/>
      <c r="D22" s="56"/>
      <c r="E22" s="57"/>
      <c r="F22" s="58"/>
      <c r="G22" s="56"/>
      <c r="H22" s="57"/>
      <c r="I22" s="58"/>
    </row>
    <row r="23" spans="1:9" s="26" customFormat="1" ht="20.100000000000001" customHeight="1" x14ac:dyDescent="0.25">
      <c r="A23" s="59"/>
      <c r="B23" s="48" t="s">
        <v>10</v>
      </c>
      <c r="C23" s="49">
        <v>903673</v>
      </c>
      <c r="D23" s="50">
        <v>-12938</v>
      </c>
      <c r="E23" s="51">
        <v>-1.4115038986003878</v>
      </c>
      <c r="F23" s="31">
        <v>916611</v>
      </c>
      <c r="G23" s="50">
        <v>-41406</v>
      </c>
      <c r="H23" s="51">
        <v>-4.3812210407807184</v>
      </c>
      <c r="I23" s="32">
        <v>945079</v>
      </c>
    </row>
    <row r="24" spans="1:9" s="26" customFormat="1" ht="20.100000000000001" customHeight="1" x14ac:dyDescent="0.25">
      <c r="A24" s="60"/>
      <c r="B24" s="48" t="s">
        <v>11</v>
      </c>
      <c r="C24" s="49">
        <v>1388309</v>
      </c>
      <c r="D24" s="50">
        <v>-15801</v>
      </c>
      <c r="E24" s="51">
        <v>-1.1253391828275563</v>
      </c>
      <c r="F24" s="31">
        <v>1404110</v>
      </c>
      <c r="G24" s="50">
        <v>-72575</v>
      </c>
      <c r="H24" s="51">
        <v>-4.9678824602090241</v>
      </c>
      <c r="I24" s="32">
        <v>1460884</v>
      </c>
    </row>
    <row r="25" spans="1:9" s="26" customFormat="1" ht="5.0999999999999996" customHeight="1" x14ac:dyDescent="0.25">
      <c r="B25" s="52"/>
      <c r="C25" s="53"/>
      <c r="D25" s="54"/>
      <c r="E25" s="55"/>
      <c r="F25" s="38"/>
      <c r="G25" s="54"/>
      <c r="H25" s="55"/>
      <c r="I25" s="38"/>
    </row>
    <row r="26" spans="1:9" ht="20.100000000000001" customHeight="1" x14ac:dyDescent="0.35">
      <c r="B26" s="48" t="s">
        <v>12</v>
      </c>
      <c r="C26" s="49">
        <v>2291982</v>
      </c>
      <c r="D26" s="50">
        <v>-28739</v>
      </c>
      <c r="E26" s="51">
        <v>-1.2383651460041945</v>
      </c>
      <c r="F26" s="31">
        <v>2320721</v>
      </c>
      <c r="G26" s="50">
        <v>-113981</v>
      </c>
      <c r="H26" s="51">
        <v>-4.7374377743963647</v>
      </c>
      <c r="I26" s="32">
        <v>2405963</v>
      </c>
    </row>
    <row r="27" spans="1:9" x14ac:dyDescent="0.35">
      <c r="B27" s="67" t="s">
        <v>16</v>
      </c>
    </row>
    <row r="28" spans="1:9" s="26" customFormat="1" ht="13.2" hidden="1" x14ac:dyDescent="0.25">
      <c r="B28" s="68" t="s">
        <v>17</v>
      </c>
    </row>
    <row r="29" spans="1:9" x14ac:dyDescent="0.35">
      <c r="B29" s="68" t="s">
        <v>17</v>
      </c>
      <c r="C29" s="63"/>
    </row>
    <row r="30" spans="1:9" x14ac:dyDescent="0.35">
      <c r="C30" s="63"/>
    </row>
    <row r="31" spans="1:9" x14ac:dyDescent="0.35">
      <c r="C31" s="63"/>
      <c r="D31" s="64"/>
    </row>
    <row r="32" spans="1:9" x14ac:dyDescent="0.35">
      <c r="C32" s="63"/>
      <c r="D32" s="64"/>
    </row>
    <row r="33" spans="2:9" s="5" customFormat="1" ht="13.2" x14ac:dyDescent="0.3"/>
    <row r="34" spans="2:9" s="5" customFormat="1" ht="15.6" x14ac:dyDescent="0.3">
      <c r="B34" s="65" t="s">
        <v>15</v>
      </c>
      <c r="C34" s="65"/>
      <c r="D34" s="65"/>
      <c r="E34" s="65"/>
      <c r="F34" s="65"/>
      <c r="G34" s="65"/>
      <c r="H34" s="65"/>
      <c r="I34" s="65"/>
    </row>
    <row r="35" spans="2:9" s="26" customFormat="1" ht="15" customHeight="1" x14ac:dyDescent="0.25">
      <c r="B35" s="66" t="s">
        <v>148</v>
      </c>
      <c r="C35" s="66"/>
      <c r="D35" s="66"/>
      <c r="E35" s="66"/>
      <c r="F35" s="66"/>
      <c r="G35" s="66"/>
      <c r="H35" s="66"/>
      <c r="I35" s="66"/>
    </row>
    <row r="44" spans="2:9" s="26" customFormat="1" ht="10.050000000000001" customHeight="1" x14ac:dyDescent="0.25"/>
    <row r="45" spans="2:9" s="26" customFormat="1" ht="13.2" x14ac:dyDescent="0.25"/>
    <row r="46" spans="2:9" s="26" customFormat="1" ht="13.2" x14ac:dyDescent="0.25"/>
    <row r="47" spans="2:9" s="26" customFormat="1" ht="13.2" x14ac:dyDescent="0.25"/>
    <row r="48" spans="2:9" s="26" customFormat="1" ht="13.2" x14ac:dyDescent="0.25"/>
    <row r="49" spans="2:2" s="26" customFormat="1" ht="13.2" x14ac:dyDescent="0.25"/>
    <row r="50" spans="2:2" s="26" customFormat="1" ht="13.2" x14ac:dyDescent="0.2">
      <c r="B50" s="67" t="s">
        <v>16</v>
      </c>
    </row>
    <row r="51" spans="2:2" s="26" customFormat="1" ht="13.2" x14ac:dyDescent="0.25">
      <c r="B51" s="68" t="s">
        <v>17</v>
      </c>
    </row>
    <row r="52" spans="2:2" s="26" customFormat="1" ht="13.2" x14ac:dyDescent="0.25"/>
    <row r="53" spans="2:2" s="26" customFormat="1" ht="13.2" x14ac:dyDescent="0.25"/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76"/>
  <sheetViews>
    <sheetView showGridLines="0" view="pageBreakPreview" topLeftCell="A46" zoomScaleNormal="130" zoomScaleSheetLayoutView="100" workbookViewId="0">
      <selection activeCell="N29" sqref="N29"/>
    </sheetView>
  </sheetViews>
  <sheetFormatPr baseColWidth="10" defaultColWidth="11.44140625" defaultRowHeight="14.4" x14ac:dyDescent="0.35"/>
  <cols>
    <col min="1" max="1" width="2.77734375" style="1" customWidth="1"/>
    <col min="2" max="2" width="14.77734375" style="1" customWidth="1"/>
    <col min="3" max="3" width="10.5546875" style="1" customWidth="1"/>
    <col min="4" max="4" width="8.5546875" style="1" customWidth="1"/>
    <col min="5" max="5" width="8" style="1" customWidth="1"/>
    <col min="6" max="6" width="8.77734375" style="1" customWidth="1"/>
    <col min="7" max="7" width="8.5546875" style="1" customWidth="1"/>
    <col min="8" max="8" width="8" style="1" customWidth="1"/>
    <col min="9" max="9" width="8.77734375" style="1" customWidth="1"/>
    <col min="10" max="10" width="1" style="1" customWidth="1"/>
    <col min="11" max="11" width="9.21875" style="1" customWidth="1"/>
    <col min="12" max="12" width="9.77734375" style="1" customWidth="1"/>
    <col min="13" max="13" width="2.77734375" style="1" customWidth="1"/>
    <col min="14" max="16384" width="11.44140625" style="1"/>
  </cols>
  <sheetData>
    <row r="2" spans="1:12" x14ac:dyDescent="0.35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12" x14ac:dyDescent="0.35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12" x14ac:dyDescent="0.35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</row>
    <row r="5" spans="1:12" ht="18" customHeight="1" x14ac:dyDescent="0.35">
      <c r="A5" s="69"/>
      <c r="B5" s="432" t="str">
        <f>'Pag1'!$B$5</f>
        <v>junio 2026</v>
      </c>
      <c r="C5" s="69"/>
      <c r="D5" s="69"/>
      <c r="E5" s="69"/>
      <c r="F5" s="69"/>
      <c r="G5" s="69"/>
      <c r="H5" s="69"/>
      <c r="I5" s="69"/>
      <c r="J5" s="69"/>
      <c r="K5" s="69"/>
      <c r="L5" s="69"/>
    </row>
    <row r="6" spans="1:12" ht="15" customHeight="1" x14ac:dyDescent="0.35">
      <c r="A6" s="69"/>
      <c r="C6" s="70"/>
      <c r="D6" s="70"/>
      <c r="E6" s="70"/>
      <c r="F6" s="70"/>
      <c r="G6" s="70"/>
      <c r="H6" s="70"/>
      <c r="I6" s="70"/>
      <c r="J6" s="70"/>
      <c r="K6" s="70"/>
      <c r="L6" s="70"/>
    </row>
    <row r="7" spans="1:12" ht="17.399999999999999" x14ac:dyDescent="0.35">
      <c r="A7" s="69"/>
      <c r="B7" s="71" t="s">
        <v>18</v>
      </c>
      <c r="C7" s="71"/>
      <c r="D7" s="71"/>
      <c r="E7" s="71"/>
      <c r="F7" s="71"/>
      <c r="G7" s="71"/>
      <c r="H7" s="71"/>
      <c r="I7" s="71"/>
      <c r="J7" s="71"/>
      <c r="K7" s="71"/>
      <c r="L7" s="71"/>
    </row>
    <row r="8" spans="1:12" s="5" customFormat="1" ht="6" customHeight="1" x14ac:dyDescent="0.3">
      <c r="A8" s="72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</row>
    <row r="9" spans="1:12" s="5" customFormat="1" ht="14.1" customHeight="1" x14ac:dyDescent="0.3">
      <c r="A9" s="72"/>
      <c r="B9" s="73"/>
      <c r="C9" s="74"/>
      <c r="D9" s="75"/>
      <c r="E9" s="76"/>
      <c r="F9" s="77" t="s">
        <v>19</v>
      </c>
      <c r="G9" s="76"/>
      <c r="H9" s="76"/>
      <c r="I9" s="76"/>
      <c r="J9" s="72"/>
      <c r="K9" s="429" t="str">
        <f t="shared" ref="K9" si="0">$B$5</f>
        <v>junio 2026</v>
      </c>
      <c r="L9" s="429"/>
    </row>
    <row r="10" spans="1:12" s="5" customFormat="1" ht="14.1" customHeight="1" x14ac:dyDescent="0.3">
      <c r="A10" s="72"/>
      <c r="B10" s="78"/>
      <c r="C10" s="79" t="str">
        <f>'Pag1'!$C$9</f>
        <v>junio</v>
      </c>
      <c r="D10" s="80"/>
      <c r="E10" s="81" t="s">
        <v>4</v>
      </c>
      <c r="F10" s="82"/>
      <c r="G10" s="83"/>
      <c r="H10" s="81" t="s">
        <v>5</v>
      </c>
      <c r="I10" s="84"/>
      <c r="J10" s="85"/>
      <c r="K10" s="86" t="s">
        <v>20</v>
      </c>
      <c r="L10" s="87" t="s">
        <v>21</v>
      </c>
    </row>
    <row r="11" spans="1:12" s="5" customFormat="1" ht="14.1" customHeight="1" x14ac:dyDescent="0.3">
      <c r="A11" s="72"/>
      <c r="B11" s="78"/>
      <c r="C11" s="88" t="str">
        <f>'Pag1'!$C$10</f>
        <v xml:space="preserve"> 2026</v>
      </c>
      <c r="D11" s="89"/>
      <c r="E11" s="90" t="str">
        <f>'Pag1'!$E$10</f>
        <v>mayo 2026</v>
      </c>
      <c r="F11" s="91"/>
      <c r="G11" s="92"/>
      <c r="H11" s="90" t="str">
        <f>'Pag1'!$H$10</f>
        <v>junio 2025</v>
      </c>
      <c r="I11" s="93"/>
      <c r="J11" s="94"/>
      <c r="K11" s="95" t="s">
        <v>22</v>
      </c>
      <c r="L11" s="96" t="s">
        <v>23</v>
      </c>
    </row>
    <row r="12" spans="1:12" s="5" customFormat="1" ht="14.1" customHeight="1" x14ac:dyDescent="0.3">
      <c r="A12" s="72"/>
      <c r="B12" s="97"/>
      <c r="C12" s="98" t="s">
        <v>6</v>
      </c>
      <c r="D12" s="99" t="s">
        <v>7</v>
      </c>
      <c r="E12" s="99" t="s">
        <v>8</v>
      </c>
      <c r="F12" s="100" t="s">
        <v>6</v>
      </c>
      <c r="G12" s="99" t="s">
        <v>7</v>
      </c>
      <c r="H12" s="99" t="s">
        <v>8</v>
      </c>
      <c r="I12" s="101" t="s">
        <v>6</v>
      </c>
      <c r="J12" s="94"/>
      <c r="K12" s="102" t="s">
        <v>24</v>
      </c>
      <c r="L12" s="103" t="s">
        <v>25</v>
      </c>
    </row>
    <row r="13" spans="1:12" s="26" customFormat="1" ht="18" customHeight="1" x14ac:dyDescent="0.25">
      <c r="A13" s="52"/>
      <c r="B13" s="104" t="s">
        <v>9</v>
      </c>
      <c r="C13" s="105"/>
      <c r="D13" s="106"/>
      <c r="E13" s="106"/>
      <c r="F13" s="105"/>
      <c r="G13" s="107"/>
      <c r="H13" s="105"/>
      <c r="I13" s="107"/>
      <c r="J13" s="107"/>
      <c r="K13" s="69"/>
      <c r="L13" s="69"/>
    </row>
    <row r="14" spans="1:12" s="26" customFormat="1" ht="16.05" customHeight="1" x14ac:dyDescent="0.25">
      <c r="A14" s="52"/>
      <c r="B14" s="27" t="s">
        <v>10</v>
      </c>
      <c r="C14" s="28">
        <v>13332</v>
      </c>
      <c r="D14" s="29">
        <v>458</v>
      </c>
      <c r="E14" s="30">
        <v>3.5575578685723164</v>
      </c>
      <c r="F14" s="31">
        <v>12874</v>
      </c>
      <c r="G14" s="29">
        <v>2233</v>
      </c>
      <c r="H14" s="30">
        <v>20.118929633300297</v>
      </c>
      <c r="I14" s="32">
        <v>11099</v>
      </c>
      <c r="J14" s="35">
        <v>0</v>
      </c>
      <c r="K14" s="108">
        <v>2193</v>
      </c>
      <c r="L14" s="109">
        <v>11139</v>
      </c>
    </row>
    <row r="15" spans="1:12" s="26" customFormat="1" ht="16.05" customHeight="1" x14ac:dyDescent="0.25">
      <c r="A15" s="52"/>
      <c r="B15" s="27" t="s">
        <v>11</v>
      </c>
      <c r="C15" s="28">
        <v>10917</v>
      </c>
      <c r="D15" s="29">
        <v>240</v>
      </c>
      <c r="E15" s="30">
        <v>2.2478224220286598</v>
      </c>
      <c r="F15" s="31">
        <v>10677</v>
      </c>
      <c r="G15" s="29">
        <v>1527</v>
      </c>
      <c r="H15" s="30">
        <v>16.261980830670929</v>
      </c>
      <c r="I15" s="32">
        <v>9390</v>
      </c>
      <c r="J15" s="35">
        <v>0</v>
      </c>
      <c r="K15" s="108">
        <v>2227</v>
      </c>
      <c r="L15" s="109">
        <v>8690</v>
      </c>
    </row>
    <row r="16" spans="1:12" s="26" customFormat="1" ht="5.0999999999999996" customHeight="1" x14ac:dyDescent="0.25">
      <c r="A16" s="52"/>
      <c r="B16" s="34"/>
      <c r="C16" s="35"/>
      <c r="D16" s="36"/>
      <c r="E16" s="37"/>
      <c r="F16" s="38"/>
      <c r="G16" s="36"/>
      <c r="H16" s="37"/>
      <c r="I16" s="38"/>
      <c r="J16" s="35"/>
      <c r="K16" s="110"/>
      <c r="L16" s="110"/>
    </row>
    <row r="17" spans="1:12" s="26" customFormat="1" ht="16.05" customHeight="1" x14ac:dyDescent="0.25">
      <c r="A17" s="52"/>
      <c r="B17" s="39" t="s">
        <v>12</v>
      </c>
      <c r="C17" s="40">
        <v>24249</v>
      </c>
      <c r="D17" s="41">
        <v>698</v>
      </c>
      <c r="E17" s="42">
        <v>2.9637807311791433</v>
      </c>
      <c r="F17" s="43">
        <v>23551</v>
      </c>
      <c r="G17" s="41">
        <v>3760</v>
      </c>
      <c r="H17" s="42">
        <v>18.351310459270827</v>
      </c>
      <c r="I17" s="44">
        <v>20489</v>
      </c>
      <c r="J17" s="111">
        <v>0</v>
      </c>
      <c r="K17" s="112">
        <v>4420</v>
      </c>
      <c r="L17" s="113">
        <v>19829</v>
      </c>
    </row>
    <row r="18" spans="1:12" s="26" customFormat="1" ht="18" customHeight="1" x14ac:dyDescent="0.25">
      <c r="A18" s="52"/>
      <c r="B18" s="387" t="s">
        <v>26</v>
      </c>
      <c r="C18" s="105"/>
      <c r="D18" s="114"/>
      <c r="E18" s="115"/>
      <c r="F18" s="116"/>
      <c r="G18" s="114"/>
      <c r="H18" s="115"/>
      <c r="I18" s="116"/>
      <c r="J18" s="116"/>
      <c r="K18" s="117"/>
      <c r="L18" s="118"/>
    </row>
    <row r="19" spans="1:12" s="26" customFormat="1" ht="16.05" customHeight="1" x14ac:dyDescent="0.25">
      <c r="A19" s="52"/>
      <c r="B19" s="48" t="s">
        <v>10</v>
      </c>
      <c r="C19" s="49">
        <v>116295</v>
      </c>
      <c r="D19" s="50">
        <v>2504</v>
      </c>
      <c r="E19" s="51">
        <v>2.2005255248657627</v>
      </c>
      <c r="F19" s="31">
        <v>113791</v>
      </c>
      <c r="G19" s="50">
        <v>3650</v>
      </c>
      <c r="H19" s="51">
        <v>3.2402680988947581</v>
      </c>
      <c r="I19" s="32">
        <v>112645</v>
      </c>
      <c r="J19" s="38">
        <v>0</v>
      </c>
      <c r="K19" s="119">
        <v>36471</v>
      </c>
      <c r="L19" s="120">
        <v>79824</v>
      </c>
    </row>
    <row r="20" spans="1:12" s="26" customFormat="1" ht="16.05" customHeight="1" x14ac:dyDescent="0.25">
      <c r="A20" s="52"/>
      <c r="B20" s="48" t="s">
        <v>11</v>
      </c>
      <c r="C20" s="49">
        <v>201542</v>
      </c>
      <c r="D20" s="50">
        <v>1006</v>
      </c>
      <c r="E20" s="51">
        <v>0.5016555630909163</v>
      </c>
      <c r="F20" s="31">
        <v>200536</v>
      </c>
      <c r="G20" s="50">
        <v>2658</v>
      </c>
      <c r="H20" s="51">
        <v>1.3364574324732004</v>
      </c>
      <c r="I20" s="32">
        <v>198884</v>
      </c>
      <c r="J20" s="38">
        <v>0</v>
      </c>
      <c r="K20" s="119">
        <v>54689</v>
      </c>
      <c r="L20" s="120">
        <v>146853</v>
      </c>
    </row>
    <row r="21" spans="1:12" s="26" customFormat="1" ht="5.0999999999999996" customHeight="1" x14ac:dyDescent="0.25">
      <c r="A21" s="52"/>
      <c r="B21" s="52"/>
      <c r="C21" s="53"/>
      <c r="D21" s="54"/>
      <c r="E21" s="55"/>
      <c r="F21" s="38"/>
      <c r="G21" s="54"/>
      <c r="H21" s="55"/>
      <c r="I21" s="38"/>
      <c r="J21" s="38"/>
      <c r="K21" s="121"/>
      <c r="L21" s="121"/>
    </row>
    <row r="22" spans="1:12" s="26" customFormat="1" ht="16.05" customHeight="1" x14ac:dyDescent="0.25">
      <c r="A22" s="52"/>
      <c r="B22" s="48" t="s">
        <v>12</v>
      </c>
      <c r="C22" s="49">
        <v>317837</v>
      </c>
      <c r="D22" s="50">
        <v>3510</v>
      </c>
      <c r="E22" s="51">
        <v>1.1166714917903966</v>
      </c>
      <c r="F22" s="31">
        <v>314327</v>
      </c>
      <c r="G22" s="50">
        <v>6308</v>
      </c>
      <c r="H22" s="51">
        <v>2.0248516189504029</v>
      </c>
      <c r="I22" s="32">
        <v>311529</v>
      </c>
      <c r="J22" s="38">
        <v>0</v>
      </c>
      <c r="K22" s="119">
        <v>91160</v>
      </c>
      <c r="L22" s="120">
        <v>226677</v>
      </c>
    </row>
    <row r="23" spans="1:12" s="26" customFormat="1" ht="18" customHeight="1" x14ac:dyDescent="0.25">
      <c r="A23" s="52"/>
      <c r="B23" s="387" t="s">
        <v>14</v>
      </c>
      <c r="C23" s="122"/>
      <c r="D23" s="123"/>
      <c r="E23" s="124"/>
      <c r="F23" s="125"/>
      <c r="G23" s="123"/>
      <c r="H23" s="124"/>
      <c r="I23" s="125"/>
      <c r="J23" s="125"/>
      <c r="K23" s="117"/>
      <c r="L23" s="118"/>
    </row>
    <row r="24" spans="1:12" s="26" customFormat="1" ht="16.05" customHeight="1" x14ac:dyDescent="0.25">
      <c r="A24" s="52"/>
      <c r="B24" s="48" t="s">
        <v>10</v>
      </c>
      <c r="C24" s="49">
        <v>129627</v>
      </c>
      <c r="D24" s="50">
        <v>2962</v>
      </c>
      <c r="E24" s="51">
        <v>2.3384518217344965</v>
      </c>
      <c r="F24" s="31">
        <v>126665</v>
      </c>
      <c r="G24" s="50">
        <v>5883</v>
      </c>
      <c r="H24" s="51">
        <v>4.7541698991466248</v>
      </c>
      <c r="I24" s="32">
        <v>123744</v>
      </c>
      <c r="J24" s="38">
        <v>0</v>
      </c>
      <c r="K24" s="119">
        <v>38664</v>
      </c>
      <c r="L24" s="120">
        <v>90963</v>
      </c>
    </row>
    <row r="25" spans="1:12" s="26" customFormat="1" ht="16.05" customHeight="1" x14ac:dyDescent="0.25">
      <c r="A25" s="52"/>
      <c r="B25" s="48" t="s">
        <v>11</v>
      </c>
      <c r="C25" s="49">
        <v>212459</v>
      </c>
      <c r="D25" s="50">
        <v>1246</v>
      </c>
      <c r="E25" s="51">
        <v>0.58992580949089302</v>
      </c>
      <c r="F25" s="31">
        <v>211213</v>
      </c>
      <c r="G25" s="50">
        <v>4185</v>
      </c>
      <c r="H25" s="51">
        <v>2.0093722692222746</v>
      </c>
      <c r="I25" s="32">
        <v>208274</v>
      </c>
      <c r="J25" s="38">
        <v>0</v>
      </c>
      <c r="K25" s="119">
        <v>56916</v>
      </c>
      <c r="L25" s="120">
        <v>155543</v>
      </c>
    </row>
    <row r="26" spans="1:12" s="26" customFormat="1" ht="5.0999999999999996" customHeight="1" x14ac:dyDescent="0.25">
      <c r="A26" s="52"/>
      <c r="B26" s="52"/>
      <c r="C26" s="53"/>
      <c r="D26" s="54"/>
      <c r="E26" s="55"/>
      <c r="F26" s="38"/>
      <c r="G26" s="54"/>
      <c r="H26" s="55"/>
      <c r="I26" s="38"/>
      <c r="J26" s="38"/>
      <c r="K26" s="121"/>
      <c r="L26" s="121"/>
    </row>
    <row r="27" spans="1:12" ht="16.05" customHeight="1" x14ac:dyDescent="0.35">
      <c r="A27" s="69"/>
      <c r="B27" s="48" t="s">
        <v>12</v>
      </c>
      <c r="C27" s="49">
        <v>342086</v>
      </c>
      <c r="D27" s="50">
        <v>4208</v>
      </c>
      <c r="E27" s="51">
        <v>1.2454199444770007</v>
      </c>
      <c r="F27" s="31">
        <v>337878</v>
      </c>
      <c r="G27" s="50">
        <v>10068</v>
      </c>
      <c r="H27" s="51">
        <v>3.0323657151118311</v>
      </c>
      <c r="I27" s="32">
        <v>332018</v>
      </c>
      <c r="J27" s="38">
        <v>0</v>
      </c>
      <c r="K27" s="119">
        <v>95580</v>
      </c>
      <c r="L27" s="120">
        <v>246506</v>
      </c>
    </row>
    <row r="28" spans="1:12" ht="16.05" customHeight="1" x14ac:dyDescent="0.35">
      <c r="A28" s="69"/>
      <c r="B28" s="67" t="s">
        <v>16</v>
      </c>
      <c r="C28" s="456"/>
      <c r="D28" s="457"/>
      <c r="E28" s="458"/>
      <c r="F28" s="459"/>
      <c r="G28" s="457"/>
      <c r="H28" s="458"/>
      <c r="I28" s="459"/>
      <c r="J28" s="38"/>
      <c r="K28" s="121"/>
      <c r="L28" s="121"/>
    </row>
    <row r="29" spans="1:12" ht="16.05" customHeight="1" x14ac:dyDescent="0.35">
      <c r="A29" s="69"/>
      <c r="B29" s="68" t="s">
        <v>17</v>
      </c>
      <c r="C29" s="456"/>
      <c r="D29" s="457"/>
      <c r="E29" s="458"/>
      <c r="F29" s="459"/>
      <c r="G29" s="457"/>
      <c r="H29" s="458"/>
      <c r="I29" s="459"/>
      <c r="J29" s="38"/>
      <c r="K29" s="121"/>
      <c r="L29" s="121"/>
    </row>
    <row r="30" spans="1:12" s="26" customFormat="1" ht="13.2" x14ac:dyDescent="0.2">
      <c r="A30" s="52"/>
      <c r="B30" s="67"/>
      <c r="C30" s="72"/>
      <c r="D30" s="72"/>
      <c r="E30" s="72"/>
      <c r="F30" s="72"/>
      <c r="G30" s="72"/>
      <c r="H30" s="72"/>
      <c r="I30" s="52"/>
      <c r="J30" s="52"/>
      <c r="K30" s="52"/>
      <c r="L30" s="52"/>
    </row>
    <row r="31" spans="1:12" s="5" customFormat="1" x14ac:dyDescent="0.3">
      <c r="A31" s="72"/>
      <c r="B31" s="126" t="s">
        <v>27</v>
      </c>
      <c r="C31" s="126"/>
      <c r="D31" s="126"/>
      <c r="E31" s="126"/>
      <c r="F31" s="126"/>
      <c r="G31" s="126"/>
      <c r="H31" s="126"/>
      <c r="I31" s="126"/>
      <c r="J31" s="126"/>
      <c r="K31" s="126"/>
      <c r="L31" s="126"/>
    </row>
    <row r="32" spans="1:12" s="26" customFormat="1" ht="12" customHeight="1" x14ac:dyDescent="0.25">
      <c r="A32" s="52"/>
      <c r="B32" s="66" t="s">
        <v>149</v>
      </c>
      <c r="C32" s="66"/>
      <c r="D32" s="66"/>
      <c r="E32" s="66"/>
      <c r="F32" s="66"/>
      <c r="G32" s="66"/>
      <c r="H32" s="66"/>
      <c r="I32" s="66"/>
      <c r="J32" s="66"/>
      <c r="K32" s="66"/>
      <c r="L32" s="66"/>
    </row>
    <row r="33" spans="1:12" s="26" customFormat="1" ht="13.2" x14ac:dyDescent="0.25">
      <c r="A33" s="52"/>
      <c r="B33" s="127"/>
      <c r="C33" s="127"/>
      <c r="D33" s="127"/>
      <c r="E33" s="127"/>
      <c r="F33" s="127"/>
      <c r="G33" s="127"/>
      <c r="H33" s="127"/>
      <c r="I33" s="127"/>
      <c r="J33" s="127"/>
      <c r="K33" s="127"/>
      <c r="L33" s="127"/>
    </row>
    <row r="34" spans="1:12" x14ac:dyDescent="0.35">
      <c r="A34" s="69"/>
      <c r="B34" s="69"/>
      <c r="C34" s="69"/>
      <c r="D34" s="69"/>
      <c r="E34" s="128"/>
      <c r="F34" s="69"/>
      <c r="G34" s="69"/>
      <c r="H34" s="69"/>
      <c r="I34" s="69"/>
      <c r="J34" s="69"/>
      <c r="K34" s="69"/>
      <c r="L34" s="69"/>
    </row>
    <row r="35" spans="1:12" x14ac:dyDescent="0.35">
      <c r="A35" s="69"/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</row>
    <row r="36" spans="1:12" x14ac:dyDescent="0.35">
      <c r="A36" s="69"/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</row>
    <row r="37" spans="1:12" x14ac:dyDescent="0.35">
      <c r="A37" s="69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</row>
    <row r="38" spans="1:12" x14ac:dyDescent="0.35">
      <c r="A38" s="69"/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</row>
    <row r="39" spans="1:12" x14ac:dyDescent="0.35">
      <c r="A39" s="69"/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</row>
    <row r="40" spans="1:12" x14ac:dyDescent="0.35">
      <c r="A40" s="69"/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</row>
    <row r="41" spans="1:12" x14ac:dyDescent="0.35">
      <c r="A41" s="69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</row>
    <row r="42" spans="1:12" s="26" customFormat="1" ht="13.2" x14ac:dyDescent="0.25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</row>
    <row r="43" spans="1:12" s="26" customFormat="1" ht="13.2" x14ac:dyDescent="0.2">
      <c r="A43" s="52"/>
      <c r="B43" s="67" t="s">
        <v>16</v>
      </c>
      <c r="C43" s="52"/>
      <c r="D43" s="52"/>
      <c r="E43" s="52"/>
      <c r="F43" s="52"/>
      <c r="G43" s="52"/>
      <c r="H43" s="52"/>
      <c r="I43" s="52"/>
      <c r="J43" s="52"/>
      <c r="K43" s="52"/>
      <c r="L43" s="52"/>
    </row>
    <row r="44" spans="1:12" s="26" customFormat="1" ht="13.2" x14ac:dyDescent="0.25">
      <c r="A44" s="52"/>
      <c r="B44" s="68" t="s">
        <v>17</v>
      </c>
      <c r="C44" s="52"/>
      <c r="D44" s="52"/>
      <c r="E44" s="52"/>
      <c r="F44" s="52"/>
      <c r="G44" s="52"/>
      <c r="H44" s="52"/>
      <c r="I44" s="52"/>
      <c r="J44" s="52"/>
      <c r="K44" s="52"/>
      <c r="L44" s="52"/>
    </row>
    <row r="45" spans="1:12" s="26" customFormat="1" ht="13.2" x14ac:dyDescent="0.25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</row>
    <row r="46" spans="1:12" s="5" customFormat="1" x14ac:dyDescent="0.3">
      <c r="A46" s="72"/>
      <c r="B46" s="126" t="s">
        <v>28</v>
      </c>
      <c r="C46" s="126"/>
      <c r="D46" s="126"/>
      <c r="E46" s="126"/>
      <c r="F46" s="126"/>
      <c r="G46" s="126"/>
      <c r="H46" s="126"/>
      <c r="I46" s="126"/>
      <c r="J46" s="126"/>
      <c r="K46" s="126"/>
      <c r="L46" s="126"/>
    </row>
    <row r="47" spans="1:12" s="26" customFormat="1" ht="12" customHeight="1" x14ac:dyDescent="0.25">
      <c r="A47" s="52"/>
      <c r="B47" s="66" t="s">
        <v>150</v>
      </c>
      <c r="C47" s="66"/>
      <c r="D47" s="66"/>
      <c r="E47" s="66"/>
      <c r="F47" s="66"/>
      <c r="G47" s="66"/>
      <c r="H47" s="66"/>
      <c r="I47" s="66"/>
      <c r="J47" s="66"/>
      <c r="K47" s="66"/>
      <c r="L47" s="66"/>
    </row>
    <row r="48" spans="1:12" x14ac:dyDescent="0.35">
      <c r="A48" s="69"/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</row>
    <row r="49" spans="1:12" x14ac:dyDescent="0.35">
      <c r="A49" s="69"/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</row>
    <row r="50" spans="1:12" x14ac:dyDescent="0.35">
      <c r="A50" s="69"/>
      <c r="B50" s="69"/>
      <c r="C50" s="69"/>
      <c r="D50" s="69"/>
      <c r="E50" s="69"/>
      <c r="F50" s="69"/>
      <c r="G50" s="69"/>
      <c r="H50" s="69"/>
      <c r="I50" s="69"/>
      <c r="J50" s="69"/>
      <c r="K50" s="69"/>
      <c r="L50" s="69"/>
    </row>
    <row r="51" spans="1:12" x14ac:dyDescent="0.35">
      <c r="A51" s="69"/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69"/>
    </row>
    <row r="52" spans="1:12" x14ac:dyDescent="0.35">
      <c r="A52" s="69"/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</row>
    <row r="53" spans="1:12" x14ac:dyDescent="0.35">
      <c r="A53" s="69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</row>
    <row r="54" spans="1:12" x14ac:dyDescent="0.35">
      <c r="A54" s="69"/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</row>
    <row r="55" spans="1:12" x14ac:dyDescent="0.35">
      <c r="A55" s="69"/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</row>
    <row r="56" spans="1:12" x14ac:dyDescent="0.35">
      <c r="A56" s="69"/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69"/>
    </row>
    <row r="57" spans="1:12" x14ac:dyDescent="0.35">
      <c r="A57" s="69"/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69"/>
    </row>
    <row r="58" spans="1:12" x14ac:dyDescent="0.35">
      <c r="A58" s="69"/>
      <c r="B58" s="67" t="s">
        <v>16</v>
      </c>
      <c r="C58" s="69"/>
      <c r="D58" s="69"/>
      <c r="E58" s="69"/>
      <c r="F58" s="69"/>
      <c r="G58" s="69"/>
      <c r="H58" s="69"/>
      <c r="I58" s="69"/>
      <c r="J58" s="69"/>
      <c r="K58" s="69"/>
      <c r="L58" s="69"/>
    </row>
    <row r="59" spans="1:12" s="26" customFormat="1" ht="13.2" x14ac:dyDescent="0.2">
      <c r="A59" s="52"/>
      <c r="B59" s="68" t="s">
        <v>17</v>
      </c>
      <c r="C59" s="67"/>
      <c r="D59" s="67"/>
      <c r="E59" s="67"/>
      <c r="F59" s="67"/>
      <c r="G59" s="67"/>
      <c r="H59" s="67"/>
      <c r="I59" s="67"/>
      <c r="J59" s="67"/>
      <c r="K59" s="67"/>
      <c r="L59" s="67"/>
    </row>
    <row r="60" spans="1:12" s="26" customFormat="1" ht="13.2" x14ac:dyDescent="0.25"/>
    <row r="61" spans="1:12" s="26" customFormat="1" ht="13.2" x14ac:dyDescent="0.25"/>
    <row r="62" spans="1:12" s="26" customFormat="1" ht="13.2" x14ac:dyDescent="0.3">
      <c r="B62" s="5"/>
      <c r="C62" s="5"/>
      <c r="D62" s="5"/>
      <c r="E62" s="5"/>
      <c r="F62" s="5"/>
      <c r="G62" s="5"/>
      <c r="H62" s="5"/>
    </row>
    <row r="63" spans="1:12" s="26" customFormat="1" ht="10.050000000000001" customHeight="1" x14ac:dyDescent="0.25"/>
    <row r="64" spans="1:12" s="26" customFormat="1" ht="13.2" x14ac:dyDescent="0.25"/>
    <row r="65" spans="2:8" s="26" customFormat="1" ht="13.2" x14ac:dyDescent="0.25"/>
    <row r="66" spans="2:8" s="26" customFormat="1" ht="13.2" x14ac:dyDescent="0.25"/>
    <row r="67" spans="2:8" s="26" customFormat="1" ht="13.2" x14ac:dyDescent="0.25"/>
    <row r="68" spans="2:8" x14ac:dyDescent="0.35">
      <c r="B68" s="26"/>
      <c r="C68" s="26"/>
      <c r="D68" s="26"/>
      <c r="E68" s="26"/>
      <c r="F68" s="26"/>
      <c r="G68" s="26"/>
      <c r="H68" s="26"/>
    </row>
    <row r="69" spans="2:8" x14ac:dyDescent="0.35">
      <c r="B69" s="26"/>
      <c r="C69" s="26"/>
      <c r="D69" s="26"/>
      <c r="E69" s="26"/>
      <c r="F69" s="26"/>
      <c r="G69" s="26"/>
      <c r="H69" s="26"/>
    </row>
    <row r="70" spans="2:8" x14ac:dyDescent="0.35">
      <c r="B70" s="26"/>
      <c r="C70" s="26"/>
      <c r="D70" s="26"/>
      <c r="E70" s="26"/>
      <c r="F70" s="26"/>
      <c r="G70" s="26"/>
      <c r="H70" s="26"/>
    </row>
    <row r="71" spans="2:8" x14ac:dyDescent="0.35">
      <c r="B71" s="26"/>
      <c r="C71" s="26"/>
      <c r="D71" s="26"/>
      <c r="E71" s="26"/>
      <c r="F71" s="26"/>
      <c r="G71" s="26"/>
      <c r="H71" s="26"/>
    </row>
    <row r="72" spans="2:8" x14ac:dyDescent="0.35">
      <c r="B72" s="26"/>
      <c r="C72" s="26"/>
      <c r="D72" s="26"/>
      <c r="E72" s="26"/>
      <c r="F72" s="26"/>
      <c r="G72" s="26"/>
      <c r="H72" s="26"/>
    </row>
    <row r="73" spans="2:8" x14ac:dyDescent="0.35">
      <c r="B73" s="26"/>
      <c r="C73" s="26"/>
      <c r="D73" s="26"/>
      <c r="E73" s="26"/>
      <c r="F73" s="26"/>
      <c r="G73" s="26"/>
      <c r="H73" s="26"/>
    </row>
    <row r="74" spans="2:8" x14ac:dyDescent="0.35">
      <c r="B74" s="26"/>
      <c r="C74" s="26"/>
      <c r="D74" s="26"/>
      <c r="E74" s="26"/>
      <c r="F74" s="26"/>
      <c r="G74" s="26"/>
      <c r="H74" s="26"/>
    </row>
    <row r="75" spans="2:8" x14ac:dyDescent="0.35">
      <c r="B75" s="26"/>
      <c r="C75" s="26"/>
      <c r="D75" s="26"/>
      <c r="E75" s="26"/>
      <c r="F75" s="26"/>
      <c r="G75" s="26"/>
      <c r="H75" s="26"/>
    </row>
    <row r="76" spans="2:8" x14ac:dyDescent="0.35">
      <c r="B76" s="26"/>
      <c r="C76" s="26"/>
      <c r="D76" s="26"/>
      <c r="E76" s="26"/>
      <c r="F76" s="26"/>
      <c r="G76" s="26"/>
      <c r="H76" s="26"/>
    </row>
  </sheetData>
  <printOptions horizontalCentered="1"/>
  <pageMargins left="0.19685039370078741" right="0.19685039370078741" top="0.19685039370078741" bottom="0.19685039370078741" header="0" footer="0.19685039370078741"/>
  <pageSetup paperSize="9" scale="96" orientation="portrait" r:id="rId1"/>
  <headerFooter alignWithMargins="0"/>
  <rowBreaks count="1" manualBreakCount="1">
    <brk id="64" min="1" max="11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35"/>
  <sheetViews>
    <sheetView showGridLines="0" view="pageBreakPreview" topLeftCell="A76" zoomScaleNormal="130" zoomScaleSheetLayoutView="100" workbookViewId="0">
      <selection activeCell="N29" sqref="N29"/>
    </sheetView>
  </sheetViews>
  <sheetFormatPr baseColWidth="10" defaultColWidth="11.44140625" defaultRowHeight="13.2" x14ac:dyDescent="0.3"/>
  <cols>
    <col min="1" max="1" width="23" style="5" customWidth="1"/>
    <col min="2" max="4" width="9.21875" style="5" customWidth="1"/>
    <col min="5" max="7" width="8.21875" style="5" customWidth="1"/>
    <col min="8" max="10" width="9.21875" style="5" customWidth="1"/>
    <col min="11" max="13" width="6.5546875" style="5" customWidth="1"/>
    <col min="14" max="16384" width="11.44140625" style="5"/>
  </cols>
  <sheetData>
    <row r="1" spans="1:13" s="1" customFormat="1" ht="14.4" x14ac:dyDescent="0.35">
      <c r="A1" s="129"/>
    </row>
    <row r="2" spans="1:13" s="1" customFormat="1" ht="14.4" x14ac:dyDescent="0.35">
      <c r="A2" s="129"/>
    </row>
    <row r="3" spans="1:13" s="1" customFormat="1" ht="14.4" x14ac:dyDescent="0.35">
      <c r="A3" s="129"/>
    </row>
    <row r="4" spans="1:13" s="1" customFormat="1" ht="14.4" x14ac:dyDescent="0.35">
      <c r="A4" s="130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</row>
    <row r="5" spans="1:13" s="1" customFormat="1" ht="18" customHeight="1" x14ac:dyDescent="0.35">
      <c r="A5" s="432" t="str">
        <f>'Pag1'!$B$5</f>
        <v>junio 2026</v>
      </c>
      <c r="B5" s="131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</row>
    <row r="6" spans="1:13" s="1" customFormat="1" ht="18" customHeight="1" x14ac:dyDescent="0.35">
      <c r="A6" s="132" t="s">
        <v>29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</row>
    <row r="7" spans="1:13" ht="18" customHeight="1" x14ac:dyDescent="0.3">
      <c r="A7" s="132" t="s">
        <v>30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</row>
    <row r="8" spans="1:13" ht="6" customHeight="1" x14ac:dyDescent="0.3">
      <c r="A8" s="72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</row>
    <row r="9" spans="1:13" ht="14.1" customHeight="1" x14ac:dyDescent="0.3">
      <c r="A9" s="134"/>
      <c r="B9" s="135"/>
      <c r="C9" s="136" t="s">
        <v>31</v>
      </c>
      <c r="D9" s="137"/>
      <c r="E9" s="138"/>
      <c r="F9" s="136" t="s">
        <v>32</v>
      </c>
      <c r="G9" s="139"/>
      <c r="H9" s="138"/>
      <c r="I9" s="136" t="s">
        <v>26</v>
      </c>
      <c r="J9" s="139"/>
      <c r="K9" s="140"/>
      <c r="L9" s="141" t="s">
        <v>33</v>
      </c>
      <c r="M9" s="142"/>
    </row>
    <row r="10" spans="1:13" ht="24" customHeight="1" x14ac:dyDescent="0.3">
      <c r="A10" s="143"/>
      <c r="B10" s="144" t="s">
        <v>34</v>
      </c>
      <c r="C10" s="144" t="s">
        <v>10</v>
      </c>
      <c r="D10" s="144" t="s">
        <v>11</v>
      </c>
      <c r="E10" s="144" t="s">
        <v>34</v>
      </c>
      <c r="F10" s="144" t="s">
        <v>10</v>
      </c>
      <c r="G10" s="144" t="s">
        <v>11</v>
      </c>
      <c r="H10" s="144" t="s">
        <v>34</v>
      </c>
      <c r="I10" s="144" t="s">
        <v>10</v>
      </c>
      <c r="J10" s="144" t="s">
        <v>11</v>
      </c>
      <c r="K10" s="144" t="s">
        <v>34</v>
      </c>
      <c r="L10" s="145" t="s">
        <v>35</v>
      </c>
      <c r="M10" s="146" t="s">
        <v>36</v>
      </c>
    </row>
    <row r="11" spans="1:13" ht="6" customHeight="1" x14ac:dyDescent="0.3">
      <c r="A11" s="147"/>
      <c r="B11" s="148"/>
      <c r="C11" s="148"/>
      <c r="D11" s="148"/>
      <c r="E11" s="149"/>
      <c r="F11" s="149"/>
      <c r="G11" s="149"/>
      <c r="H11" s="148"/>
      <c r="I11" s="148"/>
      <c r="J11" s="148"/>
      <c r="K11" s="148"/>
      <c r="L11" s="149"/>
      <c r="M11" s="148"/>
    </row>
    <row r="12" spans="1:13" s="26" customFormat="1" ht="14.1" customHeight="1" x14ac:dyDescent="0.25">
      <c r="A12" s="150" t="s">
        <v>37</v>
      </c>
      <c r="B12" s="151">
        <v>39808</v>
      </c>
      <c r="C12" s="152">
        <v>16436</v>
      </c>
      <c r="D12" s="153">
        <v>23372</v>
      </c>
      <c r="E12" s="154">
        <v>3357</v>
      </c>
      <c r="F12" s="155">
        <v>1780</v>
      </c>
      <c r="G12" s="156">
        <v>1577</v>
      </c>
      <c r="H12" s="151">
        <v>36451</v>
      </c>
      <c r="I12" s="152">
        <v>14656</v>
      </c>
      <c r="J12" s="157">
        <v>21795</v>
      </c>
      <c r="K12" s="158">
        <v>70.323463973985966</v>
      </c>
      <c r="L12" s="159">
        <v>112.87254280279011</v>
      </c>
      <c r="M12" s="160">
        <v>67.244780913053447</v>
      </c>
    </row>
    <row r="13" spans="1:13" s="26" customFormat="1" ht="14.1" customHeight="1" x14ac:dyDescent="0.25">
      <c r="A13" s="161" t="s">
        <v>38</v>
      </c>
      <c r="B13" s="162">
        <v>99054</v>
      </c>
      <c r="C13" s="163">
        <v>36596</v>
      </c>
      <c r="D13" s="164">
        <v>62458</v>
      </c>
      <c r="E13" s="165">
        <v>7020</v>
      </c>
      <c r="F13" s="166">
        <v>3679</v>
      </c>
      <c r="G13" s="167">
        <v>3341</v>
      </c>
      <c r="H13" s="162">
        <v>92034</v>
      </c>
      <c r="I13" s="163">
        <v>32917</v>
      </c>
      <c r="J13" s="168">
        <v>59117</v>
      </c>
      <c r="K13" s="169">
        <v>58.59297447884979</v>
      </c>
      <c r="L13" s="170">
        <v>110.11673151750973</v>
      </c>
      <c r="M13" s="171">
        <v>55.681106957389581</v>
      </c>
    </row>
    <row r="14" spans="1:13" s="26" customFormat="1" ht="14.1" customHeight="1" x14ac:dyDescent="0.25">
      <c r="A14" s="161" t="s">
        <v>39</v>
      </c>
      <c r="B14" s="162">
        <v>46071</v>
      </c>
      <c r="C14" s="163">
        <v>17329</v>
      </c>
      <c r="D14" s="164">
        <v>28742</v>
      </c>
      <c r="E14" s="165">
        <v>3824</v>
      </c>
      <c r="F14" s="166">
        <v>1982</v>
      </c>
      <c r="G14" s="167">
        <v>1842</v>
      </c>
      <c r="H14" s="162">
        <v>42247</v>
      </c>
      <c r="I14" s="163">
        <v>15347</v>
      </c>
      <c r="J14" s="168">
        <v>26900</v>
      </c>
      <c r="K14" s="169">
        <v>60.291559390439076</v>
      </c>
      <c r="L14" s="170">
        <v>107.60043431053204</v>
      </c>
      <c r="M14" s="171">
        <v>57.05204460966543</v>
      </c>
    </row>
    <row r="15" spans="1:13" s="26" customFormat="1" ht="14.1" customHeight="1" x14ac:dyDescent="0.25">
      <c r="A15" s="161" t="s">
        <v>40</v>
      </c>
      <c r="B15" s="162">
        <v>61588</v>
      </c>
      <c r="C15" s="163">
        <v>25174</v>
      </c>
      <c r="D15" s="164">
        <v>36414</v>
      </c>
      <c r="E15" s="165">
        <v>5521</v>
      </c>
      <c r="F15" s="166">
        <v>2744</v>
      </c>
      <c r="G15" s="167">
        <v>2777</v>
      </c>
      <c r="H15" s="162">
        <v>56067</v>
      </c>
      <c r="I15" s="163">
        <v>22430</v>
      </c>
      <c r="J15" s="168">
        <v>33637</v>
      </c>
      <c r="K15" s="169">
        <v>69.132751139671555</v>
      </c>
      <c r="L15" s="170">
        <v>98.811667266834718</v>
      </c>
      <c r="M15" s="171">
        <v>66.682522222552549</v>
      </c>
    </row>
    <row r="16" spans="1:13" s="26" customFormat="1" ht="14.1" customHeight="1" x14ac:dyDescent="0.25">
      <c r="A16" s="161" t="s">
        <v>41</v>
      </c>
      <c r="B16" s="162">
        <v>26905</v>
      </c>
      <c r="C16" s="163">
        <v>11085</v>
      </c>
      <c r="D16" s="164">
        <v>15820</v>
      </c>
      <c r="E16" s="165">
        <v>2524</v>
      </c>
      <c r="F16" s="166">
        <v>1418</v>
      </c>
      <c r="G16" s="167">
        <v>1106</v>
      </c>
      <c r="H16" s="162">
        <v>24381</v>
      </c>
      <c r="I16" s="163">
        <v>9667</v>
      </c>
      <c r="J16" s="168">
        <v>14714</v>
      </c>
      <c r="K16" s="169">
        <v>70.069532237673826</v>
      </c>
      <c r="L16" s="170">
        <v>128.20976491862567</v>
      </c>
      <c r="M16" s="171">
        <v>65.699333967649849</v>
      </c>
    </row>
    <row r="17" spans="1:13" s="26" customFormat="1" ht="14.1" customHeight="1" x14ac:dyDescent="0.25">
      <c r="A17" s="161" t="s">
        <v>42</v>
      </c>
      <c r="B17" s="162">
        <v>31010</v>
      </c>
      <c r="C17" s="163">
        <v>10404</v>
      </c>
      <c r="D17" s="164">
        <v>20606</v>
      </c>
      <c r="E17" s="165">
        <v>3094</v>
      </c>
      <c r="F17" s="166">
        <v>1481</v>
      </c>
      <c r="G17" s="167">
        <v>1613</v>
      </c>
      <c r="H17" s="162">
        <v>27916</v>
      </c>
      <c r="I17" s="163">
        <v>8923</v>
      </c>
      <c r="J17" s="168">
        <v>18993</v>
      </c>
      <c r="K17" s="169">
        <v>50.490148500436774</v>
      </c>
      <c r="L17" s="170">
        <v>91.816491010539366</v>
      </c>
      <c r="M17" s="171">
        <v>46.980466487653345</v>
      </c>
    </row>
    <row r="18" spans="1:13" s="26" customFormat="1" ht="14.1" customHeight="1" x14ac:dyDescent="0.25">
      <c r="A18" s="161" t="s">
        <v>43</v>
      </c>
      <c r="B18" s="162">
        <v>99084</v>
      </c>
      <c r="C18" s="163">
        <v>39158</v>
      </c>
      <c r="D18" s="164">
        <v>59926</v>
      </c>
      <c r="E18" s="165">
        <v>6695</v>
      </c>
      <c r="F18" s="166">
        <v>3614</v>
      </c>
      <c r="G18" s="167">
        <v>3081</v>
      </c>
      <c r="H18" s="162">
        <v>92389</v>
      </c>
      <c r="I18" s="163">
        <v>35544</v>
      </c>
      <c r="J18" s="168">
        <v>56845</v>
      </c>
      <c r="K18" s="169">
        <v>65.343924173146888</v>
      </c>
      <c r="L18" s="170">
        <v>117.29957805907173</v>
      </c>
      <c r="M18" s="171">
        <v>62.527926818541644</v>
      </c>
    </row>
    <row r="19" spans="1:13" s="26" customFormat="1" ht="14.1" customHeight="1" x14ac:dyDescent="0.25">
      <c r="A19" s="172" t="s">
        <v>44</v>
      </c>
      <c r="B19" s="173">
        <v>133003</v>
      </c>
      <c r="C19" s="174">
        <v>49900</v>
      </c>
      <c r="D19" s="175">
        <v>83103</v>
      </c>
      <c r="E19" s="176">
        <v>10633</v>
      </c>
      <c r="F19" s="177">
        <v>5466</v>
      </c>
      <c r="G19" s="178">
        <v>5167</v>
      </c>
      <c r="H19" s="173">
        <v>122370</v>
      </c>
      <c r="I19" s="174">
        <v>44434</v>
      </c>
      <c r="J19" s="179">
        <v>77936</v>
      </c>
      <c r="K19" s="180">
        <v>60.045967052934316</v>
      </c>
      <c r="L19" s="181">
        <v>105.78672343719759</v>
      </c>
      <c r="M19" s="182">
        <v>57.013446930815029</v>
      </c>
    </row>
    <row r="20" spans="1:13" s="26" customFormat="1" ht="14.1" customHeight="1" x14ac:dyDescent="0.25">
      <c r="A20" s="183" t="s">
        <v>45</v>
      </c>
      <c r="B20" s="184">
        <v>536523</v>
      </c>
      <c r="C20" s="185">
        <v>206082</v>
      </c>
      <c r="D20" s="186">
        <v>330441</v>
      </c>
      <c r="E20" s="187">
        <v>42668</v>
      </c>
      <c r="F20" s="188">
        <v>22164</v>
      </c>
      <c r="G20" s="189">
        <v>20504</v>
      </c>
      <c r="H20" s="184">
        <v>493855</v>
      </c>
      <c r="I20" s="185">
        <v>183918</v>
      </c>
      <c r="J20" s="190">
        <v>309937</v>
      </c>
      <c r="K20" s="191">
        <v>62.365747591854529</v>
      </c>
      <c r="L20" s="192">
        <v>108.09598127194693</v>
      </c>
      <c r="M20" s="193">
        <v>59.340446606891071</v>
      </c>
    </row>
    <row r="21" spans="1:13" s="26" customFormat="1" ht="6" customHeight="1" x14ac:dyDescent="0.25">
      <c r="A21" s="194"/>
      <c r="B21" s="195"/>
      <c r="C21" s="195"/>
      <c r="D21" s="195"/>
      <c r="E21" s="196"/>
      <c r="F21" s="196"/>
      <c r="G21" s="196"/>
      <c r="H21" s="195"/>
      <c r="I21" s="195"/>
      <c r="J21" s="195"/>
      <c r="K21" s="197"/>
      <c r="L21" s="198"/>
      <c r="M21" s="197"/>
    </row>
    <row r="22" spans="1:13" s="26" customFormat="1" ht="14.1" customHeight="1" x14ac:dyDescent="0.25">
      <c r="A22" s="150" t="s">
        <v>46</v>
      </c>
      <c r="B22" s="151">
        <v>6398</v>
      </c>
      <c r="C22" s="152">
        <v>2664</v>
      </c>
      <c r="D22" s="153">
        <v>3734</v>
      </c>
      <c r="E22" s="154">
        <v>740</v>
      </c>
      <c r="F22" s="155">
        <v>414</v>
      </c>
      <c r="G22" s="156">
        <v>326</v>
      </c>
      <c r="H22" s="151">
        <v>5658</v>
      </c>
      <c r="I22" s="152">
        <v>2250</v>
      </c>
      <c r="J22" s="157">
        <v>3408</v>
      </c>
      <c r="K22" s="158">
        <v>71.344402785216914</v>
      </c>
      <c r="L22" s="159">
        <v>126.99386503067484</v>
      </c>
      <c r="M22" s="160">
        <v>66.021126760563376</v>
      </c>
    </row>
    <row r="23" spans="1:13" s="26" customFormat="1" ht="14.1" customHeight="1" x14ac:dyDescent="0.25">
      <c r="A23" s="161" t="s">
        <v>47</v>
      </c>
      <c r="B23" s="162">
        <v>4005</v>
      </c>
      <c r="C23" s="163">
        <v>1686</v>
      </c>
      <c r="D23" s="164">
        <v>2319</v>
      </c>
      <c r="E23" s="165">
        <v>560</v>
      </c>
      <c r="F23" s="166">
        <v>330</v>
      </c>
      <c r="G23" s="167">
        <v>230</v>
      </c>
      <c r="H23" s="162">
        <v>3445</v>
      </c>
      <c r="I23" s="163">
        <v>1356</v>
      </c>
      <c r="J23" s="168">
        <v>2089</v>
      </c>
      <c r="K23" s="169">
        <v>72.703751617076335</v>
      </c>
      <c r="L23" s="170">
        <v>143.47826086956522</v>
      </c>
      <c r="M23" s="171">
        <v>64.911440880804221</v>
      </c>
    </row>
    <row r="24" spans="1:13" s="26" customFormat="1" ht="14.1" customHeight="1" x14ac:dyDescent="0.25">
      <c r="A24" s="172" t="s">
        <v>48</v>
      </c>
      <c r="B24" s="173">
        <v>37437</v>
      </c>
      <c r="C24" s="174">
        <v>14031</v>
      </c>
      <c r="D24" s="175">
        <v>23406</v>
      </c>
      <c r="E24" s="176">
        <v>3253</v>
      </c>
      <c r="F24" s="177">
        <v>1771</v>
      </c>
      <c r="G24" s="178">
        <v>1482</v>
      </c>
      <c r="H24" s="173">
        <v>34184</v>
      </c>
      <c r="I24" s="174">
        <v>12260</v>
      </c>
      <c r="J24" s="179">
        <v>21924</v>
      </c>
      <c r="K24" s="199">
        <v>59.946167649320692</v>
      </c>
      <c r="L24" s="181">
        <v>119.50067476383266</v>
      </c>
      <c r="M24" s="182">
        <v>55.920452472176606</v>
      </c>
    </row>
    <row r="25" spans="1:13" s="26" customFormat="1" ht="14.1" customHeight="1" x14ac:dyDescent="0.25">
      <c r="A25" s="183" t="s">
        <v>49</v>
      </c>
      <c r="B25" s="184">
        <v>47840</v>
      </c>
      <c r="C25" s="185">
        <v>18381</v>
      </c>
      <c r="D25" s="186">
        <v>29459</v>
      </c>
      <c r="E25" s="187">
        <v>4553</v>
      </c>
      <c r="F25" s="188">
        <v>2515</v>
      </c>
      <c r="G25" s="189">
        <v>2038</v>
      </c>
      <c r="H25" s="184">
        <v>43287</v>
      </c>
      <c r="I25" s="185">
        <v>15866</v>
      </c>
      <c r="J25" s="190">
        <v>27421</v>
      </c>
      <c r="K25" s="191">
        <v>62.395193319528843</v>
      </c>
      <c r="L25" s="192">
        <v>123.40529931305201</v>
      </c>
      <c r="M25" s="193">
        <v>57.86076364829875</v>
      </c>
    </row>
    <row r="26" spans="1:13" s="26" customFormat="1" ht="6" customHeight="1" x14ac:dyDescent="0.25">
      <c r="A26" s="194"/>
      <c r="B26" s="195"/>
      <c r="C26" s="195"/>
      <c r="D26" s="195"/>
      <c r="E26" s="196"/>
      <c r="F26" s="196"/>
      <c r="G26" s="196"/>
      <c r="H26" s="195"/>
      <c r="I26" s="195"/>
      <c r="J26" s="195"/>
      <c r="K26" s="200"/>
      <c r="L26" s="201"/>
      <c r="M26" s="200"/>
    </row>
    <row r="27" spans="1:13" s="26" customFormat="1" ht="14.1" customHeight="1" x14ac:dyDescent="0.25">
      <c r="A27" s="183" t="s">
        <v>50</v>
      </c>
      <c r="B27" s="184">
        <v>48172</v>
      </c>
      <c r="C27" s="185">
        <v>19922</v>
      </c>
      <c r="D27" s="186">
        <v>28250</v>
      </c>
      <c r="E27" s="187">
        <v>3439</v>
      </c>
      <c r="F27" s="188">
        <v>1947</v>
      </c>
      <c r="G27" s="189">
        <v>1492</v>
      </c>
      <c r="H27" s="202">
        <v>44733</v>
      </c>
      <c r="I27" s="185">
        <v>17975</v>
      </c>
      <c r="J27" s="190">
        <v>26758</v>
      </c>
      <c r="K27" s="191">
        <v>70.52035398230089</v>
      </c>
      <c r="L27" s="192">
        <v>130.49597855227881</v>
      </c>
      <c r="M27" s="193">
        <v>67.176171612228117</v>
      </c>
    </row>
    <row r="28" spans="1:13" s="26" customFormat="1" ht="6" customHeight="1" x14ac:dyDescent="0.25">
      <c r="A28" s="194"/>
      <c r="B28" s="195"/>
      <c r="C28" s="195"/>
      <c r="D28" s="195"/>
      <c r="E28" s="196"/>
      <c r="F28" s="196"/>
      <c r="G28" s="196"/>
      <c r="H28" s="195"/>
      <c r="I28" s="195"/>
      <c r="J28" s="195"/>
      <c r="K28" s="200"/>
      <c r="L28" s="201"/>
      <c r="M28" s="200"/>
    </row>
    <row r="29" spans="1:13" s="26" customFormat="1" ht="14.1" customHeight="1" x14ac:dyDescent="0.25">
      <c r="A29" s="183" t="s">
        <v>51</v>
      </c>
      <c r="B29" s="184">
        <v>23707</v>
      </c>
      <c r="C29" s="185">
        <v>10239</v>
      </c>
      <c r="D29" s="186">
        <v>13468</v>
      </c>
      <c r="E29" s="187">
        <v>2378</v>
      </c>
      <c r="F29" s="188">
        <v>1333</v>
      </c>
      <c r="G29" s="189">
        <v>1045</v>
      </c>
      <c r="H29" s="202">
        <v>21329</v>
      </c>
      <c r="I29" s="185">
        <v>8906</v>
      </c>
      <c r="J29" s="190">
        <v>12423</v>
      </c>
      <c r="K29" s="191">
        <v>76.024651024651021</v>
      </c>
      <c r="L29" s="192">
        <v>127.55980861244018</v>
      </c>
      <c r="M29" s="193">
        <v>71.689607985188758</v>
      </c>
    </row>
    <row r="30" spans="1:13" s="26" customFormat="1" ht="6" customHeight="1" x14ac:dyDescent="0.25">
      <c r="A30" s="194"/>
      <c r="B30" s="195"/>
      <c r="C30" s="195"/>
      <c r="D30" s="195"/>
      <c r="E30" s="196"/>
      <c r="F30" s="196"/>
      <c r="G30" s="196"/>
      <c r="H30" s="195"/>
      <c r="I30" s="195"/>
      <c r="J30" s="195"/>
      <c r="K30" s="200"/>
      <c r="L30" s="201"/>
      <c r="M30" s="200"/>
    </row>
    <row r="31" spans="1:13" s="26" customFormat="1" ht="14.1" customHeight="1" x14ac:dyDescent="0.25">
      <c r="A31" s="150" t="s">
        <v>52</v>
      </c>
      <c r="B31" s="151">
        <v>73550</v>
      </c>
      <c r="C31" s="152">
        <v>31201</v>
      </c>
      <c r="D31" s="164">
        <v>42349</v>
      </c>
      <c r="E31" s="154">
        <v>3825</v>
      </c>
      <c r="F31" s="155">
        <v>2097</v>
      </c>
      <c r="G31" s="156">
        <v>1728</v>
      </c>
      <c r="H31" s="203">
        <v>69725</v>
      </c>
      <c r="I31" s="152">
        <v>29104</v>
      </c>
      <c r="J31" s="157">
        <v>40621</v>
      </c>
      <c r="K31" s="158">
        <v>73.675883728069138</v>
      </c>
      <c r="L31" s="159">
        <v>121.35416666666667</v>
      </c>
      <c r="M31" s="160">
        <v>71.647669924423326</v>
      </c>
    </row>
    <row r="32" spans="1:13" s="26" customFormat="1" ht="14.1" customHeight="1" x14ac:dyDescent="0.25">
      <c r="A32" s="204" t="s">
        <v>53</v>
      </c>
      <c r="B32" s="162">
        <v>68859</v>
      </c>
      <c r="C32" s="163">
        <v>29072</v>
      </c>
      <c r="D32" s="164">
        <v>39787</v>
      </c>
      <c r="E32" s="165">
        <v>3441</v>
      </c>
      <c r="F32" s="166">
        <v>1932</v>
      </c>
      <c r="G32" s="167">
        <v>1509</v>
      </c>
      <c r="H32" s="205">
        <v>65418</v>
      </c>
      <c r="I32" s="163">
        <v>27140</v>
      </c>
      <c r="J32" s="168">
        <v>38278</v>
      </c>
      <c r="K32" s="169">
        <v>73.069092919797924</v>
      </c>
      <c r="L32" s="170">
        <v>128.03180914512922</v>
      </c>
      <c r="M32" s="171">
        <v>70.902345995088567</v>
      </c>
    </row>
    <row r="33" spans="1:13" s="26" customFormat="1" ht="14.1" customHeight="1" x14ac:dyDescent="0.25">
      <c r="A33" s="206" t="s">
        <v>54</v>
      </c>
      <c r="B33" s="207">
        <v>142409</v>
      </c>
      <c r="C33" s="208">
        <v>60273</v>
      </c>
      <c r="D33" s="209">
        <v>82136</v>
      </c>
      <c r="E33" s="210">
        <v>7266</v>
      </c>
      <c r="F33" s="211">
        <v>4029</v>
      </c>
      <c r="G33" s="212">
        <v>3237</v>
      </c>
      <c r="H33" s="213">
        <v>135143</v>
      </c>
      <c r="I33" s="208">
        <v>56244</v>
      </c>
      <c r="J33" s="214">
        <v>78899</v>
      </c>
      <c r="K33" s="215">
        <v>73.381951884679069</v>
      </c>
      <c r="L33" s="216">
        <v>124.46709916589435</v>
      </c>
      <c r="M33" s="217">
        <v>71.286074601705977</v>
      </c>
    </row>
    <row r="34" spans="1:13" s="26" customFormat="1" ht="6" customHeight="1" x14ac:dyDescent="0.25">
      <c r="A34" s="194"/>
      <c r="B34" s="195"/>
      <c r="C34" s="195"/>
      <c r="D34" s="195"/>
      <c r="E34" s="196"/>
      <c r="F34" s="196"/>
      <c r="G34" s="196"/>
      <c r="H34" s="195"/>
      <c r="I34" s="195"/>
      <c r="J34" s="195"/>
      <c r="K34" s="200"/>
      <c r="L34" s="201"/>
      <c r="M34" s="200"/>
    </row>
    <row r="35" spans="1:13" s="26" customFormat="1" ht="14.1" customHeight="1" x14ac:dyDescent="0.25">
      <c r="A35" s="183" t="s">
        <v>55</v>
      </c>
      <c r="B35" s="184">
        <v>26605</v>
      </c>
      <c r="C35" s="185">
        <v>10804</v>
      </c>
      <c r="D35" s="186">
        <v>15801</v>
      </c>
      <c r="E35" s="187">
        <v>1854</v>
      </c>
      <c r="F35" s="188">
        <v>1029</v>
      </c>
      <c r="G35" s="189">
        <v>825</v>
      </c>
      <c r="H35" s="202">
        <v>24751</v>
      </c>
      <c r="I35" s="185">
        <v>9775</v>
      </c>
      <c r="J35" s="190">
        <v>14976</v>
      </c>
      <c r="K35" s="191">
        <v>68.375419277260931</v>
      </c>
      <c r="L35" s="192">
        <v>124.72727272727273</v>
      </c>
      <c r="M35" s="193">
        <v>65.271100427350433</v>
      </c>
    </row>
    <row r="36" spans="1:13" s="26" customFormat="1" ht="6" customHeight="1" x14ac:dyDescent="0.25">
      <c r="A36" s="194"/>
      <c r="B36" s="195"/>
      <c r="C36" s="195"/>
      <c r="D36" s="195"/>
      <c r="E36" s="196"/>
      <c r="F36" s="196"/>
      <c r="G36" s="196"/>
      <c r="H36" s="195"/>
      <c r="I36" s="195"/>
      <c r="J36" s="195"/>
      <c r="K36" s="200"/>
      <c r="L36" s="201"/>
      <c r="M36" s="200"/>
    </row>
    <row r="37" spans="1:13" s="26" customFormat="1" ht="14.1" customHeight="1" x14ac:dyDescent="0.25">
      <c r="A37" s="150" t="s">
        <v>56</v>
      </c>
      <c r="B37" s="151">
        <v>20473</v>
      </c>
      <c r="C37" s="152">
        <v>6870</v>
      </c>
      <c r="D37" s="153">
        <v>13603</v>
      </c>
      <c r="E37" s="154">
        <v>1597</v>
      </c>
      <c r="F37" s="155">
        <v>820</v>
      </c>
      <c r="G37" s="156">
        <v>777</v>
      </c>
      <c r="H37" s="203">
        <v>18876</v>
      </c>
      <c r="I37" s="152">
        <v>6050</v>
      </c>
      <c r="J37" s="157">
        <v>12826</v>
      </c>
      <c r="K37" s="158">
        <v>50.5035653899875</v>
      </c>
      <c r="L37" s="159">
        <v>105.53410553410554</v>
      </c>
      <c r="M37" s="160">
        <v>47.169811320754718</v>
      </c>
    </row>
    <row r="38" spans="1:13" s="26" customFormat="1" ht="14.1" customHeight="1" x14ac:dyDescent="0.25">
      <c r="A38" s="161" t="s">
        <v>57</v>
      </c>
      <c r="B38" s="162">
        <v>30240</v>
      </c>
      <c r="C38" s="163">
        <v>9791</v>
      </c>
      <c r="D38" s="164">
        <v>20449</v>
      </c>
      <c r="E38" s="165">
        <v>2526</v>
      </c>
      <c r="F38" s="166">
        <v>1276</v>
      </c>
      <c r="G38" s="167">
        <v>1250</v>
      </c>
      <c r="H38" s="205">
        <v>27714</v>
      </c>
      <c r="I38" s="163">
        <v>8515</v>
      </c>
      <c r="J38" s="168">
        <v>19199</v>
      </c>
      <c r="K38" s="169">
        <v>47.880091936035988</v>
      </c>
      <c r="L38" s="170">
        <v>102.08</v>
      </c>
      <c r="M38" s="171">
        <v>44.351268295223711</v>
      </c>
    </row>
    <row r="39" spans="1:13" s="26" customFormat="1" ht="14.1" customHeight="1" x14ac:dyDescent="0.25">
      <c r="A39" s="161" t="s">
        <v>58</v>
      </c>
      <c r="B39" s="162">
        <v>8581</v>
      </c>
      <c r="C39" s="163">
        <v>3178</v>
      </c>
      <c r="D39" s="164">
        <v>5403</v>
      </c>
      <c r="E39" s="165">
        <v>646</v>
      </c>
      <c r="F39" s="166">
        <v>333</v>
      </c>
      <c r="G39" s="167">
        <v>313</v>
      </c>
      <c r="H39" s="205">
        <v>7935</v>
      </c>
      <c r="I39" s="163">
        <v>2845</v>
      </c>
      <c r="J39" s="168">
        <v>5090</v>
      </c>
      <c r="K39" s="169">
        <v>58.819174532667041</v>
      </c>
      <c r="L39" s="170">
        <v>106.38977635782747</v>
      </c>
      <c r="M39" s="171">
        <v>55.893909626719051</v>
      </c>
    </row>
    <row r="40" spans="1:13" s="26" customFormat="1" ht="14.1" customHeight="1" x14ac:dyDescent="0.25">
      <c r="A40" s="161" t="s">
        <v>59</v>
      </c>
      <c r="B40" s="162">
        <v>11900</v>
      </c>
      <c r="C40" s="163">
        <v>4691</v>
      </c>
      <c r="D40" s="164">
        <v>7209</v>
      </c>
      <c r="E40" s="165">
        <v>881</v>
      </c>
      <c r="F40" s="166">
        <v>498</v>
      </c>
      <c r="G40" s="167">
        <v>383</v>
      </c>
      <c r="H40" s="205">
        <v>11019</v>
      </c>
      <c r="I40" s="163">
        <v>4193</v>
      </c>
      <c r="J40" s="168">
        <v>6826</v>
      </c>
      <c r="K40" s="169">
        <v>65.071438479678179</v>
      </c>
      <c r="L40" s="170">
        <v>130.02610966057441</v>
      </c>
      <c r="M40" s="171">
        <v>61.426897157925573</v>
      </c>
    </row>
    <row r="41" spans="1:13" s="26" customFormat="1" ht="14.1" customHeight="1" x14ac:dyDescent="0.25">
      <c r="A41" s="172" t="s">
        <v>60</v>
      </c>
      <c r="B41" s="173">
        <v>42659</v>
      </c>
      <c r="C41" s="174">
        <v>14664</v>
      </c>
      <c r="D41" s="175">
        <v>27995</v>
      </c>
      <c r="E41" s="176">
        <v>3088</v>
      </c>
      <c r="F41" s="177">
        <v>1572</v>
      </c>
      <c r="G41" s="178">
        <v>1516</v>
      </c>
      <c r="H41" s="218">
        <v>39571</v>
      </c>
      <c r="I41" s="174">
        <v>13092</v>
      </c>
      <c r="J41" s="179">
        <v>26479</v>
      </c>
      <c r="K41" s="180">
        <v>52.380782282550456</v>
      </c>
      <c r="L41" s="181">
        <v>103.69393139841689</v>
      </c>
      <c r="M41" s="182">
        <v>49.442954794365349</v>
      </c>
    </row>
    <row r="42" spans="1:13" s="26" customFormat="1" ht="14.1" customHeight="1" x14ac:dyDescent="0.25">
      <c r="A42" s="183" t="s">
        <v>61</v>
      </c>
      <c r="B42" s="184">
        <v>113853</v>
      </c>
      <c r="C42" s="185">
        <v>39194</v>
      </c>
      <c r="D42" s="186">
        <v>74659</v>
      </c>
      <c r="E42" s="187">
        <v>8738</v>
      </c>
      <c r="F42" s="188">
        <v>4499</v>
      </c>
      <c r="G42" s="189">
        <v>4239</v>
      </c>
      <c r="H42" s="202">
        <v>105115</v>
      </c>
      <c r="I42" s="185">
        <v>34695</v>
      </c>
      <c r="J42" s="190">
        <v>70420</v>
      </c>
      <c r="K42" s="191">
        <v>52.497354639092407</v>
      </c>
      <c r="L42" s="192">
        <v>106.13352205708895</v>
      </c>
      <c r="M42" s="193">
        <v>49.268673672252199</v>
      </c>
    </row>
    <row r="43" spans="1:13" s="26" customFormat="1" ht="6" customHeight="1" x14ac:dyDescent="0.25">
      <c r="A43" s="194"/>
      <c r="B43" s="195"/>
      <c r="C43" s="195"/>
      <c r="D43" s="195"/>
      <c r="E43" s="196"/>
      <c r="F43" s="196"/>
      <c r="G43" s="196"/>
      <c r="H43" s="195"/>
      <c r="I43" s="195"/>
      <c r="J43" s="195"/>
      <c r="K43" s="200"/>
      <c r="L43" s="201"/>
      <c r="M43" s="200"/>
    </row>
    <row r="44" spans="1:13" s="26" customFormat="1" ht="14.1" customHeight="1" x14ac:dyDescent="0.25">
      <c r="A44" s="150" t="s">
        <v>62</v>
      </c>
      <c r="B44" s="151">
        <v>7602</v>
      </c>
      <c r="C44" s="152">
        <v>3040</v>
      </c>
      <c r="D44" s="153">
        <v>4562</v>
      </c>
      <c r="E44" s="154">
        <v>515</v>
      </c>
      <c r="F44" s="155">
        <v>292</v>
      </c>
      <c r="G44" s="156">
        <v>223</v>
      </c>
      <c r="H44" s="203">
        <v>7087</v>
      </c>
      <c r="I44" s="152">
        <v>2748</v>
      </c>
      <c r="J44" s="157">
        <v>4339</v>
      </c>
      <c r="K44" s="158">
        <v>66.637439719421309</v>
      </c>
      <c r="L44" s="159">
        <v>130.94170403587444</v>
      </c>
      <c r="M44" s="160">
        <v>63.332565107167547</v>
      </c>
    </row>
    <row r="45" spans="1:13" s="26" customFormat="1" ht="14.1" customHeight="1" x14ac:dyDescent="0.25">
      <c r="A45" s="161" t="s">
        <v>63</v>
      </c>
      <c r="B45" s="162">
        <v>12166</v>
      </c>
      <c r="C45" s="163">
        <v>4814</v>
      </c>
      <c r="D45" s="164">
        <v>7352</v>
      </c>
      <c r="E45" s="165">
        <v>901</v>
      </c>
      <c r="F45" s="166">
        <v>539</v>
      </c>
      <c r="G45" s="167">
        <v>362</v>
      </c>
      <c r="H45" s="205">
        <v>11265</v>
      </c>
      <c r="I45" s="163">
        <v>4275</v>
      </c>
      <c r="J45" s="168">
        <v>6990</v>
      </c>
      <c r="K45" s="169">
        <v>65.478781284004356</v>
      </c>
      <c r="L45" s="170">
        <v>148.89502762430939</v>
      </c>
      <c r="M45" s="171">
        <v>61.158798283261802</v>
      </c>
    </row>
    <row r="46" spans="1:13" s="26" customFormat="1" ht="14.1" customHeight="1" x14ac:dyDescent="0.25">
      <c r="A46" s="161" t="s">
        <v>64</v>
      </c>
      <c r="B46" s="162">
        <v>19259</v>
      </c>
      <c r="C46" s="163">
        <v>7836</v>
      </c>
      <c r="D46" s="164">
        <v>11423</v>
      </c>
      <c r="E46" s="165">
        <v>1387</v>
      </c>
      <c r="F46" s="166">
        <v>745</v>
      </c>
      <c r="G46" s="167">
        <v>642</v>
      </c>
      <c r="H46" s="205">
        <v>17872</v>
      </c>
      <c r="I46" s="163">
        <v>7091</v>
      </c>
      <c r="J46" s="168">
        <v>10781</v>
      </c>
      <c r="K46" s="169">
        <v>68.59844174034842</v>
      </c>
      <c r="L46" s="170">
        <v>116.04361370716512</v>
      </c>
      <c r="M46" s="171">
        <v>65.773119376681194</v>
      </c>
    </row>
    <row r="47" spans="1:13" s="26" customFormat="1" ht="14.1" customHeight="1" x14ac:dyDescent="0.25">
      <c r="A47" s="161" t="s">
        <v>65</v>
      </c>
      <c r="B47" s="162">
        <v>5675</v>
      </c>
      <c r="C47" s="163">
        <v>2259</v>
      </c>
      <c r="D47" s="164">
        <v>3416</v>
      </c>
      <c r="E47" s="165">
        <v>494</v>
      </c>
      <c r="F47" s="166">
        <v>260</v>
      </c>
      <c r="G47" s="167">
        <v>234</v>
      </c>
      <c r="H47" s="205">
        <v>5181</v>
      </c>
      <c r="I47" s="163">
        <v>1999</v>
      </c>
      <c r="J47" s="168">
        <v>3182</v>
      </c>
      <c r="K47" s="169"/>
      <c r="L47" s="170">
        <v>111.11111111111111</v>
      </c>
      <c r="M47" s="171">
        <v>62.822124450031424</v>
      </c>
    </row>
    <row r="48" spans="1:13" s="26" customFormat="1" ht="14.1" customHeight="1" x14ac:dyDescent="0.25">
      <c r="A48" s="161" t="s">
        <v>66</v>
      </c>
      <c r="B48" s="162">
        <v>14811</v>
      </c>
      <c r="C48" s="163">
        <v>5726</v>
      </c>
      <c r="D48" s="164">
        <v>9085</v>
      </c>
      <c r="E48" s="165">
        <v>1209</v>
      </c>
      <c r="F48" s="166">
        <v>624</v>
      </c>
      <c r="G48" s="167">
        <v>585</v>
      </c>
      <c r="H48" s="205">
        <v>13602</v>
      </c>
      <c r="I48" s="163">
        <v>5102</v>
      </c>
      <c r="J48" s="168">
        <v>8500</v>
      </c>
      <c r="K48" s="169">
        <v>63.026967528893785</v>
      </c>
      <c r="L48" s="170">
        <v>106.66666666666667</v>
      </c>
      <c r="M48" s="171">
        <v>60.023529411764706</v>
      </c>
    </row>
    <row r="49" spans="1:13" s="26" customFormat="1" ht="14.1" customHeight="1" x14ac:dyDescent="0.25">
      <c r="A49" s="161" t="s">
        <v>67</v>
      </c>
      <c r="B49" s="162">
        <v>4229</v>
      </c>
      <c r="C49" s="163">
        <v>1730</v>
      </c>
      <c r="D49" s="164">
        <v>2499</v>
      </c>
      <c r="E49" s="165">
        <v>309</v>
      </c>
      <c r="F49" s="166">
        <v>187</v>
      </c>
      <c r="G49" s="167">
        <v>122</v>
      </c>
      <c r="H49" s="205">
        <v>3920</v>
      </c>
      <c r="I49" s="163">
        <v>1543</v>
      </c>
      <c r="J49" s="168">
        <v>2377</v>
      </c>
      <c r="K49" s="169">
        <v>69.227691076430574</v>
      </c>
      <c r="L49" s="170">
        <v>153.27868852459017</v>
      </c>
      <c r="M49" s="171">
        <v>64.913756836348341</v>
      </c>
    </row>
    <row r="50" spans="1:13" s="26" customFormat="1" ht="14.1" customHeight="1" x14ac:dyDescent="0.25">
      <c r="A50" s="161" t="s">
        <v>68</v>
      </c>
      <c r="B50" s="162">
        <v>2439</v>
      </c>
      <c r="C50" s="163">
        <v>1102</v>
      </c>
      <c r="D50" s="164">
        <v>1337</v>
      </c>
      <c r="E50" s="165">
        <v>241</v>
      </c>
      <c r="F50" s="166">
        <v>146</v>
      </c>
      <c r="G50" s="167">
        <v>95</v>
      </c>
      <c r="H50" s="205">
        <v>2198</v>
      </c>
      <c r="I50" s="163">
        <v>956</v>
      </c>
      <c r="J50" s="168">
        <v>1242</v>
      </c>
      <c r="K50" s="169">
        <v>82.423335826477185</v>
      </c>
      <c r="L50" s="170">
        <v>153.68421052631578</v>
      </c>
      <c r="M50" s="171">
        <v>76.972624798711749</v>
      </c>
    </row>
    <row r="51" spans="1:13" s="26" customFormat="1" ht="14.1" customHeight="1" x14ac:dyDescent="0.25">
      <c r="A51" s="161" t="s">
        <v>69</v>
      </c>
      <c r="B51" s="162">
        <v>20489</v>
      </c>
      <c r="C51" s="163">
        <v>8026</v>
      </c>
      <c r="D51" s="164">
        <v>12463</v>
      </c>
      <c r="E51" s="165">
        <v>1702</v>
      </c>
      <c r="F51" s="166">
        <v>884</v>
      </c>
      <c r="G51" s="167">
        <v>818</v>
      </c>
      <c r="H51" s="205">
        <v>18787</v>
      </c>
      <c r="I51" s="163">
        <v>7142</v>
      </c>
      <c r="J51" s="168">
        <v>11645</v>
      </c>
      <c r="K51" s="169">
        <v>64.398619914948256</v>
      </c>
      <c r="L51" s="170">
        <v>108.06845965770171</v>
      </c>
      <c r="M51" s="171">
        <v>61.331043366251613</v>
      </c>
    </row>
    <row r="52" spans="1:13" s="26" customFormat="1" ht="14.1" customHeight="1" x14ac:dyDescent="0.25">
      <c r="A52" s="172" t="s">
        <v>70</v>
      </c>
      <c r="B52" s="173">
        <v>7590</v>
      </c>
      <c r="C52" s="174">
        <v>3083</v>
      </c>
      <c r="D52" s="175">
        <v>4507</v>
      </c>
      <c r="E52" s="176">
        <v>545</v>
      </c>
      <c r="F52" s="177">
        <v>277</v>
      </c>
      <c r="G52" s="178">
        <v>268</v>
      </c>
      <c r="H52" s="218">
        <v>7045</v>
      </c>
      <c r="I52" s="174">
        <v>2806</v>
      </c>
      <c r="J52" s="179">
        <v>4239</v>
      </c>
      <c r="K52" s="180">
        <v>68.404703794098069</v>
      </c>
      <c r="L52" s="181">
        <v>103.35820895522387</v>
      </c>
      <c r="M52" s="182">
        <v>66.194857277659821</v>
      </c>
    </row>
    <row r="53" spans="1:13" s="26" customFormat="1" ht="14.1" customHeight="1" x14ac:dyDescent="0.25">
      <c r="A53" s="183" t="s">
        <v>71</v>
      </c>
      <c r="B53" s="184">
        <v>94260</v>
      </c>
      <c r="C53" s="185">
        <v>37616</v>
      </c>
      <c r="D53" s="186">
        <v>56644</v>
      </c>
      <c r="E53" s="187">
        <v>7303</v>
      </c>
      <c r="F53" s="188">
        <v>3954</v>
      </c>
      <c r="G53" s="189">
        <v>3349</v>
      </c>
      <c r="H53" s="202">
        <v>86957</v>
      </c>
      <c r="I53" s="185">
        <v>33662</v>
      </c>
      <c r="J53" s="190">
        <v>53295</v>
      </c>
      <c r="K53" s="191">
        <v>66.407739566414804</v>
      </c>
      <c r="L53" s="192">
        <v>118.06509405792774</v>
      </c>
      <c r="M53" s="193">
        <v>63.161647434093261</v>
      </c>
    </row>
    <row r="54" spans="1:13" s="26" customFormat="1" ht="6" customHeight="1" x14ac:dyDescent="0.25">
      <c r="A54" s="194"/>
      <c r="B54" s="195"/>
      <c r="C54" s="195"/>
      <c r="D54" s="195"/>
      <c r="E54" s="196"/>
      <c r="F54" s="196"/>
      <c r="G54" s="196"/>
      <c r="H54" s="195"/>
      <c r="I54" s="195"/>
      <c r="J54" s="195"/>
      <c r="K54" s="200"/>
      <c r="L54" s="201"/>
      <c r="M54" s="200"/>
    </row>
    <row r="55" spans="1:13" s="26" customFormat="1" ht="14.1" customHeight="1" x14ac:dyDescent="0.25">
      <c r="A55" s="150" t="s">
        <v>72</v>
      </c>
      <c r="B55" s="151">
        <v>230751</v>
      </c>
      <c r="C55" s="152">
        <v>96396</v>
      </c>
      <c r="D55" s="153">
        <v>134355</v>
      </c>
      <c r="E55" s="154">
        <v>12868</v>
      </c>
      <c r="F55" s="155">
        <v>7005</v>
      </c>
      <c r="G55" s="156">
        <v>5863</v>
      </c>
      <c r="H55" s="203">
        <v>217883</v>
      </c>
      <c r="I55" s="152">
        <v>89391</v>
      </c>
      <c r="J55" s="157">
        <v>128492</v>
      </c>
      <c r="K55" s="158">
        <v>71.747236798035047</v>
      </c>
      <c r="L55" s="159">
        <v>119.47808289271704</v>
      </c>
      <c r="M55" s="160">
        <v>69.569311708121901</v>
      </c>
    </row>
    <row r="56" spans="1:13" s="26" customFormat="1" ht="14.1" customHeight="1" x14ac:dyDescent="0.25">
      <c r="A56" s="161" t="s">
        <v>73</v>
      </c>
      <c r="B56" s="162">
        <v>25712</v>
      </c>
      <c r="C56" s="163">
        <v>10846</v>
      </c>
      <c r="D56" s="164">
        <v>14866</v>
      </c>
      <c r="E56" s="165">
        <v>1615</v>
      </c>
      <c r="F56" s="166">
        <v>945</v>
      </c>
      <c r="G56" s="167">
        <v>670</v>
      </c>
      <c r="H56" s="205">
        <v>24097</v>
      </c>
      <c r="I56" s="163">
        <v>9901</v>
      </c>
      <c r="J56" s="168">
        <v>14196</v>
      </c>
      <c r="K56" s="169">
        <v>72.958428629086498</v>
      </c>
      <c r="L56" s="170">
        <v>141.04477611940297</v>
      </c>
      <c r="M56" s="171">
        <v>69.744998591152438</v>
      </c>
    </row>
    <row r="57" spans="1:13" s="26" customFormat="1" ht="14.1" customHeight="1" x14ac:dyDescent="0.25">
      <c r="A57" s="161" t="s">
        <v>74</v>
      </c>
      <c r="B57" s="162">
        <v>15155</v>
      </c>
      <c r="C57" s="163">
        <v>6197</v>
      </c>
      <c r="D57" s="164">
        <v>8958</v>
      </c>
      <c r="E57" s="165">
        <v>1362</v>
      </c>
      <c r="F57" s="166">
        <v>743</v>
      </c>
      <c r="G57" s="167">
        <v>619</v>
      </c>
      <c r="H57" s="205">
        <v>13793</v>
      </c>
      <c r="I57" s="163">
        <v>5454</v>
      </c>
      <c r="J57" s="168">
        <v>8339</v>
      </c>
      <c r="K57" s="169">
        <v>69.178388033043092</v>
      </c>
      <c r="L57" s="170">
        <v>120.03231017770597</v>
      </c>
      <c r="M57" s="171">
        <v>65.403525602590236</v>
      </c>
    </row>
    <row r="58" spans="1:13" s="26" customFormat="1" ht="14.1" customHeight="1" x14ac:dyDescent="0.25">
      <c r="A58" s="172" t="s">
        <v>75</v>
      </c>
      <c r="B58" s="173">
        <v>35551</v>
      </c>
      <c r="C58" s="174">
        <v>14363</v>
      </c>
      <c r="D58" s="175">
        <v>21188</v>
      </c>
      <c r="E58" s="176">
        <v>2235</v>
      </c>
      <c r="F58" s="177">
        <v>1217</v>
      </c>
      <c r="G58" s="178">
        <v>1018</v>
      </c>
      <c r="H58" s="218">
        <v>33316</v>
      </c>
      <c r="I58" s="174">
        <v>13146</v>
      </c>
      <c r="J58" s="179">
        <v>20170</v>
      </c>
      <c r="K58" s="180">
        <v>67.788370775910892</v>
      </c>
      <c r="L58" s="181">
        <v>119.54813359528487</v>
      </c>
      <c r="M58" s="182">
        <v>65.176003966286572</v>
      </c>
    </row>
    <row r="59" spans="1:13" s="26" customFormat="1" ht="14.1" customHeight="1" x14ac:dyDescent="0.25">
      <c r="A59" s="183" t="s">
        <v>76</v>
      </c>
      <c r="B59" s="184">
        <v>307169</v>
      </c>
      <c r="C59" s="185">
        <v>127802</v>
      </c>
      <c r="D59" s="186">
        <v>179367</v>
      </c>
      <c r="E59" s="187">
        <v>18080</v>
      </c>
      <c r="F59" s="188">
        <v>9910</v>
      </c>
      <c r="G59" s="189">
        <v>8170</v>
      </c>
      <c r="H59" s="202">
        <v>289089</v>
      </c>
      <c r="I59" s="185">
        <v>117892</v>
      </c>
      <c r="J59" s="190">
        <v>171197</v>
      </c>
      <c r="K59" s="191">
        <v>71.251679517414019</v>
      </c>
      <c r="L59" s="192">
        <v>121.29742962056305</v>
      </c>
      <c r="M59" s="193">
        <v>68.86335625040158</v>
      </c>
    </row>
    <row r="60" spans="1:13" s="26" customFormat="1" ht="6" customHeight="1" x14ac:dyDescent="0.25">
      <c r="A60" s="194"/>
      <c r="B60" s="195"/>
      <c r="C60" s="195"/>
      <c r="D60" s="195"/>
      <c r="E60" s="196"/>
      <c r="F60" s="196"/>
      <c r="G60" s="196"/>
      <c r="H60" s="195"/>
      <c r="I60" s="195"/>
      <c r="J60" s="195"/>
      <c r="K60" s="200"/>
      <c r="L60" s="201"/>
      <c r="M60" s="200"/>
    </row>
    <row r="61" spans="1:13" s="26" customFormat="1" ht="14.1" customHeight="1" x14ac:dyDescent="0.25">
      <c r="A61" s="150" t="s">
        <v>77</v>
      </c>
      <c r="B61" s="151">
        <v>112991</v>
      </c>
      <c r="C61" s="152">
        <v>44089</v>
      </c>
      <c r="D61" s="153">
        <v>68902</v>
      </c>
      <c r="E61" s="154">
        <v>5521</v>
      </c>
      <c r="F61" s="155">
        <v>2913</v>
      </c>
      <c r="G61" s="156">
        <v>2608</v>
      </c>
      <c r="H61" s="203">
        <v>107470</v>
      </c>
      <c r="I61" s="152">
        <v>41176</v>
      </c>
      <c r="J61" s="157">
        <v>66294</v>
      </c>
      <c r="K61" s="158">
        <v>63.98798293228063</v>
      </c>
      <c r="L61" s="159">
        <v>111.69478527607362</v>
      </c>
      <c r="M61" s="160">
        <v>62.111201617039249</v>
      </c>
    </row>
    <row r="62" spans="1:13" s="26" customFormat="1" ht="14.1" customHeight="1" x14ac:dyDescent="0.25">
      <c r="A62" s="161" t="s">
        <v>78</v>
      </c>
      <c r="B62" s="162">
        <v>31011</v>
      </c>
      <c r="C62" s="163">
        <v>11599</v>
      </c>
      <c r="D62" s="164">
        <v>19412</v>
      </c>
      <c r="E62" s="165">
        <v>1915</v>
      </c>
      <c r="F62" s="166">
        <v>1005</v>
      </c>
      <c r="G62" s="167">
        <v>910</v>
      </c>
      <c r="H62" s="205">
        <v>29096</v>
      </c>
      <c r="I62" s="163">
        <v>10594</v>
      </c>
      <c r="J62" s="168">
        <v>18502</v>
      </c>
      <c r="K62" s="169">
        <v>59.751699979394189</v>
      </c>
      <c r="L62" s="170">
        <v>110.43956043956045</v>
      </c>
      <c r="M62" s="171">
        <v>57.25867473786618</v>
      </c>
    </row>
    <row r="63" spans="1:13" s="26" customFormat="1" ht="14.1" customHeight="1" x14ac:dyDescent="0.25">
      <c r="A63" s="172" t="s">
        <v>79</v>
      </c>
      <c r="B63" s="173">
        <v>137649</v>
      </c>
      <c r="C63" s="174">
        <v>52172</v>
      </c>
      <c r="D63" s="175">
        <v>85477</v>
      </c>
      <c r="E63" s="176">
        <v>7827</v>
      </c>
      <c r="F63" s="177">
        <v>4210</v>
      </c>
      <c r="G63" s="178">
        <v>3617</v>
      </c>
      <c r="H63" s="218">
        <v>129822</v>
      </c>
      <c r="I63" s="174">
        <v>47962</v>
      </c>
      <c r="J63" s="179">
        <v>81860</v>
      </c>
      <c r="K63" s="180">
        <v>61.036302163155</v>
      </c>
      <c r="L63" s="181">
        <v>116.39480232236662</v>
      </c>
      <c r="M63" s="182">
        <v>58.590276081114098</v>
      </c>
    </row>
    <row r="64" spans="1:13" s="26" customFormat="1" ht="14.1" customHeight="1" x14ac:dyDescent="0.25">
      <c r="A64" s="183" t="s">
        <v>80</v>
      </c>
      <c r="B64" s="184">
        <v>281651</v>
      </c>
      <c r="C64" s="185">
        <v>107860</v>
      </c>
      <c r="D64" s="186">
        <v>173791</v>
      </c>
      <c r="E64" s="187">
        <v>15263</v>
      </c>
      <c r="F64" s="188">
        <v>8128</v>
      </c>
      <c r="G64" s="189">
        <v>7135</v>
      </c>
      <c r="H64" s="202">
        <v>266388</v>
      </c>
      <c r="I64" s="185">
        <v>99732</v>
      </c>
      <c r="J64" s="190">
        <v>166656</v>
      </c>
      <c r="K64" s="191">
        <v>62.063052747265388</v>
      </c>
      <c r="L64" s="192">
        <v>113.91730903994394</v>
      </c>
      <c r="M64" s="193">
        <v>59.843029953917046</v>
      </c>
    </row>
    <row r="65" spans="1:13" s="26" customFormat="1" ht="6" customHeight="1" x14ac:dyDescent="0.25">
      <c r="A65" s="194"/>
      <c r="B65" s="195"/>
      <c r="C65" s="195"/>
      <c r="D65" s="195"/>
      <c r="E65" s="196"/>
      <c r="F65" s="196"/>
      <c r="G65" s="196"/>
      <c r="H65" s="195"/>
      <c r="I65" s="195"/>
      <c r="J65" s="195"/>
      <c r="K65" s="200"/>
      <c r="L65" s="201"/>
      <c r="M65" s="200"/>
    </row>
    <row r="66" spans="1:13" s="26" customFormat="1" ht="14.1" customHeight="1" x14ac:dyDescent="0.25">
      <c r="A66" s="150" t="s">
        <v>81</v>
      </c>
      <c r="B66" s="151">
        <v>40006</v>
      </c>
      <c r="C66" s="152">
        <v>13385</v>
      </c>
      <c r="D66" s="153">
        <v>26621</v>
      </c>
      <c r="E66" s="154">
        <v>3344</v>
      </c>
      <c r="F66" s="155">
        <v>1619</v>
      </c>
      <c r="G66" s="156">
        <v>1725</v>
      </c>
      <c r="H66" s="203">
        <v>36662</v>
      </c>
      <c r="I66" s="152">
        <v>11766</v>
      </c>
      <c r="J66" s="157">
        <v>24896</v>
      </c>
      <c r="K66" s="158">
        <v>50.279854250403822</v>
      </c>
      <c r="L66" s="159">
        <v>93.855072463768124</v>
      </c>
      <c r="M66" s="160">
        <v>47.260604113110539</v>
      </c>
    </row>
    <row r="67" spans="1:13" s="26" customFormat="1" ht="14.1" customHeight="1" x14ac:dyDescent="0.25">
      <c r="A67" s="172" t="s">
        <v>82</v>
      </c>
      <c r="B67" s="173">
        <v>20529</v>
      </c>
      <c r="C67" s="174">
        <v>7977</v>
      </c>
      <c r="D67" s="175">
        <v>12552</v>
      </c>
      <c r="E67" s="176">
        <v>1731</v>
      </c>
      <c r="F67" s="177">
        <v>845</v>
      </c>
      <c r="G67" s="178">
        <v>886</v>
      </c>
      <c r="H67" s="218">
        <v>18798</v>
      </c>
      <c r="I67" s="174">
        <v>7132</v>
      </c>
      <c r="J67" s="179">
        <v>11666</v>
      </c>
      <c r="K67" s="180">
        <v>63.551625239005737</v>
      </c>
      <c r="L67" s="181">
        <v>95.372460496613996</v>
      </c>
      <c r="M67" s="182">
        <v>61.134921995542598</v>
      </c>
    </row>
    <row r="68" spans="1:13" s="26" customFormat="1" ht="14.1" customHeight="1" x14ac:dyDescent="0.25">
      <c r="A68" s="183" t="s">
        <v>83</v>
      </c>
      <c r="B68" s="184">
        <v>60535</v>
      </c>
      <c r="C68" s="185">
        <v>21362</v>
      </c>
      <c r="D68" s="186">
        <v>39173</v>
      </c>
      <c r="E68" s="187">
        <v>5075</v>
      </c>
      <c r="F68" s="188">
        <v>2464</v>
      </c>
      <c r="G68" s="189">
        <v>2611</v>
      </c>
      <c r="H68" s="202">
        <v>55460</v>
      </c>
      <c r="I68" s="185">
        <v>18898</v>
      </c>
      <c r="J68" s="190">
        <v>36562</v>
      </c>
      <c r="K68" s="191">
        <v>54.532458581165599</v>
      </c>
      <c r="L68" s="192">
        <v>94.369973190348517</v>
      </c>
      <c r="M68" s="193">
        <v>51.687544445052239</v>
      </c>
    </row>
    <row r="69" spans="1:13" s="26" customFormat="1" ht="6" customHeight="1" x14ac:dyDescent="0.25">
      <c r="A69" s="194"/>
      <c r="B69" s="195"/>
      <c r="C69" s="195"/>
      <c r="D69" s="195"/>
      <c r="E69" s="196"/>
      <c r="F69" s="196"/>
      <c r="G69" s="196"/>
      <c r="H69" s="195"/>
      <c r="I69" s="195"/>
      <c r="J69" s="195"/>
      <c r="K69" s="200"/>
      <c r="L69" s="201"/>
      <c r="M69" s="200"/>
    </row>
    <row r="70" spans="1:13" s="26" customFormat="1" ht="14.1" customHeight="1" x14ac:dyDescent="0.25">
      <c r="A70" s="150" t="s">
        <v>84</v>
      </c>
      <c r="B70" s="151">
        <v>42095</v>
      </c>
      <c r="C70" s="152">
        <v>17410</v>
      </c>
      <c r="D70" s="153">
        <v>24685</v>
      </c>
      <c r="E70" s="154">
        <v>1657</v>
      </c>
      <c r="F70" s="155">
        <v>869</v>
      </c>
      <c r="G70" s="156">
        <v>788</v>
      </c>
      <c r="H70" s="203">
        <v>40438</v>
      </c>
      <c r="I70" s="152">
        <v>16541</v>
      </c>
      <c r="J70" s="157">
        <v>23897</v>
      </c>
      <c r="K70" s="158">
        <v>70.528661130241034</v>
      </c>
      <c r="L70" s="159">
        <v>110.27918781725887</v>
      </c>
      <c r="M70" s="160">
        <v>69.217893459430059</v>
      </c>
    </row>
    <row r="71" spans="1:13" s="26" customFormat="1" ht="14.1" customHeight="1" x14ac:dyDescent="0.25">
      <c r="A71" s="161" t="s">
        <v>85</v>
      </c>
      <c r="B71" s="162">
        <v>10607</v>
      </c>
      <c r="C71" s="163">
        <v>4389</v>
      </c>
      <c r="D71" s="164">
        <v>6218</v>
      </c>
      <c r="E71" s="165">
        <v>493</v>
      </c>
      <c r="F71" s="166">
        <v>266</v>
      </c>
      <c r="G71" s="167">
        <v>227</v>
      </c>
      <c r="H71" s="205">
        <v>10114</v>
      </c>
      <c r="I71" s="163">
        <v>4123</v>
      </c>
      <c r="J71" s="168">
        <v>5991</v>
      </c>
      <c r="K71" s="169">
        <v>70.585397233837242</v>
      </c>
      <c r="L71" s="170">
        <v>117.18061674008811</v>
      </c>
      <c r="M71" s="171">
        <v>68.819896511433825</v>
      </c>
    </row>
    <row r="72" spans="1:13" s="26" customFormat="1" ht="14.1" customHeight="1" x14ac:dyDescent="0.25">
      <c r="A72" s="161" t="s">
        <v>86</v>
      </c>
      <c r="B72" s="162">
        <v>12998</v>
      </c>
      <c r="C72" s="163">
        <v>5266</v>
      </c>
      <c r="D72" s="164">
        <v>7732</v>
      </c>
      <c r="E72" s="165">
        <v>680</v>
      </c>
      <c r="F72" s="166">
        <v>358</v>
      </c>
      <c r="G72" s="167">
        <v>322</v>
      </c>
      <c r="H72" s="205">
        <v>12318</v>
      </c>
      <c r="I72" s="163">
        <v>4908</v>
      </c>
      <c r="J72" s="168">
        <v>7410</v>
      </c>
      <c r="K72" s="169">
        <v>68.106570098292806</v>
      </c>
      <c r="L72" s="170">
        <v>111.18012422360249</v>
      </c>
      <c r="M72" s="171">
        <v>66.234817813765176</v>
      </c>
    </row>
    <row r="73" spans="1:13" s="26" customFormat="1" ht="14.1" customHeight="1" x14ac:dyDescent="0.25">
      <c r="A73" s="172" t="s">
        <v>87</v>
      </c>
      <c r="B73" s="173">
        <v>40068</v>
      </c>
      <c r="C73" s="174">
        <v>16449</v>
      </c>
      <c r="D73" s="175">
        <v>23619</v>
      </c>
      <c r="E73" s="176">
        <v>1618</v>
      </c>
      <c r="F73" s="177">
        <v>862</v>
      </c>
      <c r="G73" s="178">
        <v>756</v>
      </c>
      <c r="H73" s="218">
        <v>38450</v>
      </c>
      <c r="I73" s="174">
        <v>15587</v>
      </c>
      <c r="J73" s="179">
        <v>22863</v>
      </c>
      <c r="K73" s="180">
        <v>69.643083957830569</v>
      </c>
      <c r="L73" s="181">
        <v>114.02116402116403</v>
      </c>
      <c r="M73" s="182">
        <v>68.175654988409221</v>
      </c>
    </row>
    <row r="74" spans="1:13" s="26" customFormat="1" ht="14.1" customHeight="1" x14ac:dyDescent="0.25">
      <c r="A74" s="183" t="s">
        <v>88</v>
      </c>
      <c r="B74" s="184">
        <v>105768</v>
      </c>
      <c r="C74" s="185">
        <v>43514</v>
      </c>
      <c r="D74" s="186">
        <v>62254</v>
      </c>
      <c r="E74" s="187">
        <v>4448</v>
      </c>
      <c r="F74" s="188">
        <v>2355</v>
      </c>
      <c r="G74" s="189">
        <v>2093</v>
      </c>
      <c r="H74" s="202">
        <v>101320</v>
      </c>
      <c r="I74" s="185">
        <v>41159</v>
      </c>
      <c r="J74" s="190">
        <v>60161</v>
      </c>
      <c r="K74" s="191">
        <v>69.897516625437731</v>
      </c>
      <c r="L74" s="192">
        <v>112.51791686574295</v>
      </c>
      <c r="M74" s="193">
        <v>68.414753744119949</v>
      </c>
    </row>
    <row r="75" spans="1:13" s="26" customFormat="1" ht="6" customHeight="1" x14ac:dyDescent="0.25">
      <c r="A75" s="194"/>
      <c r="B75" s="195"/>
      <c r="C75" s="195"/>
      <c r="D75" s="195"/>
      <c r="E75" s="196"/>
      <c r="F75" s="196"/>
      <c r="G75" s="196"/>
      <c r="H75" s="195"/>
      <c r="I75" s="195"/>
      <c r="J75" s="195"/>
      <c r="K75" s="200"/>
      <c r="L75" s="201"/>
      <c r="M75" s="200"/>
    </row>
    <row r="76" spans="1:13" s="26" customFormat="1" ht="14.1" customHeight="1" x14ac:dyDescent="0.25">
      <c r="A76" s="183" t="s">
        <v>89</v>
      </c>
      <c r="B76" s="184">
        <v>269809</v>
      </c>
      <c r="C76" s="185">
        <v>108307</v>
      </c>
      <c r="D76" s="186">
        <v>161502</v>
      </c>
      <c r="E76" s="187">
        <v>17166</v>
      </c>
      <c r="F76" s="188">
        <v>9302</v>
      </c>
      <c r="G76" s="189">
        <v>7864</v>
      </c>
      <c r="H76" s="202">
        <v>252643</v>
      </c>
      <c r="I76" s="185">
        <v>99005</v>
      </c>
      <c r="J76" s="190">
        <v>153638</v>
      </c>
      <c r="K76" s="191">
        <v>67.062327401518246</v>
      </c>
      <c r="L76" s="192">
        <v>118.28585961342827</v>
      </c>
      <c r="M76" s="193">
        <v>64.440437912495611</v>
      </c>
    </row>
    <row r="77" spans="1:13" s="26" customFormat="1" ht="6" customHeight="1" x14ac:dyDescent="0.25">
      <c r="A77" s="194"/>
      <c r="B77" s="195"/>
      <c r="C77" s="195"/>
      <c r="D77" s="195"/>
      <c r="E77" s="196"/>
      <c r="F77" s="196"/>
      <c r="G77" s="196"/>
      <c r="H77" s="195"/>
      <c r="I77" s="195"/>
      <c r="J77" s="195"/>
      <c r="K77" s="200"/>
      <c r="L77" s="201"/>
      <c r="M77" s="200"/>
    </row>
    <row r="78" spans="1:13" s="26" customFormat="1" ht="14.1" customHeight="1" x14ac:dyDescent="0.25">
      <c r="A78" s="183" t="s">
        <v>90</v>
      </c>
      <c r="B78" s="184">
        <v>73240</v>
      </c>
      <c r="C78" s="185">
        <v>27660</v>
      </c>
      <c r="D78" s="186">
        <v>45580</v>
      </c>
      <c r="E78" s="187">
        <v>7398</v>
      </c>
      <c r="F78" s="188">
        <v>3878</v>
      </c>
      <c r="G78" s="189">
        <v>3520</v>
      </c>
      <c r="H78" s="202">
        <v>65842</v>
      </c>
      <c r="I78" s="185">
        <v>23782</v>
      </c>
      <c r="J78" s="190">
        <v>42060</v>
      </c>
      <c r="K78" s="191">
        <v>60.684510750329089</v>
      </c>
      <c r="L78" s="192">
        <v>110.17045454545456</v>
      </c>
      <c r="M78" s="193">
        <v>56.543033761293394</v>
      </c>
    </row>
    <row r="79" spans="1:13" s="26" customFormat="1" ht="6" customHeight="1" x14ac:dyDescent="0.25">
      <c r="A79" s="194"/>
      <c r="B79" s="195"/>
      <c r="C79" s="195"/>
      <c r="D79" s="195"/>
      <c r="E79" s="196"/>
      <c r="F79" s="196"/>
      <c r="G79" s="196"/>
      <c r="H79" s="195"/>
      <c r="I79" s="195"/>
      <c r="J79" s="195"/>
      <c r="K79" s="200"/>
      <c r="L79" s="201"/>
      <c r="M79" s="200"/>
    </row>
    <row r="80" spans="1:13" s="26" customFormat="1" ht="14.1" customHeight="1" x14ac:dyDescent="0.25">
      <c r="A80" s="183" t="s">
        <v>91</v>
      </c>
      <c r="B80" s="184">
        <v>28309</v>
      </c>
      <c r="C80" s="185">
        <v>10886</v>
      </c>
      <c r="D80" s="186">
        <v>17423</v>
      </c>
      <c r="E80" s="187">
        <v>2711</v>
      </c>
      <c r="F80" s="188">
        <v>1512</v>
      </c>
      <c r="G80" s="189">
        <v>1199</v>
      </c>
      <c r="H80" s="202">
        <v>25598</v>
      </c>
      <c r="I80" s="185">
        <v>9374</v>
      </c>
      <c r="J80" s="190">
        <v>16224</v>
      </c>
      <c r="K80" s="191">
        <v>62.480629053549904</v>
      </c>
      <c r="L80" s="192">
        <v>126.1050875729775</v>
      </c>
      <c r="M80" s="193">
        <v>57.778599605522686</v>
      </c>
    </row>
    <row r="81" spans="1:13" s="26" customFormat="1" ht="6" customHeight="1" x14ac:dyDescent="0.25">
      <c r="A81" s="194"/>
      <c r="B81" s="195"/>
      <c r="C81" s="195"/>
      <c r="D81" s="195"/>
      <c r="E81" s="196"/>
      <c r="F81" s="196"/>
      <c r="G81" s="196"/>
      <c r="H81" s="195"/>
      <c r="I81" s="195"/>
      <c r="J81" s="195"/>
      <c r="K81" s="200"/>
      <c r="L81" s="201"/>
      <c r="M81" s="200"/>
    </row>
    <row r="82" spans="1:13" s="26" customFormat="1" ht="14.1" customHeight="1" x14ac:dyDescent="0.25">
      <c r="A82" s="150" t="s">
        <v>92</v>
      </c>
      <c r="B82" s="151">
        <v>17404</v>
      </c>
      <c r="C82" s="152">
        <v>6849</v>
      </c>
      <c r="D82" s="153">
        <v>10555</v>
      </c>
      <c r="E82" s="154">
        <v>1326</v>
      </c>
      <c r="F82" s="155">
        <v>698</v>
      </c>
      <c r="G82" s="156">
        <v>628</v>
      </c>
      <c r="H82" s="203">
        <v>16078</v>
      </c>
      <c r="I82" s="152">
        <v>6151</v>
      </c>
      <c r="J82" s="157">
        <v>9927</v>
      </c>
      <c r="K82" s="158">
        <v>64.888678351492175</v>
      </c>
      <c r="L82" s="159">
        <v>111.14649681528664</v>
      </c>
      <c r="M82" s="160">
        <v>61.962324972297779</v>
      </c>
    </row>
    <row r="83" spans="1:13" s="26" customFormat="1" ht="14.1" customHeight="1" x14ac:dyDescent="0.25">
      <c r="A83" s="161" t="s">
        <v>93</v>
      </c>
      <c r="B83" s="162">
        <v>58954</v>
      </c>
      <c r="C83" s="163">
        <v>24735</v>
      </c>
      <c r="D83" s="164">
        <v>34219</v>
      </c>
      <c r="E83" s="165">
        <v>5053</v>
      </c>
      <c r="F83" s="166">
        <v>2817</v>
      </c>
      <c r="G83" s="167">
        <v>2236</v>
      </c>
      <c r="H83" s="205">
        <v>53901</v>
      </c>
      <c r="I83" s="163">
        <v>21918</v>
      </c>
      <c r="J83" s="168">
        <v>31983</v>
      </c>
      <c r="K83" s="169">
        <v>72.284403401618974</v>
      </c>
      <c r="L83" s="170">
        <v>125.98389982110912</v>
      </c>
      <c r="M83" s="171">
        <v>68.530156645718037</v>
      </c>
    </row>
    <row r="84" spans="1:13" s="26" customFormat="1" ht="14.1" customHeight="1" x14ac:dyDescent="0.25">
      <c r="A84" s="172" t="s">
        <v>94</v>
      </c>
      <c r="B84" s="173">
        <v>27854</v>
      </c>
      <c r="C84" s="174">
        <v>11847</v>
      </c>
      <c r="D84" s="175">
        <v>16007</v>
      </c>
      <c r="E84" s="176">
        <v>2542</v>
      </c>
      <c r="F84" s="177">
        <v>1491</v>
      </c>
      <c r="G84" s="178">
        <v>1051</v>
      </c>
      <c r="H84" s="218">
        <v>25312</v>
      </c>
      <c r="I84" s="174">
        <v>10356</v>
      </c>
      <c r="J84" s="179">
        <v>14956</v>
      </c>
      <c r="K84" s="180">
        <v>74.0113700256138</v>
      </c>
      <c r="L84" s="181">
        <v>141.86489058039962</v>
      </c>
      <c r="M84" s="182">
        <v>69.243113131853434</v>
      </c>
    </row>
    <row r="85" spans="1:13" s="26" customFormat="1" ht="14.1" customHeight="1" x14ac:dyDescent="0.25">
      <c r="A85" s="183" t="s">
        <v>95</v>
      </c>
      <c r="B85" s="184">
        <v>104212</v>
      </c>
      <c r="C85" s="185">
        <v>43431</v>
      </c>
      <c r="D85" s="186">
        <v>60781</v>
      </c>
      <c r="E85" s="187">
        <v>8921</v>
      </c>
      <c r="F85" s="188">
        <v>5006</v>
      </c>
      <c r="G85" s="189">
        <v>3915</v>
      </c>
      <c r="H85" s="202">
        <v>95291</v>
      </c>
      <c r="I85" s="185">
        <v>38425</v>
      </c>
      <c r="J85" s="190">
        <v>56866</v>
      </c>
      <c r="K85" s="191">
        <v>71.454895444300021</v>
      </c>
      <c r="L85" s="192">
        <v>127.86717752234993</v>
      </c>
      <c r="M85" s="193">
        <v>67.571132135195029</v>
      </c>
    </row>
    <row r="86" spans="1:13" s="26" customFormat="1" ht="6" customHeight="1" x14ac:dyDescent="0.25">
      <c r="A86" s="194"/>
      <c r="B86" s="195"/>
      <c r="C86" s="195"/>
      <c r="D86" s="195"/>
      <c r="E86" s="196"/>
      <c r="F86" s="196"/>
      <c r="G86" s="196"/>
      <c r="H86" s="195"/>
      <c r="I86" s="195"/>
      <c r="J86" s="195"/>
      <c r="K86" s="200"/>
      <c r="L86" s="201"/>
      <c r="M86" s="200"/>
    </row>
    <row r="87" spans="1:13" s="26" customFormat="1" ht="14.1" customHeight="1" x14ac:dyDescent="0.25">
      <c r="A87" s="183" t="s">
        <v>96</v>
      </c>
      <c r="B87" s="184">
        <v>12027</v>
      </c>
      <c r="C87" s="185">
        <v>4749</v>
      </c>
      <c r="D87" s="186">
        <v>7278</v>
      </c>
      <c r="E87" s="187">
        <v>890</v>
      </c>
      <c r="F87" s="188">
        <v>485</v>
      </c>
      <c r="G87" s="189">
        <v>405</v>
      </c>
      <c r="H87" s="202">
        <v>11137</v>
      </c>
      <c r="I87" s="185">
        <v>4264</v>
      </c>
      <c r="J87" s="190">
        <v>6873</v>
      </c>
      <c r="K87" s="191">
        <v>65.251442704039576</v>
      </c>
      <c r="L87" s="192">
        <v>119.75308641975309</v>
      </c>
      <c r="M87" s="193">
        <v>62.039866142877933</v>
      </c>
    </row>
    <row r="88" spans="1:13" s="26" customFormat="1" ht="6" customHeight="1" x14ac:dyDescent="0.25">
      <c r="A88" s="194"/>
      <c r="B88" s="195"/>
      <c r="C88" s="195"/>
      <c r="D88" s="195"/>
      <c r="E88" s="196"/>
      <c r="F88" s="196"/>
      <c r="G88" s="196"/>
      <c r="H88" s="195"/>
      <c r="I88" s="195"/>
      <c r="J88" s="195"/>
      <c r="K88" s="200"/>
      <c r="L88" s="201"/>
      <c r="M88" s="200"/>
    </row>
    <row r="89" spans="1:13" s="26" customFormat="1" ht="14.1" customHeight="1" x14ac:dyDescent="0.25">
      <c r="A89" s="183" t="s">
        <v>97</v>
      </c>
      <c r="B89" s="184">
        <v>8518</v>
      </c>
      <c r="C89" s="185">
        <v>3047</v>
      </c>
      <c r="D89" s="186">
        <v>5471</v>
      </c>
      <c r="E89" s="187">
        <v>869</v>
      </c>
      <c r="F89" s="188">
        <v>396</v>
      </c>
      <c r="G89" s="189">
        <v>473</v>
      </c>
      <c r="H89" s="202">
        <v>7649</v>
      </c>
      <c r="I89" s="185">
        <v>2651</v>
      </c>
      <c r="J89" s="190">
        <v>4998</v>
      </c>
      <c r="K89" s="191">
        <v>55.6936574666423</v>
      </c>
      <c r="L89" s="192">
        <v>83.720930232558146</v>
      </c>
      <c r="M89" s="193">
        <v>53.041216486594635</v>
      </c>
    </row>
    <row r="90" spans="1:13" s="26" customFormat="1" ht="6" customHeight="1" x14ac:dyDescent="0.25">
      <c r="A90" s="194"/>
      <c r="B90" s="195"/>
      <c r="C90" s="195"/>
      <c r="D90" s="195"/>
      <c r="E90" s="196"/>
      <c r="F90" s="196"/>
      <c r="G90" s="196"/>
      <c r="H90" s="195"/>
      <c r="I90" s="195"/>
      <c r="J90" s="195"/>
      <c r="K90" s="200"/>
      <c r="L90" s="201"/>
      <c r="M90" s="200"/>
    </row>
    <row r="91" spans="1:13" s="26" customFormat="1" ht="14.1" customHeight="1" x14ac:dyDescent="0.25">
      <c r="A91" s="183" t="s">
        <v>98</v>
      </c>
      <c r="B91" s="184">
        <v>7375</v>
      </c>
      <c r="C91" s="185">
        <v>2544</v>
      </c>
      <c r="D91" s="186">
        <v>4831</v>
      </c>
      <c r="E91" s="187">
        <v>780</v>
      </c>
      <c r="F91" s="188">
        <v>349</v>
      </c>
      <c r="G91" s="189">
        <v>431</v>
      </c>
      <c r="H91" s="202">
        <v>6595</v>
      </c>
      <c r="I91" s="185">
        <v>2195</v>
      </c>
      <c r="J91" s="190">
        <v>4400</v>
      </c>
      <c r="K91" s="191">
        <v>52.659904781618714</v>
      </c>
      <c r="L91" s="192">
        <v>80.974477958236662</v>
      </c>
      <c r="M91" s="193">
        <v>49.886363636363633</v>
      </c>
    </row>
    <row r="92" spans="1:13" s="26" customFormat="1" ht="6" customHeight="1" x14ac:dyDescent="0.25">
      <c r="A92" s="194"/>
      <c r="B92" s="195"/>
      <c r="C92" s="195"/>
      <c r="D92" s="195"/>
      <c r="E92" s="196"/>
      <c r="F92" s="196"/>
      <c r="G92" s="196"/>
      <c r="H92" s="195"/>
      <c r="I92" s="195"/>
      <c r="J92" s="195"/>
      <c r="K92" s="200"/>
      <c r="L92" s="201"/>
      <c r="M92" s="200"/>
    </row>
    <row r="93" spans="1:13" s="26" customFormat="1" ht="14.1" customHeight="1" x14ac:dyDescent="0.25">
      <c r="A93" s="183" t="s">
        <v>99</v>
      </c>
      <c r="B93" s="184">
        <v>2291982</v>
      </c>
      <c r="C93" s="185">
        <v>903673</v>
      </c>
      <c r="D93" s="186">
        <v>1388309</v>
      </c>
      <c r="E93" s="187">
        <v>159800</v>
      </c>
      <c r="F93" s="188">
        <v>85255</v>
      </c>
      <c r="G93" s="189">
        <v>74545</v>
      </c>
      <c r="H93" s="202">
        <v>2132182</v>
      </c>
      <c r="I93" s="185">
        <v>818418</v>
      </c>
      <c r="J93" s="190">
        <v>1313764</v>
      </c>
      <c r="K93" s="191">
        <v>65.091633058634642</v>
      </c>
      <c r="L93" s="192">
        <v>114.36716077537059</v>
      </c>
      <c r="M93" s="193">
        <v>62.295663452492235</v>
      </c>
    </row>
    <row r="94" spans="1:13" x14ac:dyDescent="0.3">
      <c r="A94" s="72"/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</row>
    <row r="95" spans="1:13" x14ac:dyDescent="0.3">
      <c r="A95" s="67" t="s">
        <v>100</v>
      </c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</row>
    <row r="96" spans="1:13" x14ac:dyDescent="0.3">
      <c r="A96" s="67" t="s">
        <v>16</v>
      </c>
      <c r="B96" s="72"/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</row>
    <row r="97" spans="1:1" x14ac:dyDescent="0.3">
      <c r="A97" s="68" t="s">
        <v>17</v>
      </c>
    </row>
    <row r="124" spans="2:13" x14ac:dyDescent="0.3">
      <c r="B124" s="67"/>
      <c r="C124" s="67"/>
      <c r="D124" s="67"/>
      <c r="E124" s="67"/>
      <c r="F124" s="67"/>
      <c r="G124" s="67"/>
      <c r="H124" s="67"/>
      <c r="I124" s="67"/>
      <c r="J124" s="67"/>
      <c r="K124" s="219"/>
      <c r="L124" s="72"/>
      <c r="M124" s="72"/>
    </row>
    <row r="134" spans="1:1" x14ac:dyDescent="0.3">
      <c r="A134" s="67"/>
    </row>
    <row r="135" spans="1:1" x14ac:dyDescent="0.3">
      <c r="A135" s="68"/>
    </row>
  </sheetData>
  <printOptions horizontalCentered="1"/>
  <pageMargins left="0.19685039370078741" right="0.19685039370078741" top="0.19685039370078741" bottom="0.19685039370078741" header="0" footer="0.19685039370078741"/>
  <pageSetup paperSize="9" scale="80" orientation="portrait" r:id="rId1"/>
  <headerFooter alignWithMargins="0"/>
  <rowBreaks count="1" manualBreakCount="1">
    <brk id="74" max="12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5:J59"/>
  <sheetViews>
    <sheetView showGridLines="0" showZeros="0" view="pageBreakPreview" topLeftCell="A22" zoomScaleNormal="130" zoomScaleSheetLayoutView="100" workbookViewId="0">
      <selection activeCell="N29" sqref="N29"/>
    </sheetView>
  </sheetViews>
  <sheetFormatPr baseColWidth="10" defaultRowHeight="13.2" x14ac:dyDescent="0.25"/>
  <cols>
    <col min="1" max="1" width="5.21875" customWidth="1"/>
    <col min="2" max="9" width="10.21875" customWidth="1"/>
    <col min="10" max="10" width="14.44140625" customWidth="1"/>
    <col min="11" max="11" width="4.44140625" customWidth="1"/>
  </cols>
  <sheetData>
    <row r="5" spans="2:9" ht="17.399999999999999" x14ac:dyDescent="0.3">
      <c r="B5" s="433" t="str">
        <f>'Pag1'!$B$5</f>
        <v>junio 2026</v>
      </c>
    </row>
    <row r="6" spans="2:9" ht="14.25" customHeight="1" x14ac:dyDescent="0.35">
      <c r="B6" s="1"/>
      <c r="C6" s="1"/>
      <c r="D6" s="1"/>
      <c r="E6" s="1"/>
      <c r="F6" s="1"/>
      <c r="G6" s="1"/>
      <c r="H6" s="1"/>
      <c r="I6" s="1"/>
    </row>
    <row r="7" spans="2:9" s="1" customFormat="1" ht="18" x14ac:dyDescent="0.35">
      <c r="B7" s="220" t="s">
        <v>101</v>
      </c>
      <c r="C7" s="221"/>
      <c r="D7" s="221"/>
      <c r="E7" s="221"/>
      <c r="F7" s="221"/>
      <c r="G7" s="221"/>
      <c r="H7" s="221"/>
      <c r="I7" s="221"/>
    </row>
    <row r="8" spans="2:9" ht="22.35" customHeight="1" x14ac:dyDescent="0.3">
      <c r="B8" s="132" t="s">
        <v>102</v>
      </c>
      <c r="C8" s="132"/>
      <c r="D8" s="132"/>
      <c r="E8" s="132"/>
      <c r="F8" s="132"/>
      <c r="G8" s="132"/>
      <c r="H8" s="132"/>
      <c r="I8" s="132"/>
    </row>
    <row r="9" spans="2:9" ht="14.25" customHeight="1" x14ac:dyDescent="0.35">
      <c r="B9" s="1"/>
      <c r="C9" s="1"/>
      <c r="D9" s="1"/>
      <c r="E9" s="1"/>
      <c r="F9" s="1"/>
      <c r="G9" s="1"/>
      <c r="H9" s="1"/>
      <c r="I9" s="1"/>
    </row>
    <row r="10" spans="2:9" ht="14.25" customHeight="1" x14ac:dyDescent="0.35">
      <c r="B10" s="1"/>
      <c r="C10" s="1"/>
      <c r="D10" s="1"/>
      <c r="E10" s="1"/>
      <c r="F10" s="1"/>
      <c r="G10" s="1"/>
      <c r="H10" s="1"/>
      <c r="I10" s="1"/>
    </row>
    <row r="11" spans="2:9" ht="14.25" customHeight="1" x14ac:dyDescent="0.35">
      <c r="B11" s="1"/>
      <c r="C11" s="1"/>
      <c r="D11" s="1"/>
      <c r="E11" s="1"/>
      <c r="F11" s="1"/>
      <c r="G11" s="1"/>
      <c r="H11" s="1"/>
      <c r="I11" s="1"/>
    </row>
    <row r="12" spans="2:9" ht="14.25" customHeight="1" x14ac:dyDescent="0.35">
      <c r="B12" s="1"/>
      <c r="C12" s="1"/>
      <c r="D12" s="1"/>
      <c r="E12" s="1"/>
      <c r="F12" s="1"/>
      <c r="G12" s="1"/>
      <c r="H12" s="1"/>
      <c r="I12" s="1"/>
    </row>
    <row r="13" spans="2:9" ht="14.25" customHeight="1" x14ac:dyDescent="0.35">
      <c r="B13" s="1"/>
      <c r="C13" s="1"/>
      <c r="D13" s="1"/>
      <c r="E13" s="1"/>
      <c r="F13" s="1"/>
      <c r="G13" s="1"/>
      <c r="H13" s="1"/>
      <c r="I13" s="1"/>
    </row>
    <row r="14" spans="2:9" ht="14.25" customHeight="1" x14ac:dyDescent="0.35">
      <c r="B14" s="1"/>
      <c r="C14" s="1"/>
      <c r="D14" s="1"/>
      <c r="E14" s="1"/>
      <c r="F14" s="1"/>
      <c r="G14" s="1"/>
      <c r="H14" s="1"/>
      <c r="I14" s="1"/>
    </row>
    <row r="15" spans="2:9" ht="14.25" customHeight="1" x14ac:dyDescent="0.35">
      <c r="B15" s="1"/>
      <c r="C15" s="1"/>
      <c r="D15" s="1"/>
      <c r="E15" s="1"/>
      <c r="F15" s="1"/>
      <c r="G15" s="1"/>
      <c r="H15" s="1"/>
      <c r="I15" s="1"/>
    </row>
    <row r="16" spans="2:9" ht="14.25" customHeight="1" x14ac:dyDescent="0.35">
      <c r="B16" s="1"/>
      <c r="C16" s="1"/>
      <c r="D16" s="1"/>
      <c r="E16" s="1"/>
      <c r="F16" s="1"/>
      <c r="G16" s="1"/>
      <c r="H16" s="1"/>
      <c r="I16" s="1"/>
    </row>
    <row r="17" spans="2:9" ht="14.25" customHeight="1" x14ac:dyDescent="0.35">
      <c r="B17" s="1"/>
      <c r="C17" s="1"/>
      <c r="D17" s="1"/>
      <c r="E17" s="1"/>
      <c r="F17" s="1"/>
      <c r="G17" s="1"/>
      <c r="H17" s="1"/>
      <c r="I17" s="1"/>
    </row>
    <row r="18" spans="2:9" ht="14.25" customHeight="1" x14ac:dyDescent="0.35">
      <c r="B18" s="1"/>
      <c r="C18" s="1"/>
      <c r="D18" s="1"/>
      <c r="E18" s="1"/>
      <c r="F18" s="1"/>
      <c r="G18" s="1"/>
      <c r="H18" s="1"/>
      <c r="I18" s="1"/>
    </row>
    <row r="19" spans="2:9" ht="14.25" customHeight="1" x14ac:dyDescent="0.35">
      <c r="B19" s="1"/>
      <c r="C19" s="1"/>
      <c r="D19" s="1"/>
      <c r="E19" s="1"/>
      <c r="F19" s="1"/>
      <c r="G19" s="1"/>
      <c r="H19" s="1"/>
      <c r="I19" s="1"/>
    </row>
    <row r="20" spans="2:9" ht="14.25" customHeight="1" x14ac:dyDescent="0.35">
      <c r="B20" s="1"/>
      <c r="C20" s="1"/>
      <c r="D20" s="1"/>
      <c r="E20" s="1"/>
      <c r="F20" s="1"/>
      <c r="G20" s="1"/>
      <c r="H20" s="1"/>
      <c r="I20" s="1"/>
    </row>
    <row r="21" spans="2:9" ht="14.25" customHeight="1" x14ac:dyDescent="0.35">
      <c r="B21" s="1"/>
      <c r="C21" s="1"/>
      <c r="D21" s="1"/>
      <c r="E21" s="1"/>
      <c r="F21" s="1"/>
      <c r="G21" s="1"/>
      <c r="H21" s="1"/>
      <c r="I21" s="1"/>
    </row>
    <row r="22" spans="2:9" ht="14.25" customHeight="1" x14ac:dyDescent="0.35">
      <c r="B22" s="1"/>
      <c r="C22" s="1"/>
      <c r="D22" s="1"/>
      <c r="E22" s="1"/>
      <c r="F22" s="1"/>
      <c r="G22" s="1"/>
      <c r="H22" s="1"/>
      <c r="I22" s="1"/>
    </row>
    <row r="23" spans="2:9" ht="14.25" customHeight="1" x14ac:dyDescent="0.35">
      <c r="B23" s="1"/>
      <c r="C23" s="1"/>
      <c r="D23" s="1"/>
      <c r="E23" s="1"/>
      <c r="F23" s="1"/>
      <c r="G23" s="1"/>
      <c r="H23" s="1"/>
      <c r="I23" s="1"/>
    </row>
    <row r="24" spans="2:9" ht="14.4" x14ac:dyDescent="0.35">
      <c r="B24" s="67" t="s">
        <v>16</v>
      </c>
      <c r="C24" s="1"/>
      <c r="D24" s="1"/>
      <c r="E24" s="1"/>
      <c r="F24" s="1"/>
      <c r="G24" s="1"/>
      <c r="H24" s="1"/>
      <c r="I24" s="1"/>
    </row>
    <row r="25" spans="2:9" ht="14.4" x14ac:dyDescent="0.35">
      <c r="B25" s="68" t="s">
        <v>17</v>
      </c>
      <c r="C25" s="1"/>
      <c r="D25" s="1"/>
      <c r="E25" s="1"/>
      <c r="F25" s="1"/>
      <c r="G25" s="1"/>
      <c r="H25" s="1"/>
      <c r="I25" s="1"/>
    </row>
    <row r="26" spans="2:9" ht="14.4" x14ac:dyDescent="0.35">
      <c r="B26" s="1"/>
      <c r="C26" s="1"/>
      <c r="D26" s="1"/>
      <c r="E26" s="1"/>
      <c r="F26" s="1"/>
      <c r="G26" s="1"/>
      <c r="H26" s="1"/>
      <c r="I26" s="1"/>
    </row>
    <row r="27" spans="2:9" ht="22.35" customHeight="1" x14ac:dyDescent="0.35">
      <c r="B27" s="132" t="s">
        <v>103</v>
      </c>
      <c r="C27" s="1"/>
      <c r="D27" s="1"/>
      <c r="E27" s="1"/>
      <c r="F27" s="1"/>
      <c r="G27" s="1"/>
      <c r="H27" s="1"/>
      <c r="I27" s="1"/>
    </row>
    <row r="28" spans="2:9" ht="14.25" customHeight="1" x14ac:dyDescent="0.35">
      <c r="B28" s="1"/>
      <c r="C28" s="1"/>
      <c r="D28" s="1"/>
      <c r="E28" s="1"/>
      <c r="F28" s="1"/>
      <c r="G28" s="1"/>
      <c r="H28" s="1"/>
      <c r="I28" s="1"/>
    </row>
    <row r="29" spans="2:9" ht="14.25" customHeight="1" x14ac:dyDescent="0.35">
      <c r="B29" s="1"/>
      <c r="C29" s="1"/>
      <c r="D29" s="1"/>
      <c r="E29" s="1"/>
      <c r="F29" s="1"/>
      <c r="G29" s="1"/>
      <c r="H29" s="1"/>
      <c r="I29" s="1"/>
    </row>
    <row r="30" spans="2:9" ht="14.25" customHeight="1" x14ac:dyDescent="0.35">
      <c r="B30" s="1"/>
      <c r="C30" s="1"/>
      <c r="D30" s="1"/>
      <c r="E30" s="1"/>
      <c r="F30" s="1"/>
      <c r="G30" s="1"/>
      <c r="H30" s="1"/>
      <c r="I30" s="1"/>
    </row>
    <row r="31" spans="2:9" ht="14.25" customHeight="1" x14ac:dyDescent="0.35">
      <c r="B31" s="1"/>
      <c r="C31" s="1"/>
      <c r="D31" s="1"/>
      <c r="E31" s="1"/>
      <c r="F31" s="1"/>
      <c r="G31" s="1"/>
      <c r="H31" s="1"/>
      <c r="I31" s="1"/>
    </row>
    <row r="32" spans="2:9" ht="14.25" customHeight="1" x14ac:dyDescent="0.35">
      <c r="B32" s="1"/>
      <c r="C32" s="1"/>
      <c r="D32" s="1"/>
      <c r="E32" s="1"/>
      <c r="F32" s="1"/>
      <c r="G32" s="1"/>
      <c r="H32" s="1"/>
      <c r="I32" s="1"/>
    </row>
    <row r="33" spans="2:10" ht="14.25" customHeight="1" x14ac:dyDescent="0.35">
      <c r="B33" s="1"/>
      <c r="C33" s="1"/>
      <c r="D33" s="1"/>
      <c r="E33" s="1"/>
      <c r="F33" s="1"/>
      <c r="G33" s="1"/>
      <c r="H33" s="1"/>
      <c r="I33" s="1"/>
    </row>
    <row r="34" spans="2:10" ht="14.25" customHeight="1" x14ac:dyDescent="0.35">
      <c r="B34" s="1"/>
      <c r="C34" s="1"/>
      <c r="D34" s="1"/>
      <c r="E34" s="1"/>
      <c r="F34" s="1"/>
      <c r="G34" s="1"/>
      <c r="H34" s="1"/>
      <c r="I34" s="1"/>
    </row>
    <row r="35" spans="2:10" ht="14.25" customHeight="1" x14ac:dyDescent="0.35">
      <c r="B35" s="1"/>
      <c r="C35" s="1"/>
      <c r="D35" s="1"/>
      <c r="E35" s="1"/>
      <c r="F35" s="1"/>
      <c r="G35" s="1"/>
      <c r="H35" s="1"/>
      <c r="I35" s="1"/>
    </row>
    <row r="36" spans="2:10" ht="14.25" customHeight="1" x14ac:dyDescent="0.35">
      <c r="B36" s="1"/>
      <c r="C36" s="1"/>
      <c r="D36" s="1"/>
      <c r="E36" s="1"/>
      <c r="F36" s="1"/>
      <c r="G36" s="1"/>
      <c r="H36" s="1"/>
      <c r="I36" s="1"/>
    </row>
    <row r="37" spans="2:10" ht="14.25" customHeight="1" x14ac:dyDescent="0.35">
      <c r="B37" s="1"/>
      <c r="C37" s="1"/>
      <c r="D37" s="1"/>
      <c r="E37" s="1"/>
      <c r="F37" s="1"/>
      <c r="G37" s="1"/>
      <c r="H37" s="1"/>
      <c r="I37" s="1"/>
    </row>
    <row r="38" spans="2:10" ht="14.25" customHeight="1" x14ac:dyDescent="0.35">
      <c r="B38" s="1"/>
      <c r="C38" s="1"/>
      <c r="D38" s="1"/>
      <c r="E38" s="1"/>
      <c r="F38" s="1"/>
      <c r="G38" s="1"/>
      <c r="H38" s="1"/>
      <c r="I38" s="1"/>
    </row>
    <row r="39" spans="2:10" ht="14.25" customHeight="1" x14ac:dyDescent="0.35">
      <c r="B39" s="1"/>
      <c r="C39" s="1"/>
      <c r="D39" s="1"/>
      <c r="E39" s="1"/>
      <c r="F39" s="1"/>
      <c r="G39" s="1"/>
      <c r="H39" s="1"/>
      <c r="I39" s="1"/>
    </row>
    <row r="40" spans="2:10" ht="14.25" customHeight="1" x14ac:dyDescent="0.35">
      <c r="B40" s="1"/>
      <c r="C40" s="1"/>
      <c r="D40" s="1"/>
      <c r="E40" s="1"/>
      <c r="F40" s="1"/>
      <c r="G40" s="1"/>
      <c r="H40" s="1"/>
      <c r="I40" s="1"/>
    </row>
    <row r="41" spans="2:10" ht="14.25" customHeight="1" x14ac:dyDescent="0.35">
      <c r="B41" s="1"/>
      <c r="C41" s="1"/>
      <c r="D41" s="1"/>
      <c r="E41" s="1"/>
      <c r="F41" s="1"/>
      <c r="G41" s="1"/>
      <c r="H41" s="1"/>
      <c r="I41" s="1"/>
    </row>
    <row r="42" spans="2:10" ht="14.25" customHeight="1" x14ac:dyDescent="0.3">
      <c r="C42" s="132"/>
      <c r="D42" s="132"/>
      <c r="E42" s="132"/>
      <c r="F42" s="132"/>
      <c r="G42" s="132"/>
      <c r="H42" s="132"/>
      <c r="I42" s="132"/>
      <c r="J42" s="132"/>
    </row>
    <row r="43" spans="2:10" ht="14.25" customHeight="1" x14ac:dyDescent="0.35">
      <c r="B43" s="67" t="s">
        <v>16</v>
      </c>
      <c r="C43" s="1"/>
      <c r="D43" s="1"/>
      <c r="E43" s="1"/>
      <c r="F43" s="1"/>
      <c r="G43" s="1"/>
      <c r="H43" s="1"/>
      <c r="I43" s="1"/>
    </row>
    <row r="44" spans="2:10" ht="14.25" customHeight="1" x14ac:dyDescent="0.35">
      <c r="B44" s="68" t="s">
        <v>17</v>
      </c>
      <c r="C44" s="1"/>
      <c r="D44" s="1"/>
      <c r="E44" s="1"/>
      <c r="F44" s="1"/>
      <c r="G44" s="1"/>
      <c r="H44" s="1"/>
      <c r="I44" s="1"/>
    </row>
    <row r="45" spans="2:10" ht="14.25" customHeight="1" x14ac:dyDescent="0.35">
      <c r="B45" s="1"/>
      <c r="C45" s="1"/>
      <c r="D45" s="1"/>
      <c r="E45" s="1"/>
      <c r="F45" s="1"/>
      <c r="G45" s="1"/>
      <c r="H45" s="1"/>
      <c r="I45" s="1"/>
    </row>
    <row r="46" spans="2:10" ht="14.25" customHeight="1" x14ac:dyDescent="0.35">
      <c r="B46" s="1"/>
      <c r="C46" s="1"/>
      <c r="D46" s="1"/>
      <c r="E46" s="1"/>
      <c r="F46" s="1"/>
      <c r="G46" s="1"/>
      <c r="H46" s="1"/>
      <c r="I46" s="1"/>
    </row>
    <row r="47" spans="2:10" ht="14.25" customHeight="1" x14ac:dyDescent="0.35">
      <c r="B47" s="1"/>
      <c r="C47" s="1"/>
      <c r="D47" s="1"/>
      <c r="E47" s="1"/>
      <c r="F47" s="1"/>
      <c r="G47" s="1"/>
      <c r="H47" s="1"/>
      <c r="I47" s="1"/>
    </row>
    <row r="48" spans="2:10" ht="14.25" customHeight="1" x14ac:dyDescent="0.35">
      <c r="B48" s="1"/>
      <c r="C48" s="1"/>
      <c r="D48" s="1"/>
      <c r="E48" s="1"/>
      <c r="F48" s="1"/>
      <c r="G48" s="1"/>
      <c r="H48" s="1"/>
      <c r="I48" s="1"/>
    </row>
    <row r="49" spans="1:9" ht="14.25" customHeight="1" x14ac:dyDescent="0.35">
      <c r="B49" s="1"/>
      <c r="C49" s="1"/>
      <c r="D49" s="1"/>
      <c r="E49" s="1"/>
      <c r="F49" s="1"/>
      <c r="G49" s="1"/>
      <c r="H49" s="1"/>
      <c r="I49" s="1"/>
    </row>
    <row r="50" spans="1:9" ht="14.25" customHeight="1" x14ac:dyDescent="0.35">
      <c r="B50" s="1"/>
      <c r="C50" s="1"/>
      <c r="D50" s="1"/>
      <c r="E50" s="1"/>
      <c r="F50" s="1"/>
      <c r="G50" s="1"/>
      <c r="H50" s="1"/>
      <c r="I50" s="1"/>
    </row>
    <row r="51" spans="1:9" ht="14.25" customHeight="1" x14ac:dyDescent="0.35">
      <c r="B51" s="1"/>
      <c r="C51" s="1"/>
      <c r="D51" s="1"/>
      <c r="E51" s="1"/>
      <c r="F51" s="1"/>
      <c r="G51" s="1"/>
      <c r="H51" s="1"/>
      <c r="I51" s="1"/>
    </row>
    <row r="52" spans="1:9" ht="14.25" customHeight="1" x14ac:dyDescent="0.35">
      <c r="B52" s="1"/>
      <c r="C52" s="1"/>
      <c r="D52" s="1"/>
      <c r="E52" s="1"/>
      <c r="F52" s="1"/>
      <c r="G52" s="1"/>
      <c r="H52" s="1"/>
      <c r="I52" s="1"/>
    </row>
    <row r="53" spans="1:9" ht="14.25" customHeight="1" x14ac:dyDescent="0.35">
      <c r="B53" s="1"/>
      <c r="C53" s="1"/>
      <c r="D53" s="1"/>
      <c r="E53" s="1"/>
      <c r="F53" s="1"/>
      <c r="G53" s="1"/>
      <c r="H53" s="1"/>
      <c r="I53" s="1"/>
    </row>
    <row r="54" spans="1:9" ht="14.25" customHeight="1" x14ac:dyDescent="0.35">
      <c r="B54" s="1"/>
      <c r="C54" s="1"/>
      <c r="D54" s="1"/>
      <c r="E54" s="1"/>
      <c r="F54" s="1"/>
      <c r="G54" s="1"/>
      <c r="H54" s="1"/>
      <c r="I54" s="1"/>
    </row>
    <row r="55" spans="1:9" ht="14.4" x14ac:dyDescent="0.35">
      <c r="B55" s="61"/>
      <c r="C55" s="1"/>
      <c r="D55" s="1"/>
      <c r="E55" s="1"/>
      <c r="F55" s="1"/>
      <c r="G55" s="1"/>
      <c r="H55" s="1"/>
      <c r="I55" s="1"/>
    </row>
    <row r="56" spans="1:9" s="1" customFormat="1" ht="14.4" x14ac:dyDescent="0.35"/>
    <row r="57" spans="1:9" s="5" customFormat="1" ht="13.8" x14ac:dyDescent="0.3">
      <c r="C57" s="69"/>
      <c r="E57"/>
      <c r="F57"/>
      <c r="G57"/>
      <c r="H57"/>
      <c r="I57"/>
    </row>
    <row r="58" spans="1:9" s="5" customFormat="1" ht="13.8" x14ac:dyDescent="0.3">
      <c r="C58" s="69"/>
      <c r="D58" s="222"/>
      <c r="E58"/>
      <c r="F58"/>
      <c r="G58"/>
      <c r="H58"/>
      <c r="I58"/>
    </row>
    <row r="59" spans="1:9" ht="13.8" x14ac:dyDescent="0.3">
      <c r="A59" s="5"/>
    </row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5:J59"/>
  <sheetViews>
    <sheetView showGridLines="0" view="pageBreakPreview" zoomScaleNormal="130" zoomScaleSheetLayoutView="100" workbookViewId="0">
      <selection activeCell="N29" sqref="N29"/>
    </sheetView>
  </sheetViews>
  <sheetFormatPr baseColWidth="10" defaultRowHeight="13.2" x14ac:dyDescent="0.25"/>
  <cols>
    <col min="1" max="1" width="5.21875" customWidth="1"/>
    <col min="2" max="9" width="10.21875" customWidth="1"/>
    <col min="10" max="10" width="14.77734375" customWidth="1"/>
  </cols>
  <sheetData>
    <row r="5" spans="2:9" s="1" customFormat="1" ht="18" x14ac:dyDescent="0.35">
      <c r="B5" s="433" t="str">
        <f>'Pag1'!$B$5</f>
        <v>junio 2026</v>
      </c>
      <c r="C5" s="221"/>
      <c r="D5" s="221"/>
      <c r="E5" s="221"/>
      <c r="F5" s="221"/>
      <c r="G5" s="221"/>
      <c r="H5" s="221"/>
      <c r="I5" s="221"/>
    </row>
    <row r="6" spans="2:9" ht="14.25" customHeight="1" x14ac:dyDescent="0.35">
      <c r="B6" s="1"/>
      <c r="C6" s="1"/>
      <c r="D6" s="1"/>
      <c r="E6" s="1"/>
      <c r="F6" s="1"/>
      <c r="G6" s="1"/>
      <c r="H6" s="1"/>
      <c r="I6" s="1"/>
    </row>
    <row r="7" spans="2:9" s="1" customFormat="1" ht="18" x14ac:dyDescent="0.35">
      <c r="B7" s="223" t="s">
        <v>104</v>
      </c>
      <c r="C7" s="221"/>
      <c r="D7" s="221"/>
      <c r="E7" s="221"/>
      <c r="F7" s="221"/>
      <c r="G7" s="221"/>
      <c r="H7" s="221"/>
      <c r="I7" s="221"/>
    </row>
    <row r="8" spans="2:9" ht="22.35" customHeight="1" x14ac:dyDescent="0.3">
      <c r="B8" s="132" t="s">
        <v>102</v>
      </c>
      <c r="C8" s="132"/>
      <c r="D8" s="132"/>
      <c r="E8" s="132"/>
      <c r="F8" s="132"/>
      <c r="G8" s="132"/>
      <c r="H8" s="132"/>
      <c r="I8" s="132"/>
    </row>
    <row r="9" spans="2:9" ht="14.25" customHeight="1" x14ac:dyDescent="0.35">
      <c r="B9" s="1"/>
      <c r="C9" s="1"/>
      <c r="D9" s="1"/>
      <c r="E9" s="1"/>
      <c r="F9" s="1"/>
      <c r="G9" s="1"/>
      <c r="H9" s="1"/>
      <c r="I9" s="1"/>
    </row>
    <row r="10" spans="2:9" ht="14.25" customHeight="1" x14ac:dyDescent="0.35">
      <c r="B10" s="1"/>
      <c r="C10" s="1"/>
      <c r="D10" s="1"/>
      <c r="E10" s="1"/>
      <c r="F10" s="1"/>
      <c r="G10" s="1"/>
      <c r="H10" s="1"/>
      <c r="I10" s="1"/>
    </row>
    <row r="11" spans="2:9" ht="14.25" customHeight="1" x14ac:dyDescent="0.35">
      <c r="B11" s="1"/>
      <c r="C11" s="1"/>
      <c r="D11" s="1"/>
      <c r="E11" s="1"/>
      <c r="F11" s="1"/>
      <c r="G11" s="1"/>
      <c r="H11" s="1"/>
      <c r="I11" s="1"/>
    </row>
    <row r="12" spans="2:9" ht="14.25" customHeight="1" x14ac:dyDescent="0.35">
      <c r="B12" s="1"/>
      <c r="C12" s="1"/>
      <c r="D12" s="1"/>
      <c r="E12" s="1"/>
      <c r="F12" s="1"/>
      <c r="G12" s="1"/>
      <c r="H12" s="1"/>
      <c r="I12" s="1"/>
    </row>
    <row r="13" spans="2:9" ht="14.25" customHeight="1" x14ac:dyDescent="0.35">
      <c r="B13" s="1"/>
      <c r="C13" s="1"/>
      <c r="D13" s="1"/>
      <c r="E13" s="1"/>
      <c r="F13" s="1"/>
      <c r="G13" s="1"/>
      <c r="H13" s="1"/>
      <c r="I13" s="1"/>
    </row>
    <row r="14" spans="2:9" ht="14.25" customHeight="1" x14ac:dyDescent="0.35">
      <c r="B14" s="1"/>
      <c r="C14" s="1"/>
      <c r="D14" s="1"/>
      <c r="E14" s="1"/>
      <c r="F14" s="1"/>
      <c r="G14" s="1"/>
      <c r="H14" s="1"/>
      <c r="I14" s="1"/>
    </row>
    <row r="15" spans="2:9" ht="14.25" customHeight="1" x14ac:dyDescent="0.35">
      <c r="B15" s="1"/>
      <c r="C15" s="1"/>
      <c r="D15" s="1"/>
      <c r="E15" s="1"/>
      <c r="F15" s="1"/>
      <c r="G15" s="1"/>
      <c r="H15" s="1"/>
      <c r="I15" s="1"/>
    </row>
    <row r="16" spans="2:9" ht="14.25" customHeight="1" x14ac:dyDescent="0.35">
      <c r="B16" s="1"/>
      <c r="C16" s="1"/>
      <c r="D16" s="1"/>
      <c r="E16" s="1"/>
      <c r="F16" s="1"/>
      <c r="G16" s="1"/>
      <c r="H16" s="1"/>
      <c r="I16" s="1"/>
    </row>
    <row r="17" spans="2:9" ht="14.25" customHeight="1" x14ac:dyDescent="0.35">
      <c r="B17" s="1"/>
      <c r="C17" s="1"/>
      <c r="D17" s="1"/>
      <c r="E17" s="1"/>
      <c r="F17" s="1"/>
      <c r="G17" s="1"/>
      <c r="H17" s="1"/>
      <c r="I17" s="1"/>
    </row>
    <row r="18" spans="2:9" ht="14.25" customHeight="1" x14ac:dyDescent="0.35">
      <c r="B18" s="1"/>
      <c r="C18" s="1"/>
      <c r="D18" s="1"/>
      <c r="E18" s="1"/>
      <c r="F18" s="1"/>
      <c r="G18" s="1"/>
      <c r="H18" s="1"/>
      <c r="I18" s="1"/>
    </row>
    <row r="19" spans="2:9" ht="14.25" customHeight="1" x14ac:dyDescent="0.35">
      <c r="B19" s="1"/>
      <c r="C19" s="1"/>
      <c r="D19" s="1"/>
      <c r="E19" s="1"/>
      <c r="F19" s="1"/>
      <c r="G19" s="1"/>
      <c r="H19" s="1"/>
      <c r="I19" s="1"/>
    </row>
    <row r="20" spans="2:9" ht="14.25" customHeight="1" x14ac:dyDescent="0.35">
      <c r="B20" s="1"/>
      <c r="C20" s="1"/>
      <c r="D20" s="1"/>
      <c r="E20" s="1"/>
      <c r="F20" s="1"/>
      <c r="G20" s="1"/>
      <c r="H20" s="1"/>
      <c r="I20" s="1"/>
    </row>
    <row r="21" spans="2:9" ht="14.25" customHeight="1" x14ac:dyDescent="0.35">
      <c r="B21" s="1"/>
      <c r="C21" s="1"/>
      <c r="D21" s="1"/>
      <c r="E21" s="1"/>
      <c r="F21" s="1"/>
      <c r="G21" s="1"/>
      <c r="H21" s="1"/>
      <c r="I21" s="1"/>
    </row>
    <row r="22" spans="2:9" ht="14.25" customHeight="1" x14ac:dyDescent="0.35">
      <c r="B22" s="1"/>
      <c r="C22" s="1"/>
      <c r="D22" s="1"/>
      <c r="E22" s="1"/>
      <c r="F22" s="1"/>
      <c r="G22" s="1"/>
      <c r="H22" s="1"/>
      <c r="I22" s="1"/>
    </row>
    <row r="23" spans="2:9" ht="14.25" customHeight="1" x14ac:dyDescent="0.35">
      <c r="B23" s="1"/>
      <c r="C23" s="1"/>
      <c r="D23" s="1"/>
      <c r="E23" s="1"/>
      <c r="F23" s="1"/>
      <c r="G23" s="1"/>
      <c r="H23" s="1"/>
      <c r="I23" s="1"/>
    </row>
    <row r="24" spans="2:9" ht="14.4" x14ac:dyDescent="0.35">
      <c r="B24" s="67" t="s">
        <v>16</v>
      </c>
      <c r="C24" s="1"/>
      <c r="D24" s="1"/>
      <c r="E24" s="1"/>
      <c r="F24" s="1"/>
      <c r="G24" s="1"/>
      <c r="H24" s="1"/>
      <c r="I24" s="1"/>
    </row>
    <row r="25" spans="2:9" ht="14.25" customHeight="1" x14ac:dyDescent="0.35">
      <c r="B25" s="68" t="s">
        <v>17</v>
      </c>
      <c r="C25" s="1"/>
      <c r="D25" s="1"/>
      <c r="E25" s="1"/>
      <c r="F25" s="1"/>
      <c r="G25" s="1"/>
      <c r="H25" s="1"/>
      <c r="I25" s="1"/>
    </row>
    <row r="26" spans="2:9" ht="14.4" x14ac:dyDescent="0.35">
      <c r="B26" s="1"/>
      <c r="C26" s="1"/>
      <c r="D26" s="1"/>
      <c r="E26" s="1"/>
      <c r="F26" s="1"/>
      <c r="G26" s="1"/>
      <c r="H26" s="1"/>
      <c r="I26" s="1"/>
    </row>
    <row r="27" spans="2:9" ht="22.35" customHeight="1" x14ac:dyDescent="0.35">
      <c r="B27" s="132" t="s">
        <v>103</v>
      </c>
      <c r="C27" s="1"/>
      <c r="D27" s="1"/>
      <c r="E27" s="1"/>
      <c r="F27" s="1"/>
      <c r="G27" s="1"/>
      <c r="H27" s="1"/>
      <c r="I27" s="1"/>
    </row>
    <row r="28" spans="2:9" ht="14.25" customHeight="1" x14ac:dyDescent="0.35">
      <c r="B28" s="1"/>
      <c r="C28" s="1"/>
      <c r="D28" s="1"/>
      <c r="E28" s="1"/>
      <c r="F28" s="1"/>
      <c r="G28" s="1"/>
      <c r="H28" s="1"/>
      <c r="I28" s="1"/>
    </row>
    <row r="29" spans="2:9" ht="14.25" customHeight="1" x14ac:dyDescent="0.35">
      <c r="B29" s="1"/>
      <c r="C29" s="1"/>
      <c r="D29" s="1"/>
      <c r="E29" s="1"/>
      <c r="F29" s="1"/>
      <c r="G29" s="1"/>
      <c r="H29" s="1"/>
      <c r="I29" s="1"/>
    </row>
    <row r="30" spans="2:9" ht="14.25" customHeight="1" x14ac:dyDescent="0.35">
      <c r="B30" s="1"/>
      <c r="C30" s="1"/>
      <c r="D30" s="1"/>
      <c r="E30" s="1"/>
      <c r="F30" s="1"/>
      <c r="G30" s="1"/>
      <c r="H30" s="1"/>
      <c r="I30" s="1"/>
    </row>
    <row r="31" spans="2:9" ht="14.25" customHeight="1" x14ac:dyDescent="0.35">
      <c r="B31" s="1"/>
      <c r="C31" s="1"/>
      <c r="D31" s="1"/>
      <c r="E31" s="1"/>
      <c r="F31" s="1"/>
      <c r="G31" s="1"/>
      <c r="H31" s="1"/>
      <c r="I31" s="1"/>
    </row>
    <row r="32" spans="2:9" ht="14.25" customHeight="1" x14ac:dyDescent="0.35">
      <c r="B32" s="1"/>
      <c r="C32" s="1"/>
      <c r="D32" s="1"/>
      <c r="E32" s="1"/>
      <c r="F32" s="1"/>
      <c r="G32" s="1"/>
      <c r="H32" s="1"/>
      <c r="I32" s="1"/>
    </row>
    <row r="33" spans="2:10" ht="14.25" customHeight="1" x14ac:dyDescent="0.35">
      <c r="B33" s="1"/>
      <c r="C33" s="1"/>
      <c r="D33" s="1"/>
      <c r="E33" s="1"/>
      <c r="F33" s="1"/>
      <c r="G33" s="1"/>
      <c r="H33" s="1"/>
      <c r="I33" s="1"/>
    </row>
    <row r="34" spans="2:10" ht="14.25" customHeight="1" x14ac:dyDescent="0.35">
      <c r="B34" s="1"/>
      <c r="C34" s="1"/>
      <c r="D34" s="1"/>
      <c r="E34" s="1"/>
      <c r="F34" s="1"/>
      <c r="G34" s="1"/>
      <c r="H34" s="1"/>
      <c r="I34" s="1"/>
    </row>
    <row r="35" spans="2:10" ht="14.25" customHeight="1" x14ac:dyDescent="0.35">
      <c r="B35" s="1"/>
      <c r="C35" s="1"/>
      <c r="D35" s="1"/>
      <c r="E35" s="1"/>
      <c r="F35" s="1"/>
      <c r="G35" s="1"/>
      <c r="H35" s="1"/>
      <c r="I35" s="1"/>
    </row>
    <row r="36" spans="2:10" ht="14.25" customHeight="1" x14ac:dyDescent="0.35">
      <c r="B36" s="1"/>
      <c r="C36" s="1"/>
      <c r="D36" s="1"/>
      <c r="E36" s="1"/>
      <c r="F36" s="1"/>
      <c r="G36" s="1"/>
      <c r="H36" s="1"/>
      <c r="I36" s="1"/>
    </row>
    <row r="37" spans="2:10" ht="14.25" customHeight="1" x14ac:dyDescent="0.35">
      <c r="B37" s="1"/>
      <c r="C37" s="1"/>
      <c r="D37" s="1"/>
      <c r="E37" s="1"/>
      <c r="F37" s="1"/>
      <c r="G37" s="1"/>
      <c r="H37" s="1"/>
      <c r="I37" s="1"/>
    </row>
    <row r="38" spans="2:10" ht="14.25" customHeight="1" x14ac:dyDescent="0.35">
      <c r="B38" s="1"/>
      <c r="C38" s="1"/>
      <c r="D38" s="1"/>
      <c r="E38" s="1"/>
      <c r="F38" s="1"/>
      <c r="G38" s="1"/>
      <c r="H38" s="1"/>
      <c r="I38" s="1"/>
    </row>
    <row r="39" spans="2:10" ht="14.25" customHeight="1" x14ac:dyDescent="0.35">
      <c r="B39" s="1"/>
      <c r="C39" s="1"/>
      <c r="D39" s="1"/>
      <c r="E39" s="1"/>
      <c r="F39" s="1"/>
      <c r="G39" s="1"/>
      <c r="H39" s="1"/>
      <c r="I39" s="1"/>
    </row>
    <row r="40" spans="2:10" ht="14.25" customHeight="1" x14ac:dyDescent="0.35">
      <c r="B40" s="1"/>
      <c r="C40" s="1"/>
      <c r="D40" s="1"/>
      <c r="E40" s="1"/>
      <c r="F40" s="1"/>
      <c r="G40" s="1"/>
      <c r="H40" s="1"/>
      <c r="I40" s="1"/>
    </row>
    <row r="41" spans="2:10" ht="14.25" customHeight="1" x14ac:dyDescent="0.35">
      <c r="B41" s="1"/>
      <c r="C41" s="1"/>
      <c r="D41" s="1"/>
      <c r="E41" s="1"/>
      <c r="F41" s="1"/>
      <c r="G41" s="1"/>
      <c r="H41" s="1"/>
      <c r="I41" s="1"/>
    </row>
    <row r="42" spans="2:10" ht="14.25" customHeight="1" x14ac:dyDescent="0.3">
      <c r="C42" s="132"/>
      <c r="D42" s="132"/>
      <c r="E42" s="132"/>
      <c r="F42" s="132"/>
      <c r="G42" s="132"/>
      <c r="H42" s="132"/>
      <c r="I42" s="132"/>
      <c r="J42" s="224"/>
    </row>
    <row r="43" spans="2:10" ht="14.25" customHeight="1" x14ac:dyDescent="0.35">
      <c r="B43" s="67" t="s">
        <v>16</v>
      </c>
      <c r="C43" s="1"/>
      <c r="D43" s="1"/>
      <c r="E43" s="1"/>
      <c r="F43" s="1"/>
      <c r="G43" s="1"/>
      <c r="H43" s="1"/>
      <c r="I43" s="1"/>
    </row>
    <row r="44" spans="2:10" ht="14.25" customHeight="1" x14ac:dyDescent="0.35">
      <c r="B44" s="68" t="s">
        <v>17</v>
      </c>
      <c r="D44" s="1"/>
      <c r="E44" s="1"/>
      <c r="F44" s="1"/>
      <c r="G44" s="1"/>
      <c r="H44" s="1"/>
      <c r="I44" s="1"/>
    </row>
    <row r="45" spans="2:10" ht="14.25" customHeight="1" x14ac:dyDescent="0.35">
      <c r="B45" s="1"/>
      <c r="C45" s="1"/>
      <c r="D45" s="1"/>
      <c r="E45" s="1"/>
      <c r="F45" s="1"/>
      <c r="G45" s="1"/>
      <c r="H45" s="1"/>
      <c r="I45" s="1"/>
    </row>
    <row r="46" spans="2:10" ht="14.25" customHeight="1" x14ac:dyDescent="0.35">
      <c r="B46" s="1"/>
      <c r="C46" s="1"/>
      <c r="D46" s="1"/>
      <c r="E46" s="1"/>
      <c r="F46" s="1"/>
      <c r="G46" s="1"/>
      <c r="H46" s="1"/>
      <c r="I46" s="1"/>
    </row>
    <row r="47" spans="2:10" ht="14.25" customHeight="1" x14ac:dyDescent="0.35">
      <c r="B47" s="1"/>
      <c r="C47" s="1"/>
      <c r="D47" s="1"/>
      <c r="E47" s="1"/>
      <c r="F47" s="1"/>
      <c r="G47" s="1"/>
      <c r="H47" s="1"/>
      <c r="I47" s="1"/>
    </row>
    <row r="48" spans="2:10" ht="14.25" customHeight="1" x14ac:dyDescent="0.35">
      <c r="B48" s="1"/>
      <c r="C48" s="1"/>
      <c r="D48" s="1"/>
      <c r="E48" s="1"/>
      <c r="F48" s="1"/>
      <c r="G48" s="1"/>
      <c r="H48" s="1"/>
      <c r="I48" s="1"/>
    </row>
    <row r="49" spans="1:9" ht="14.25" customHeight="1" x14ac:dyDescent="0.35">
      <c r="B49" s="1"/>
      <c r="C49" s="1"/>
      <c r="D49" s="1"/>
      <c r="E49" s="1"/>
      <c r="F49" s="1"/>
      <c r="G49" s="1"/>
      <c r="H49" s="1"/>
      <c r="I49" s="1"/>
    </row>
    <row r="50" spans="1:9" ht="14.25" customHeight="1" x14ac:dyDescent="0.35">
      <c r="B50" s="1"/>
      <c r="C50" s="1"/>
      <c r="D50" s="1"/>
      <c r="E50" s="1"/>
      <c r="F50" s="1"/>
      <c r="G50" s="1"/>
      <c r="H50" s="1"/>
      <c r="I50" s="1"/>
    </row>
    <row r="51" spans="1:9" ht="14.25" customHeight="1" x14ac:dyDescent="0.35">
      <c r="B51" s="1"/>
      <c r="C51" s="1"/>
      <c r="D51" s="1"/>
      <c r="E51" s="1"/>
      <c r="F51" s="1"/>
      <c r="G51" s="1"/>
      <c r="H51" s="1"/>
      <c r="I51" s="1"/>
    </row>
    <row r="52" spans="1:9" ht="14.25" customHeight="1" x14ac:dyDescent="0.35">
      <c r="B52" s="1"/>
      <c r="C52" s="1"/>
      <c r="D52" s="1"/>
      <c r="E52" s="1"/>
      <c r="F52" s="1"/>
      <c r="G52" s="1"/>
      <c r="H52" s="1"/>
      <c r="I52" s="1"/>
    </row>
    <row r="53" spans="1:9" ht="14.25" customHeight="1" x14ac:dyDescent="0.35">
      <c r="B53" s="1"/>
      <c r="C53" s="1"/>
      <c r="D53" s="1"/>
      <c r="E53" s="1"/>
      <c r="F53" s="1"/>
      <c r="G53" s="1"/>
      <c r="H53" s="1"/>
      <c r="I53" s="1"/>
    </row>
    <row r="54" spans="1:9" ht="14.25" customHeight="1" x14ac:dyDescent="0.35">
      <c r="B54" s="1"/>
      <c r="C54" s="1"/>
      <c r="D54" s="1"/>
      <c r="E54" s="1"/>
      <c r="F54" s="1"/>
      <c r="G54" s="1"/>
      <c r="H54" s="1"/>
      <c r="I54" s="1"/>
    </row>
    <row r="55" spans="1:9" ht="14.4" x14ac:dyDescent="0.35">
      <c r="B55" s="61"/>
      <c r="C55" s="1"/>
      <c r="D55" s="1"/>
      <c r="E55" s="1"/>
      <c r="F55" s="1"/>
      <c r="G55" s="1"/>
      <c r="H55" s="1"/>
      <c r="I55" s="1"/>
    </row>
    <row r="56" spans="1:9" s="1" customFormat="1" ht="14.4" x14ac:dyDescent="0.35"/>
    <row r="57" spans="1:9" s="5" customFormat="1" ht="13.8" x14ac:dyDescent="0.3">
      <c r="E57"/>
      <c r="F57"/>
      <c r="G57"/>
      <c r="H57"/>
      <c r="I57"/>
    </row>
    <row r="58" spans="1:9" s="5" customFormat="1" ht="13.8" x14ac:dyDescent="0.3">
      <c r="C58"/>
      <c r="D58" s="222"/>
      <c r="E58"/>
      <c r="F58"/>
      <c r="G58"/>
      <c r="H58"/>
      <c r="I58"/>
    </row>
    <row r="59" spans="1:9" ht="13.8" x14ac:dyDescent="0.3">
      <c r="A59" s="5"/>
    </row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97"/>
  <sheetViews>
    <sheetView showGridLines="0" view="pageBreakPreview" zoomScaleNormal="130" zoomScaleSheetLayoutView="100" workbookViewId="0">
      <selection activeCell="N29" sqref="N29"/>
    </sheetView>
  </sheetViews>
  <sheetFormatPr baseColWidth="10" defaultColWidth="11.44140625" defaultRowHeight="13.2" x14ac:dyDescent="0.3"/>
  <cols>
    <col min="1" max="1" width="3.21875" style="5" customWidth="1"/>
    <col min="2" max="2" width="23.21875" style="5" customWidth="1"/>
    <col min="3" max="3" width="10.21875" style="5" customWidth="1"/>
    <col min="4" max="6" width="9.77734375" style="5" customWidth="1"/>
    <col min="7" max="8" width="8.77734375" style="5" customWidth="1"/>
    <col min="9" max="9" width="9.77734375" style="5" customWidth="1"/>
    <col min="10" max="10" width="3.21875" style="5" customWidth="1"/>
    <col min="11" max="16384" width="11.44140625" style="5"/>
  </cols>
  <sheetData>
    <row r="1" spans="1:13" s="1" customFormat="1" ht="14.4" x14ac:dyDescent="0.35">
      <c r="B1" s="129"/>
    </row>
    <row r="2" spans="1:13" s="1" customFormat="1" ht="14.4" x14ac:dyDescent="0.35">
      <c r="B2" s="129"/>
    </row>
    <row r="3" spans="1:13" s="1" customFormat="1" ht="14.4" x14ac:dyDescent="0.35">
      <c r="B3" s="129"/>
    </row>
    <row r="4" spans="1:13" s="1" customFormat="1" ht="14.4" x14ac:dyDescent="0.35">
      <c r="B4" s="129"/>
    </row>
    <row r="5" spans="1:13" s="1" customFormat="1" ht="18" customHeight="1" x14ac:dyDescent="0.35">
      <c r="A5" s="69"/>
      <c r="B5" s="433" t="str">
        <f>'Pag1'!$B$5</f>
        <v>junio 2026</v>
      </c>
      <c r="C5" s="130"/>
      <c r="D5" s="69"/>
      <c r="E5" s="69"/>
      <c r="F5" s="69"/>
      <c r="G5" s="69"/>
      <c r="H5" s="69"/>
      <c r="I5" s="69"/>
      <c r="J5" s="69"/>
      <c r="K5" s="69"/>
    </row>
    <row r="6" spans="1:13" s="1" customFormat="1" ht="15" customHeight="1" x14ac:dyDescent="0.45">
      <c r="A6" s="225"/>
      <c r="C6" s="70"/>
      <c r="D6" s="70"/>
      <c r="E6" s="70"/>
      <c r="F6" s="70"/>
      <c r="G6" s="70"/>
      <c r="H6" s="70"/>
      <c r="I6" s="70"/>
      <c r="J6" s="70"/>
      <c r="K6" s="226"/>
      <c r="L6" s="227"/>
      <c r="M6" s="227"/>
    </row>
    <row r="7" spans="1:13" ht="16.8" x14ac:dyDescent="0.3">
      <c r="A7" s="72"/>
      <c r="B7" s="71" t="s">
        <v>105</v>
      </c>
      <c r="C7" s="71"/>
      <c r="D7" s="71"/>
      <c r="E7" s="71"/>
      <c r="F7" s="71"/>
      <c r="G7" s="71"/>
      <c r="H7" s="71"/>
      <c r="I7" s="71"/>
      <c r="J7" s="71"/>
      <c r="K7" s="72"/>
    </row>
    <row r="8" spans="1:13" ht="20.399999999999999" x14ac:dyDescent="0.3">
      <c r="A8" s="72"/>
      <c r="B8" s="228" t="s">
        <v>106</v>
      </c>
      <c r="C8" s="229"/>
      <c r="D8" s="229"/>
      <c r="E8" s="229"/>
      <c r="F8" s="229"/>
      <c r="G8" s="229"/>
      <c r="H8" s="229"/>
      <c r="I8" s="229"/>
      <c r="J8" s="229"/>
      <c r="K8" s="72"/>
    </row>
    <row r="9" spans="1:13" ht="5.25" customHeight="1" x14ac:dyDescent="0.3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</row>
    <row r="10" spans="1:13" ht="13.05" customHeight="1" x14ac:dyDescent="0.3">
      <c r="A10" s="72"/>
      <c r="B10" s="230"/>
      <c r="C10" s="231" t="str">
        <f>'Pag1'!C9</f>
        <v>junio</v>
      </c>
      <c r="D10" s="232"/>
      <c r="E10" s="233" t="s">
        <v>4</v>
      </c>
      <c r="F10" s="234"/>
      <c r="G10" s="235"/>
      <c r="H10" s="233" t="s">
        <v>5</v>
      </c>
      <c r="I10" s="236"/>
      <c r="J10" s="72"/>
    </row>
    <row r="11" spans="1:13" ht="13.05" customHeight="1" x14ac:dyDescent="0.3">
      <c r="A11" s="72"/>
      <c r="B11" s="237" t="s">
        <v>107</v>
      </c>
      <c r="C11" s="88" t="str">
        <f>'Pag1'!C10</f>
        <v xml:space="preserve"> 2026</v>
      </c>
      <c r="D11" s="238"/>
      <c r="E11" s="239" t="str">
        <f>'Pag1'!$E$10</f>
        <v>mayo 2026</v>
      </c>
      <c r="F11" s="240"/>
      <c r="G11" s="241"/>
      <c r="H11" s="239" t="str">
        <f>'Pag1'!$H$10</f>
        <v>junio 2025</v>
      </c>
      <c r="I11" s="242"/>
      <c r="J11" s="72"/>
    </row>
    <row r="12" spans="1:13" ht="13.05" customHeight="1" x14ac:dyDescent="0.3">
      <c r="A12" s="72"/>
      <c r="B12" s="243" t="s">
        <v>108</v>
      </c>
      <c r="C12" s="244" t="s">
        <v>6</v>
      </c>
      <c r="D12" s="245" t="s">
        <v>7</v>
      </c>
      <c r="E12" s="245" t="s">
        <v>8</v>
      </c>
      <c r="F12" s="434" t="s">
        <v>6</v>
      </c>
      <c r="G12" s="245" t="s">
        <v>7</v>
      </c>
      <c r="H12" s="245" t="s">
        <v>8</v>
      </c>
      <c r="I12" s="441" t="s">
        <v>6</v>
      </c>
      <c r="J12" s="72"/>
    </row>
    <row r="13" spans="1:13" ht="6" customHeight="1" x14ac:dyDescent="0.3">
      <c r="B13" s="246"/>
      <c r="C13" s="247"/>
      <c r="D13" s="247"/>
      <c r="E13" s="247"/>
      <c r="F13" s="435"/>
      <c r="G13" s="247"/>
      <c r="H13" s="247"/>
      <c r="I13" s="435"/>
    </row>
    <row r="14" spans="1:13" s="26" customFormat="1" ht="13.05" customHeight="1" x14ac:dyDescent="0.25">
      <c r="B14" s="248" t="s">
        <v>37</v>
      </c>
      <c r="C14" s="249">
        <v>3357</v>
      </c>
      <c r="D14" s="250">
        <v>-212</v>
      </c>
      <c r="E14" s="251">
        <v>-5.9400392266741386</v>
      </c>
      <c r="F14" s="436">
        <v>3569</v>
      </c>
      <c r="G14" s="250">
        <v>-377</v>
      </c>
      <c r="H14" s="251">
        <v>-10.096411355115158</v>
      </c>
      <c r="I14" s="442">
        <v>3734</v>
      </c>
      <c r="L14" s="33"/>
    </row>
    <row r="15" spans="1:13" s="26" customFormat="1" ht="13.05" customHeight="1" x14ac:dyDescent="0.25">
      <c r="B15" s="252" t="s">
        <v>38</v>
      </c>
      <c r="C15" s="253">
        <v>7020</v>
      </c>
      <c r="D15" s="254">
        <v>-555</v>
      </c>
      <c r="E15" s="255">
        <v>-7.3267326732673261</v>
      </c>
      <c r="F15" s="437">
        <v>7575</v>
      </c>
      <c r="G15" s="254">
        <v>-1046</v>
      </c>
      <c r="H15" s="255">
        <v>-12.968013885445078</v>
      </c>
      <c r="I15" s="443">
        <v>8066</v>
      </c>
      <c r="L15" s="33"/>
    </row>
    <row r="16" spans="1:13" s="26" customFormat="1" ht="13.05" customHeight="1" x14ac:dyDescent="0.25">
      <c r="B16" s="252" t="s">
        <v>39</v>
      </c>
      <c r="C16" s="253">
        <v>3824</v>
      </c>
      <c r="D16" s="254">
        <v>112</v>
      </c>
      <c r="E16" s="255">
        <v>3.0172413793103448</v>
      </c>
      <c r="F16" s="437">
        <v>3712</v>
      </c>
      <c r="G16" s="254">
        <v>-495</v>
      </c>
      <c r="H16" s="255">
        <v>-11.460986339430423</v>
      </c>
      <c r="I16" s="443">
        <v>4319</v>
      </c>
      <c r="L16" s="33"/>
    </row>
    <row r="17" spans="2:12" s="26" customFormat="1" ht="13.05" customHeight="1" x14ac:dyDescent="0.25">
      <c r="B17" s="252" t="s">
        <v>40</v>
      </c>
      <c r="C17" s="253">
        <v>5521</v>
      </c>
      <c r="D17" s="254">
        <v>-60</v>
      </c>
      <c r="E17" s="255">
        <v>-1.0750761512273785</v>
      </c>
      <c r="F17" s="437">
        <v>5581</v>
      </c>
      <c r="G17" s="254">
        <v>-475</v>
      </c>
      <c r="H17" s="255">
        <v>-7.9219479653102072</v>
      </c>
      <c r="I17" s="443">
        <v>5996</v>
      </c>
      <c r="L17" s="33"/>
    </row>
    <row r="18" spans="2:12" s="26" customFormat="1" ht="13.05" customHeight="1" x14ac:dyDescent="0.25">
      <c r="B18" s="252" t="s">
        <v>41</v>
      </c>
      <c r="C18" s="253">
        <v>2524</v>
      </c>
      <c r="D18" s="254">
        <v>120</v>
      </c>
      <c r="E18" s="255">
        <v>4.9916805324459235</v>
      </c>
      <c r="F18" s="437">
        <v>2404</v>
      </c>
      <c r="G18" s="254">
        <v>-343</v>
      </c>
      <c r="H18" s="255">
        <v>-11.963725148238577</v>
      </c>
      <c r="I18" s="443">
        <v>2867</v>
      </c>
      <c r="L18" s="33"/>
    </row>
    <row r="19" spans="2:12" s="26" customFormat="1" ht="13.05" customHeight="1" x14ac:dyDescent="0.25">
      <c r="B19" s="252" t="s">
        <v>42</v>
      </c>
      <c r="C19" s="253">
        <v>3094</v>
      </c>
      <c r="D19" s="254">
        <v>-15</v>
      </c>
      <c r="E19" s="255">
        <v>-0.48247024766806046</v>
      </c>
      <c r="F19" s="437">
        <v>3109</v>
      </c>
      <c r="G19" s="254">
        <v>-215</v>
      </c>
      <c r="H19" s="255">
        <v>-6.4974312481112113</v>
      </c>
      <c r="I19" s="443">
        <v>3309</v>
      </c>
      <c r="L19" s="33"/>
    </row>
    <row r="20" spans="2:12" s="26" customFormat="1" ht="13.05" customHeight="1" x14ac:dyDescent="0.25">
      <c r="B20" s="252" t="s">
        <v>43</v>
      </c>
      <c r="C20" s="253">
        <v>6695</v>
      </c>
      <c r="D20" s="254">
        <v>-770</v>
      </c>
      <c r="E20" s="255">
        <v>-10.314802411252511</v>
      </c>
      <c r="F20" s="437">
        <v>7465</v>
      </c>
      <c r="G20" s="254">
        <v>-1175</v>
      </c>
      <c r="H20" s="255">
        <v>-14.930114358322744</v>
      </c>
      <c r="I20" s="443">
        <v>7870</v>
      </c>
      <c r="L20" s="33"/>
    </row>
    <row r="21" spans="2:12" s="26" customFormat="1" ht="13.05" customHeight="1" x14ac:dyDescent="0.25">
      <c r="B21" s="256" t="s">
        <v>44</v>
      </c>
      <c r="C21" s="257">
        <v>10633</v>
      </c>
      <c r="D21" s="258">
        <v>-264</v>
      </c>
      <c r="E21" s="259">
        <v>-2.4226851426998257</v>
      </c>
      <c r="F21" s="438">
        <v>10897</v>
      </c>
      <c r="G21" s="258">
        <v>-1718</v>
      </c>
      <c r="H21" s="259">
        <v>-13.909804874099263</v>
      </c>
      <c r="I21" s="444">
        <v>12351</v>
      </c>
      <c r="L21" s="33"/>
    </row>
    <row r="22" spans="2:12" s="26" customFormat="1" ht="13.05" customHeight="1" x14ac:dyDescent="0.25">
      <c r="B22" s="260" t="s">
        <v>45</v>
      </c>
      <c r="C22" s="261">
        <v>42668</v>
      </c>
      <c r="D22" s="262">
        <v>-1644</v>
      </c>
      <c r="E22" s="263">
        <v>-3.7100559667810078</v>
      </c>
      <c r="F22" s="439">
        <v>44312</v>
      </c>
      <c r="G22" s="262">
        <v>-5844</v>
      </c>
      <c r="H22" s="263">
        <v>-12.046503957783642</v>
      </c>
      <c r="I22" s="445">
        <v>48512</v>
      </c>
      <c r="L22" s="33"/>
    </row>
    <row r="23" spans="2:12" s="26" customFormat="1" ht="6" customHeight="1" x14ac:dyDescent="0.25">
      <c r="B23" s="264"/>
      <c r="C23" s="265"/>
      <c r="D23" s="266"/>
      <c r="E23" s="267"/>
      <c r="F23" s="440"/>
      <c r="G23" s="266"/>
      <c r="H23" s="267"/>
      <c r="I23" s="440"/>
      <c r="L23" s="33"/>
    </row>
    <row r="24" spans="2:12" s="26" customFormat="1" ht="13.05" customHeight="1" x14ac:dyDescent="0.25">
      <c r="B24" s="248" t="s">
        <v>46</v>
      </c>
      <c r="C24" s="249">
        <v>740</v>
      </c>
      <c r="D24" s="250">
        <v>71</v>
      </c>
      <c r="E24" s="251">
        <v>10.612855007473842</v>
      </c>
      <c r="F24" s="436">
        <v>669</v>
      </c>
      <c r="G24" s="250">
        <v>101</v>
      </c>
      <c r="H24" s="251">
        <v>15.805946791862285</v>
      </c>
      <c r="I24" s="442">
        <v>639</v>
      </c>
      <c r="L24" s="33"/>
    </row>
    <row r="25" spans="2:12" s="26" customFormat="1" ht="13.05" customHeight="1" x14ac:dyDescent="0.25">
      <c r="B25" s="252" t="s">
        <v>47</v>
      </c>
      <c r="C25" s="253">
        <v>560</v>
      </c>
      <c r="D25" s="254">
        <v>60</v>
      </c>
      <c r="E25" s="255">
        <v>12</v>
      </c>
      <c r="F25" s="437">
        <v>500</v>
      </c>
      <c r="G25" s="254">
        <v>92</v>
      </c>
      <c r="H25" s="255">
        <v>19.658119658119659</v>
      </c>
      <c r="I25" s="443">
        <v>468</v>
      </c>
      <c r="L25" s="33"/>
    </row>
    <row r="26" spans="2:12" s="26" customFormat="1" ht="13.05" customHeight="1" x14ac:dyDescent="0.25">
      <c r="B26" s="256" t="s">
        <v>48</v>
      </c>
      <c r="C26" s="257">
        <v>3253</v>
      </c>
      <c r="D26" s="258">
        <v>62</v>
      </c>
      <c r="E26" s="259">
        <v>1.9429645879034785</v>
      </c>
      <c r="F26" s="438">
        <v>3191</v>
      </c>
      <c r="G26" s="258">
        <v>164</v>
      </c>
      <c r="H26" s="259">
        <v>5.3091615409517647</v>
      </c>
      <c r="I26" s="444">
        <v>3089</v>
      </c>
      <c r="L26" s="33"/>
    </row>
    <row r="27" spans="2:12" s="26" customFormat="1" ht="13.05" customHeight="1" x14ac:dyDescent="0.25">
      <c r="B27" s="260" t="s">
        <v>49</v>
      </c>
      <c r="C27" s="261">
        <v>4553</v>
      </c>
      <c r="D27" s="262">
        <v>193</v>
      </c>
      <c r="E27" s="263">
        <v>4.4266055045871564</v>
      </c>
      <c r="F27" s="439">
        <v>4360</v>
      </c>
      <c r="G27" s="262">
        <v>357</v>
      </c>
      <c r="H27" s="263">
        <v>8.5081029551954241</v>
      </c>
      <c r="I27" s="445">
        <v>4196</v>
      </c>
      <c r="L27" s="33"/>
    </row>
    <row r="28" spans="2:12" s="26" customFormat="1" ht="6" customHeight="1" x14ac:dyDescent="0.25">
      <c r="B28" s="264"/>
      <c r="C28" s="265"/>
      <c r="D28" s="266"/>
      <c r="E28" s="267"/>
      <c r="F28" s="440"/>
      <c r="G28" s="266"/>
      <c r="H28" s="267"/>
      <c r="I28" s="440"/>
      <c r="L28" s="33"/>
    </row>
    <row r="29" spans="2:12" s="26" customFormat="1" ht="13.05" customHeight="1" x14ac:dyDescent="0.25">
      <c r="B29" s="260" t="s">
        <v>50</v>
      </c>
      <c r="C29" s="261">
        <v>3439</v>
      </c>
      <c r="D29" s="262">
        <v>-38</v>
      </c>
      <c r="E29" s="263">
        <v>-1.0928961748633881</v>
      </c>
      <c r="F29" s="439">
        <v>3477</v>
      </c>
      <c r="G29" s="268">
        <v>98</v>
      </c>
      <c r="H29" s="263">
        <v>2.9332535169111043</v>
      </c>
      <c r="I29" s="445">
        <v>3341</v>
      </c>
      <c r="L29" s="33"/>
    </row>
    <row r="30" spans="2:12" s="26" customFormat="1" ht="6" customHeight="1" x14ac:dyDescent="0.25">
      <c r="B30" s="264"/>
      <c r="C30" s="265"/>
      <c r="D30" s="266"/>
      <c r="E30" s="267"/>
      <c r="F30" s="440"/>
      <c r="G30" s="266"/>
      <c r="H30" s="267"/>
      <c r="I30" s="440"/>
      <c r="L30" s="33"/>
    </row>
    <row r="31" spans="2:12" s="26" customFormat="1" ht="13.05" customHeight="1" x14ac:dyDescent="0.25">
      <c r="B31" s="260" t="s">
        <v>51</v>
      </c>
      <c r="C31" s="261">
        <v>2378</v>
      </c>
      <c r="D31" s="262">
        <v>-72</v>
      </c>
      <c r="E31" s="263">
        <v>-2.9387755102040813</v>
      </c>
      <c r="F31" s="439">
        <v>2450</v>
      </c>
      <c r="G31" s="268">
        <v>-39</v>
      </c>
      <c r="H31" s="263">
        <v>-1.6135705419942077</v>
      </c>
      <c r="I31" s="445">
        <v>2417</v>
      </c>
      <c r="L31" s="33"/>
    </row>
    <row r="32" spans="2:12" s="26" customFormat="1" ht="6" customHeight="1" x14ac:dyDescent="0.25">
      <c r="B32" s="264"/>
      <c r="C32" s="265"/>
      <c r="D32" s="266"/>
      <c r="E32" s="267"/>
      <c r="F32" s="440"/>
      <c r="G32" s="266"/>
      <c r="H32" s="267"/>
      <c r="I32" s="440"/>
      <c r="L32" s="33"/>
    </row>
    <row r="33" spans="2:12" s="26" customFormat="1" ht="13.05" customHeight="1" x14ac:dyDescent="0.25">
      <c r="B33" s="248" t="s">
        <v>52</v>
      </c>
      <c r="C33" s="249">
        <v>3825</v>
      </c>
      <c r="D33" s="250">
        <v>-189</v>
      </c>
      <c r="E33" s="251">
        <v>-4.7085201793721971</v>
      </c>
      <c r="F33" s="436">
        <v>4014</v>
      </c>
      <c r="G33" s="250">
        <v>-269</v>
      </c>
      <c r="H33" s="251">
        <v>-6.5705911089399116</v>
      </c>
      <c r="I33" s="442">
        <v>4094</v>
      </c>
      <c r="L33" s="33"/>
    </row>
    <row r="34" spans="2:12" s="26" customFormat="1" ht="13.05" customHeight="1" x14ac:dyDescent="0.25">
      <c r="B34" s="269" t="s">
        <v>53</v>
      </c>
      <c r="C34" s="257">
        <v>3441</v>
      </c>
      <c r="D34" s="258">
        <v>-263</v>
      </c>
      <c r="E34" s="259">
        <v>-7.1004319654427643</v>
      </c>
      <c r="F34" s="438">
        <v>3704</v>
      </c>
      <c r="G34" s="258">
        <v>-65</v>
      </c>
      <c r="H34" s="259">
        <v>-1.8539646320593266</v>
      </c>
      <c r="I34" s="444">
        <v>3506</v>
      </c>
      <c r="L34" s="33"/>
    </row>
    <row r="35" spans="2:12" s="26" customFormat="1" ht="13.05" customHeight="1" x14ac:dyDescent="0.25">
      <c r="B35" s="260" t="s">
        <v>54</v>
      </c>
      <c r="C35" s="261">
        <v>7266</v>
      </c>
      <c r="D35" s="262">
        <v>-452</v>
      </c>
      <c r="E35" s="263">
        <v>-5.8564394920963974</v>
      </c>
      <c r="F35" s="439">
        <v>7718</v>
      </c>
      <c r="G35" s="262">
        <v>-334</v>
      </c>
      <c r="H35" s="263">
        <v>-4.3947368421052628</v>
      </c>
      <c r="I35" s="445">
        <v>7600</v>
      </c>
      <c r="L35" s="33"/>
    </row>
    <row r="36" spans="2:12" s="26" customFormat="1" ht="6" customHeight="1" x14ac:dyDescent="0.25">
      <c r="B36" s="264"/>
      <c r="C36" s="265"/>
      <c r="D36" s="266"/>
      <c r="E36" s="267"/>
      <c r="F36" s="440"/>
      <c r="G36" s="266"/>
      <c r="H36" s="267"/>
      <c r="I36" s="440"/>
      <c r="L36" s="33"/>
    </row>
    <row r="37" spans="2:12" s="26" customFormat="1" ht="13.05" customHeight="1" x14ac:dyDescent="0.25">
      <c r="B37" s="260" t="s">
        <v>55</v>
      </c>
      <c r="C37" s="261">
        <v>1854</v>
      </c>
      <c r="D37" s="262">
        <v>-37</v>
      </c>
      <c r="E37" s="263">
        <v>-1.9566367001586462</v>
      </c>
      <c r="F37" s="439">
        <v>1891</v>
      </c>
      <c r="G37" s="262">
        <v>33</v>
      </c>
      <c r="H37" s="263">
        <v>1.8121911037891267</v>
      </c>
      <c r="I37" s="445">
        <v>1821</v>
      </c>
      <c r="L37" s="33"/>
    </row>
    <row r="38" spans="2:12" s="26" customFormat="1" ht="6" customHeight="1" x14ac:dyDescent="0.25">
      <c r="B38" s="264"/>
      <c r="C38" s="265"/>
      <c r="D38" s="266"/>
      <c r="E38" s="267"/>
      <c r="F38" s="440"/>
      <c r="G38" s="266"/>
      <c r="H38" s="267"/>
      <c r="I38" s="440"/>
      <c r="L38" s="33"/>
    </row>
    <row r="39" spans="2:12" s="26" customFormat="1" ht="13.05" customHeight="1" x14ac:dyDescent="0.25">
      <c r="B39" s="248" t="s">
        <v>56</v>
      </c>
      <c r="C39" s="249">
        <v>1597</v>
      </c>
      <c r="D39" s="250">
        <v>66</v>
      </c>
      <c r="E39" s="251">
        <v>4.3109079033311559</v>
      </c>
      <c r="F39" s="436">
        <v>1531</v>
      </c>
      <c r="G39" s="250">
        <v>-11</v>
      </c>
      <c r="H39" s="251">
        <v>-0.6840796019900498</v>
      </c>
      <c r="I39" s="442">
        <v>1608</v>
      </c>
      <c r="L39" s="33"/>
    </row>
    <row r="40" spans="2:12" s="26" customFormat="1" ht="13.05" customHeight="1" x14ac:dyDescent="0.25">
      <c r="B40" s="252" t="s">
        <v>57</v>
      </c>
      <c r="C40" s="253">
        <v>2526</v>
      </c>
      <c r="D40" s="254">
        <v>33</v>
      </c>
      <c r="E40" s="255">
        <v>1.3237063778580023</v>
      </c>
      <c r="F40" s="437">
        <v>2493</v>
      </c>
      <c r="G40" s="254">
        <v>81</v>
      </c>
      <c r="H40" s="255">
        <v>3.3128834355828225</v>
      </c>
      <c r="I40" s="443">
        <v>2445</v>
      </c>
      <c r="L40" s="33"/>
    </row>
    <row r="41" spans="2:12" s="26" customFormat="1" ht="13.05" customHeight="1" x14ac:dyDescent="0.25">
      <c r="B41" s="252" t="s">
        <v>58</v>
      </c>
      <c r="C41" s="253">
        <v>646</v>
      </c>
      <c r="D41" s="254">
        <v>-71</v>
      </c>
      <c r="E41" s="255">
        <v>-9.9023709902370989</v>
      </c>
      <c r="F41" s="437">
        <v>717</v>
      </c>
      <c r="G41" s="254">
        <v>-17</v>
      </c>
      <c r="H41" s="255">
        <v>-2.5641025641025639</v>
      </c>
      <c r="I41" s="443">
        <v>663</v>
      </c>
      <c r="L41" s="33"/>
    </row>
    <row r="42" spans="2:12" s="26" customFormat="1" ht="13.05" customHeight="1" x14ac:dyDescent="0.25">
      <c r="B42" s="252" t="s">
        <v>59</v>
      </c>
      <c r="C42" s="253">
        <v>881</v>
      </c>
      <c r="D42" s="254">
        <v>9</v>
      </c>
      <c r="E42" s="255">
        <v>1.0321100917431194</v>
      </c>
      <c r="F42" s="437">
        <v>872</v>
      </c>
      <c r="G42" s="254">
        <v>66</v>
      </c>
      <c r="H42" s="255">
        <v>8.0981595092024552</v>
      </c>
      <c r="I42" s="443">
        <v>815</v>
      </c>
      <c r="L42" s="33"/>
    </row>
    <row r="43" spans="2:12" s="26" customFormat="1" ht="13.05" customHeight="1" x14ac:dyDescent="0.25">
      <c r="B43" s="256" t="s">
        <v>60</v>
      </c>
      <c r="C43" s="257">
        <v>3088</v>
      </c>
      <c r="D43" s="258">
        <v>-89</v>
      </c>
      <c r="E43" s="259">
        <v>-2.8013849543594587</v>
      </c>
      <c r="F43" s="438">
        <v>3177</v>
      </c>
      <c r="G43" s="258">
        <v>-55</v>
      </c>
      <c r="H43" s="259">
        <v>-1.7499204581609928</v>
      </c>
      <c r="I43" s="444">
        <v>3143</v>
      </c>
      <c r="L43" s="33"/>
    </row>
    <row r="44" spans="2:12" s="26" customFormat="1" ht="13.05" customHeight="1" x14ac:dyDescent="0.25">
      <c r="B44" s="260" t="s">
        <v>61</v>
      </c>
      <c r="C44" s="261">
        <v>8738</v>
      </c>
      <c r="D44" s="262">
        <v>-52</v>
      </c>
      <c r="E44" s="263">
        <v>-0.59158134243458471</v>
      </c>
      <c r="F44" s="439">
        <v>8790</v>
      </c>
      <c r="G44" s="262">
        <v>64</v>
      </c>
      <c r="H44" s="263">
        <v>0.73783721466451468</v>
      </c>
      <c r="I44" s="445">
        <v>8674</v>
      </c>
      <c r="L44" s="33"/>
    </row>
    <row r="45" spans="2:12" s="26" customFormat="1" ht="6" customHeight="1" x14ac:dyDescent="0.25">
      <c r="B45" s="264"/>
      <c r="C45" s="265"/>
      <c r="D45" s="266"/>
      <c r="E45" s="267"/>
      <c r="F45" s="440"/>
      <c r="G45" s="266"/>
      <c r="H45" s="267"/>
      <c r="I45" s="440"/>
      <c r="L45" s="33"/>
    </row>
    <row r="46" spans="2:12" s="26" customFormat="1" ht="13.05" customHeight="1" x14ac:dyDescent="0.25">
      <c r="B46" s="248" t="s">
        <v>62</v>
      </c>
      <c r="C46" s="249">
        <v>515</v>
      </c>
      <c r="D46" s="250">
        <v>-29</v>
      </c>
      <c r="E46" s="251">
        <v>-5.3308823529411766</v>
      </c>
      <c r="F46" s="436">
        <v>544</v>
      </c>
      <c r="G46" s="250">
        <v>-46</v>
      </c>
      <c r="H46" s="251">
        <v>-8.1996434937611404</v>
      </c>
      <c r="I46" s="442">
        <v>561</v>
      </c>
      <c r="L46" s="33"/>
    </row>
    <row r="47" spans="2:12" s="26" customFormat="1" ht="13.05" customHeight="1" x14ac:dyDescent="0.25">
      <c r="B47" s="252" t="s">
        <v>63</v>
      </c>
      <c r="C47" s="253">
        <v>901</v>
      </c>
      <c r="D47" s="254">
        <v>47</v>
      </c>
      <c r="E47" s="255">
        <v>5.5035128805620603</v>
      </c>
      <c r="F47" s="437">
        <v>854</v>
      </c>
      <c r="G47" s="254">
        <v>74</v>
      </c>
      <c r="H47" s="255">
        <v>8.9480048367593703</v>
      </c>
      <c r="I47" s="443">
        <v>827</v>
      </c>
      <c r="L47" s="33"/>
    </row>
    <row r="48" spans="2:12" s="26" customFormat="1" ht="13.05" customHeight="1" x14ac:dyDescent="0.25">
      <c r="B48" s="252" t="s">
        <v>64</v>
      </c>
      <c r="C48" s="253">
        <v>1387</v>
      </c>
      <c r="D48" s="254">
        <v>15</v>
      </c>
      <c r="E48" s="255">
        <v>1.0932944606413995</v>
      </c>
      <c r="F48" s="437">
        <v>1372</v>
      </c>
      <c r="G48" s="254">
        <v>-16</v>
      </c>
      <c r="H48" s="255">
        <v>-1.1404133998574484</v>
      </c>
      <c r="I48" s="443">
        <v>1403</v>
      </c>
      <c r="L48" s="33"/>
    </row>
    <row r="49" spans="2:12" s="26" customFormat="1" ht="13.05" customHeight="1" x14ac:dyDescent="0.25">
      <c r="B49" s="252" t="s">
        <v>65</v>
      </c>
      <c r="C49" s="253">
        <v>494</v>
      </c>
      <c r="D49" s="254">
        <v>-1</v>
      </c>
      <c r="E49" s="255">
        <v>-0.20202020202020202</v>
      </c>
      <c r="F49" s="437">
        <v>495</v>
      </c>
      <c r="G49" s="254">
        <v>-26</v>
      </c>
      <c r="H49" s="255">
        <v>-5</v>
      </c>
      <c r="I49" s="443">
        <v>520</v>
      </c>
      <c r="L49" s="33"/>
    </row>
    <row r="50" spans="2:12" s="26" customFormat="1" ht="13.05" customHeight="1" x14ac:dyDescent="0.25">
      <c r="B50" s="252" t="s">
        <v>66</v>
      </c>
      <c r="C50" s="253">
        <v>1209</v>
      </c>
      <c r="D50" s="254">
        <v>-18</v>
      </c>
      <c r="E50" s="255">
        <v>-1.4669926650366749</v>
      </c>
      <c r="F50" s="437">
        <v>1227</v>
      </c>
      <c r="G50" s="254">
        <v>-88</v>
      </c>
      <c r="H50" s="255">
        <v>-6.7848882035466467</v>
      </c>
      <c r="I50" s="443">
        <v>1297</v>
      </c>
      <c r="L50" s="33"/>
    </row>
    <row r="51" spans="2:12" s="26" customFormat="1" ht="13.05" customHeight="1" x14ac:dyDescent="0.25">
      <c r="B51" s="252" t="s">
        <v>67</v>
      </c>
      <c r="C51" s="253">
        <v>309</v>
      </c>
      <c r="D51" s="254">
        <v>-18</v>
      </c>
      <c r="E51" s="255">
        <v>-5.5045871559633035</v>
      </c>
      <c r="F51" s="437">
        <v>327</v>
      </c>
      <c r="G51" s="254">
        <v>-31</v>
      </c>
      <c r="H51" s="255">
        <v>-9.117647058823529</v>
      </c>
      <c r="I51" s="443">
        <v>340</v>
      </c>
      <c r="L51" s="33"/>
    </row>
    <row r="52" spans="2:12" s="26" customFormat="1" ht="13.05" customHeight="1" x14ac:dyDescent="0.25">
      <c r="B52" s="252" t="s">
        <v>68</v>
      </c>
      <c r="C52" s="253">
        <v>241</v>
      </c>
      <c r="D52" s="254">
        <v>-21</v>
      </c>
      <c r="E52" s="255">
        <v>-8.015267175572518</v>
      </c>
      <c r="F52" s="437">
        <v>262</v>
      </c>
      <c r="G52" s="254">
        <v>25</v>
      </c>
      <c r="H52" s="255">
        <v>11.574074074074074</v>
      </c>
      <c r="I52" s="443">
        <v>216</v>
      </c>
      <c r="L52" s="33"/>
    </row>
    <row r="53" spans="2:12" s="26" customFormat="1" ht="13.05" customHeight="1" x14ac:dyDescent="0.25">
      <c r="B53" s="252" t="s">
        <v>69</v>
      </c>
      <c r="C53" s="253">
        <v>1702</v>
      </c>
      <c r="D53" s="254">
        <v>49</v>
      </c>
      <c r="E53" s="255">
        <v>2.9643073200241985</v>
      </c>
      <c r="F53" s="437">
        <v>1653</v>
      </c>
      <c r="G53" s="254">
        <v>-57</v>
      </c>
      <c r="H53" s="255">
        <v>-3.2404775440591247</v>
      </c>
      <c r="I53" s="443">
        <v>1759</v>
      </c>
      <c r="L53" s="33"/>
    </row>
    <row r="54" spans="2:12" s="26" customFormat="1" ht="13.05" customHeight="1" x14ac:dyDescent="0.25">
      <c r="B54" s="256" t="s">
        <v>70</v>
      </c>
      <c r="C54" s="257">
        <v>545</v>
      </c>
      <c r="D54" s="258">
        <v>-45</v>
      </c>
      <c r="E54" s="259">
        <v>-7.6271186440677967</v>
      </c>
      <c r="F54" s="438">
        <v>590</v>
      </c>
      <c r="G54" s="258">
        <v>-16</v>
      </c>
      <c r="H54" s="259">
        <v>-2.8520499108734403</v>
      </c>
      <c r="I54" s="444">
        <v>561</v>
      </c>
      <c r="L54" s="33"/>
    </row>
    <row r="55" spans="2:12" s="26" customFormat="1" ht="13.05" customHeight="1" x14ac:dyDescent="0.25">
      <c r="B55" s="260" t="s">
        <v>71</v>
      </c>
      <c r="C55" s="261">
        <v>7303</v>
      </c>
      <c r="D55" s="262">
        <v>-21</v>
      </c>
      <c r="E55" s="263">
        <v>-0.28672856362643367</v>
      </c>
      <c r="F55" s="439">
        <v>7324</v>
      </c>
      <c r="G55" s="262">
        <v>-181</v>
      </c>
      <c r="H55" s="263">
        <v>-2.418492784607162</v>
      </c>
      <c r="I55" s="445">
        <v>7484</v>
      </c>
      <c r="L55" s="33"/>
    </row>
    <row r="56" spans="2:12" s="26" customFormat="1" ht="6" customHeight="1" x14ac:dyDescent="0.25">
      <c r="B56" s="264"/>
      <c r="C56" s="265"/>
      <c r="D56" s="266"/>
      <c r="E56" s="267"/>
      <c r="F56" s="440"/>
      <c r="G56" s="266"/>
      <c r="H56" s="267"/>
      <c r="I56" s="440"/>
      <c r="L56" s="33"/>
    </row>
    <row r="57" spans="2:12" s="26" customFormat="1" ht="13.05" customHeight="1" x14ac:dyDescent="0.25">
      <c r="B57" s="248" t="s">
        <v>72</v>
      </c>
      <c r="C57" s="249">
        <v>12868</v>
      </c>
      <c r="D57" s="250">
        <v>-269</v>
      </c>
      <c r="E57" s="251">
        <v>-2.0476516708533148</v>
      </c>
      <c r="F57" s="436">
        <v>13137</v>
      </c>
      <c r="G57" s="250">
        <v>-16</v>
      </c>
      <c r="H57" s="251">
        <v>-0.12418503570319776</v>
      </c>
      <c r="I57" s="442">
        <v>12884</v>
      </c>
      <c r="L57" s="33"/>
    </row>
    <row r="58" spans="2:12" s="26" customFormat="1" ht="13.05" customHeight="1" x14ac:dyDescent="0.25">
      <c r="B58" s="252" t="s">
        <v>73</v>
      </c>
      <c r="C58" s="253">
        <v>1615</v>
      </c>
      <c r="D58" s="254">
        <v>-134</v>
      </c>
      <c r="E58" s="255">
        <v>-7.6615208690680392</v>
      </c>
      <c r="F58" s="437">
        <v>1749</v>
      </c>
      <c r="G58" s="254">
        <v>-134</v>
      </c>
      <c r="H58" s="255">
        <v>-7.6615208690680392</v>
      </c>
      <c r="I58" s="443">
        <v>1749</v>
      </c>
      <c r="L58" s="33"/>
    </row>
    <row r="59" spans="2:12" s="26" customFormat="1" ht="13.05" customHeight="1" x14ac:dyDescent="0.25">
      <c r="B59" s="252" t="s">
        <v>74</v>
      </c>
      <c r="C59" s="253">
        <v>1362</v>
      </c>
      <c r="D59" s="254">
        <v>2</v>
      </c>
      <c r="E59" s="255">
        <v>0.14705882352941177</v>
      </c>
      <c r="F59" s="437">
        <v>1360</v>
      </c>
      <c r="G59" s="254">
        <v>121</v>
      </c>
      <c r="H59" s="255">
        <v>9.7502014504431909</v>
      </c>
      <c r="I59" s="443">
        <v>1241</v>
      </c>
      <c r="L59" s="33"/>
    </row>
    <row r="60" spans="2:12" s="26" customFormat="1" ht="13.05" customHeight="1" x14ac:dyDescent="0.25">
      <c r="B60" s="256" t="s">
        <v>75</v>
      </c>
      <c r="C60" s="257">
        <v>2235</v>
      </c>
      <c r="D60" s="258">
        <v>-117</v>
      </c>
      <c r="E60" s="259">
        <v>-4.9744897959183669</v>
      </c>
      <c r="F60" s="438">
        <v>2352</v>
      </c>
      <c r="G60" s="258">
        <v>-153</v>
      </c>
      <c r="H60" s="259">
        <v>-6.4070351758793969</v>
      </c>
      <c r="I60" s="444">
        <v>2388</v>
      </c>
      <c r="L60" s="33"/>
    </row>
    <row r="61" spans="2:12" s="26" customFormat="1" ht="13.05" customHeight="1" x14ac:dyDescent="0.25">
      <c r="B61" s="260" t="s">
        <v>76</v>
      </c>
      <c r="C61" s="261">
        <v>18080</v>
      </c>
      <c r="D61" s="262">
        <v>-518</v>
      </c>
      <c r="E61" s="263">
        <v>-2.7852457253468117</v>
      </c>
      <c r="F61" s="439">
        <v>18598</v>
      </c>
      <c r="G61" s="262">
        <v>-182</v>
      </c>
      <c r="H61" s="263">
        <v>-0.99660497207315746</v>
      </c>
      <c r="I61" s="445">
        <v>18262</v>
      </c>
      <c r="L61" s="33"/>
    </row>
    <row r="62" spans="2:12" s="26" customFormat="1" ht="6" customHeight="1" x14ac:dyDescent="0.25">
      <c r="B62" s="264"/>
      <c r="C62" s="265"/>
      <c r="D62" s="266"/>
      <c r="E62" s="267"/>
      <c r="F62" s="440"/>
      <c r="G62" s="266"/>
      <c r="H62" s="267"/>
      <c r="I62" s="440"/>
      <c r="L62" s="33"/>
    </row>
    <row r="63" spans="2:12" s="26" customFormat="1" ht="13.05" customHeight="1" x14ac:dyDescent="0.25">
      <c r="B63" s="248" t="s">
        <v>77</v>
      </c>
      <c r="C63" s="249">
        <v>5521</v>
      </c>
      <c r="D63" s="250">
        <v>-833</v>
      </c>
      <c r="E63" s="251">
        <v>-13.109852061693422</v>
      </c>
      <c r="F63" s="436">
        <v>6354</v>
      </c>
      <c r="G63" s="250">
        <v>-597</v>
      </c>
      <c r="H63" s="251">
        <v>-9.7580908793723449</v>
      </c>
      <c r="I63" s="442">
        <v>6118</v>
      </c>
      <c r="L63" s="33"/>
    </row>
    <row r="64" spans="2:12" s="26" customFormat="1" ht="13.05" customHeight="1" x14ac:dyDescent="0.25">
      <c r="B64" s="252" t="s">
        <v>78</v>
      </c>
      <c r="C64" s="253">
        <v>1915</v>
      </c>
      <c r="D64" s="254">
        <v>-316</v>
      </c>
      <c r="E64" s="255">
        <v>-14.164051994621246</v>
      </c>
      <c r="F64" s="437">
        <v>2231</v>
      </c>
      <c r="G64" s="254">
        <v>-232</v>
      </c>
      <c r="H64" s="255">
        <v>-10.805775500698649</v>
      </c>
      <c r="I64" s="443">
        <v>2147</v>
      </c>
      <c r="L64" s="33"/>
    </row>
    <row r="65" spans="2:12" s="26" customFormat="1" ht="13.05" customHeight="1" x14ac:dyDescent="0.25">
      <c r="B65" s="256" t="s">
        <v>79</v>
      </c>
      <c r="C65" s="257">
        <v>7827</v>
      </c>
      <c r="D65" s="258">
        <v>-942</v>
      </c>
      <c r="E65" s="259">
        <v>-10.742387957577831</v>
      </c>
      <c r="F65" s="438">
        <v>8769</v>
      </c>
      <c r="G65" s="258">
        <v>-902</v>
      </c>
      <c r="H65" s="259">
        <v>-10.333371520219957</v>
      </c>
      <c r="I65" s="444">
        <v>8729</v>
      </c>
      <c r="L65" s="33"/>
    </row>
    <row r="66" spans="2:12" s="26" customFormat="1" ht="13.05" customHeight="1" x14ac:dyDescent="0.25">
      <c r="B66" s="260" t="s">
        <v>80</v>
      </c>
      <c r="C66" s="261">
        <v>15263</v>
      </c>
      <c r="D66" s="262">
        <v>-2091</v>
      </c>
      <c r="E66" s="263">
        <v>-12.049095309438746</v>
      </c>
      <c r="F66" s="439">
        <v>17354</v>
      </c>
      <c r="G66" s="262">
        <v>-1731</v>
      </c>
      <c r="H66" s="263">
        <v>-10.185947981640579</v>
      </c>
      <c r="I66" s="445">
        <v>16994</v>
      </c>
      <c r="L66" s="33"/>
    </row>
    <row r="67" spans="2:12" s="26" customFormat="1" ht="6" customHeight="1" x14ac:dyDescent="0.25">
      <c r="B67" s="264"/>
      <c r="C67" s="265"/>
      <c r="D67" s="266"/>
      <c r="E67" s="267"/>
      <c r="F67" s="440"/>
      <c r="G67" s="266"/>
      <c r="H67" s="267"/>
      <c r="I67" s="440"/>
      <c r="L67" s="33"/>
    </row>
    <row r="68" spans="2:12" s="26" customFormat="1" ht="13.05" customHeight="1" x14ac:dyDescent="0.25">
      <c r="B68" s="248" t="s">
        <v>81</v>
      </c>
      <c r="C68" s="249">
        <v>3344</v>
      </c>
      <c r="D68" s="250">
        <v>129</v>
      </c>
      <c r="E68" s="251">
        <v>4.0124416796267504</v>
      </c>
      <c r="F68" s="436">
        <v>3215</v>
      </c>
      <c r="G68" s="250">
        <v>-57</v>
      </c>
      <c r="H68" s="251">
        <v>-1.6759776536312849</v>
      </c>
      <c r="I68" s="442">
        <v>3401</v>
      </c>
      <c r="L68" s="33"/>
    </row>
    <row r="69" spans="2:12" s="26" customFormat="1" ht="13.05" customHeight="1" x14ac:dyDescent="0.25">
      <c r="B69" s="256" t="s">
        <v>82</v>
      </c>
      <c r="C69" s="257">
        <v>1731</v>
      </c>
      <c r="D69" s="258">
        <v>-75</v>
      </c>
      <c r="E69" s="259">
        <v>-4.1528239202657806</v>
      </c>
      <c r="F69" s="438">
        <v>1806</v>
      </c>
      <c r="G69" s="258">
        <v>29</v>
      </c>
      <c r="H69" s="259">
        <v>1.7038777908343123</v>
      </c>
      <c r="I69" s="444">
        <v>1702</v>
      </c>
      <c r="L69" s="33"/>
    </row>
    <row r="70" spans="2:12" s="26" customFormat="1" ht="13.05" customHeight="1" x14ac:dyDescent="0.25">
      <c r="B70" s="260" t="s">
        <v>83</v>
      </c>
      <c r="C70" s="261">
        <v>5075</v>
      </c>
      <c r="D70" s="262">
        <v>54</v>
      </c>
      <c r="E70" s="263">
        <v>1.0754829715196175</v>
      </c>
      <c r="F70" s="439">
        <v>5021</v>
      </c>
      <c r="G70" s="262">
        <v>-28</v>
      </c>
      <c r="H70" s="263">
        <v>-0.5486968449931412</v>
      </c>
      <c r="I70" s="445">
        <v>5103</v>
      </c>
      <c r="L70" s="33"/>
    </row>
    <row r="71" spans="2:12" s="26" customFormat="1" ht="6" customHeight="1" x14ac:dyDescent="0.25">
      <c r="B71" s="264"/>
      <c r="C71" s="265"/>
      <c r="D71" s="266"/>
      <c r="E71" s="267"/>
      <c r="F71" s="440"/>
      <c r="G71" s="266"/>
      <c r="H71" s="267"/>
      <c r="I71" s="440"/>
      <c r="L71" s="33"/>
    </row>
    <row r="72" spans="2:12" s="26" customFormat="1" ht="13.05" customHeight="1" x14ac:dyDescent="0.25">
      <c r="B72" s="248" t="s">
        <v>84</v>
      </c>
      <c r="C72" s="249">
        <v>1657</v>
      </c>
      <c r="D72" s="250">
        <v>-142</v>
      </c>
      <c r="E72" s="251">
        <v>-7.8932740411339628</v>
      </c>
      <c r="F72" s="436">
        <v>1799</v>
      </c>
      <c r="G72" s="250">
        <v>145</v>
      </c>
      <c r="H72" s="251">
        <v>9.5899470899470902</v>
      </c>
      <c r="I72" s="442">
        <v>1512</v>
      </c>
      <c r="L72" s="33"/>
    </row>
    <row r="73" spans="2:12" s="26" customFormat="1" ht="13.05" customHeight="1" x14ac:dyDescent="0.25">
      <c r="B73" s="252" t="s">
        <v>85</v>
      </c>
      <c r="C73" s="253">
        <v>493</v>
      </c>
      <c r="D73" s="254">
        <v>-64</v>
      </c>
      <c r="E73" s="255">
        <v>-11.490125673249551</v>
      </c>
      <c r="F73" s="437">
        <v>557</v>
      </c>
      <c r="G73" s="254">
        <v>48</v>
      </c>
      <c r="H73" s="255">
        <v>10.786516853932584</v>
      </c>
      <c r="I73" s="443">
        <v>445</v>
      </c>
      <c r="L73" s="33"/>
    </row>
    <row r="74" spans="2:12" s="26" customFormat="1" ht="13.05" customHeight="1" x14ac:dyDescent="0.25">
      <c r="B74" s="252" t="s">
        <v>86</v>
      </c>
      <c r="C74" s="253">
        <v>680</v>
      </c>
      <c r="D74" s="254">
        <v>-9</v>
      </c>
      <c r="E74" s="255">
        <v>-1.3062409288824384</v>
      </c>
      <c r="F74" s="437">
        <v>689</v>
      </c>
      <c r="G74" s="254">
        <v>105</v>
      </c>
      <c r="H74" s="255">
        <v>18.260869565217391</v>
      </c>
      <c r="I74" s="443">
        <v>575</v>
      </c>
      <c r="L74" s="33"/>
    </row>
    <row r="75" spans="2:12" s="26" customFormat="1" ht="13.05" customHeight="1" x14ac:dyDescent="0.25">
      <c r="B75" s="256" t="s">
        <v>87</v>
      </c>
      <c r="C75" s="257">
        <v>1618</v>
      </c>
      <c r="D75" s="258">
        <v>-89</v>
      </c>
      <c r="E75" s="259">
        <v>-5.2138254247217342</v>
      </c>
      <c r="F75" s="438">
        <v>1707</v>
      </c>
      <c r="G75" s="258">
        <v>139</v>
      </c>
      <c r="H75" s="259">
        <v>9.3982420554428661</v>
      </c>
      <c r="I75" s="444">
        <v>1479</v>
      </c>
      <c r="L75" s="33"/>
    </row>
    <row r="76" spans="2:12" s="26" customFormat="1" ht="13.05" customHeight="1" x14ac:dyDescent="0.25">
      <c r="B76" s="260" t="s">
        <v>88</v>
      </c>
      <c r="C76" s="261">
        <v>4448</v>
      </c>
      <c r="D76" s="262">
        <v>-304</v>
      </c>
      <c r="E76" s="263">
        <v>-6.3973063973063971</v>
      </c>
      <c r="F76" s="439">
        <v>4752</v>
      </c>
      <c r="G76" s="262">
        <v>437</v>
      </c>
      <c r="H76" s="263">
        <v>10.895038643729743</v>
      </c>
      <c r="I76" s="445">
        <v>4011</v>
      </c>
      <c r="L76" s="33"/>
    </row>
    <row r="77" spans="2:12" s="26" customFormat="1" ht="6" customHeight="1" x14ac:dyDescent="0.25">
      <c r="B77" s="264"/>
      <c r="C77" s="265"/>
      <c r="D77" s="266"/>
      <c r="E77" s="267"/>
      <c r="F77" s="440"/>
      <c r="G77" s="266"/>
      <c r="H77" s="267"/>
      <c r="I77" s="440"/>
      <c r="L77" s="33"/>
    </row>
    <row r="78" spans="2:12" s="26" customFormat="1" ht="13.05" customHeight="1" x14ac:dyDescent="0.25">
      <c r="B78" s="260" t="s">
        <v>89</v>
      </c>
      <c r="C78" s="261">
        <v>17166</v>
      </c>
      <c r="D78" s="262">
        <v>-580</v>
      </c>
      <c r="E78" s="263">
        <v>-3.2683421616138846</v>
      </c>
      <c r="F78" s="439">
        <v>17746</v>
      </c>
      <c r="G78" s="262">
        <v>96</v>
      </c>
      <c r="H78" s="263">
        <v>0.56239015817223204</v>
      </c>
      <c r="I78" s="445">
        <v>17070</v>
      </c>
      <c r="L78" s="33"/>
    </row>
    <row r="79" spans="2:12" s="26" customFormat="1" ht="6" customHeight="1" x14ac:dyDescent="0.25">
      <c r="B79" s="264"/>
      <c r="C79" s="265"/>
      <c r="D79" s="266"/>
      <c r="E79" s="267"/>
      <c r="F79" s="440"/>
      <c r="G79" s="266"/>
      <c r="H79" s="267"/>
      <c r="I79" s="440"/>
      <c r="L79" s="33"/>
    </row>
    <row r="80" spans="2:12" s="26" customFormat="1" ht="13.05" customHeight="1" x14ac:dyDescent="0.25">
      <c r="B80" s="260" t="s">
        <v>90</v>
      </c>
      <c r="C80" s="261">
        <v>7398</v>
      </c>
      <c r="D80" s="262">
        <v>374</v>
      </c>
      <c r="E80" s="263">
        <v>5.3246013667425967</v>
      </c>
      <c r="F80" s="439">
        <v>7024</v>
      </c>
      <c r="G80" s="262">
        <v>120</v>
      </c>
      <c r="H80" s="263">
        <v>1.6488046166529264</v>
      </c>
      <c r="I80" s="445">
        <v>7278</v>
      </c>
      <c r="L80" s="33"/>
    </row>
    <row r="81" spans="2:12" s="26" customFormat="1" ht="5.55" customHeight="1" x14ac:dyDescent="0.25">
      <c r="B81" s="264"/>
      <c r="C81" s="265"/>
      <c r="D81" s="266"/>
      <c r="E81" s="267"/>
      <c r="F81" s="440"/>
      <c r="G81" s="266"/>
      <c r="H81" s="267"/>
      <c r="I81" s="440"/>
      <c r="L81" s="33"/>
    </row>
    <row r="82" spans="2:12" s="26" customFormat="1" ht="13.05" customHeight="1" x14ac:dyDescent="0.25">
      <c r="B82" s="260" t="s">
        <v>91</v>
      </c>
      <c r="C82" s="261">
        <v>2711</v>
      </c>
      <c r="D82" s="262">
        <v>9</v>
      </c>
      <c r="E82" s="263">
        <v>0.33308660251665434</v>
      </c>
      <c r="F82" s="439">
        <v>2702</v>
      </c>
      <c r="G82" s="262">
        <v>100</v>
      </c>
      <c r="H82" s="263">
        <v>3.8299502106472616</v>
      </c>
      <c r="I82" s="445">
        <v>2611</v>
      </c>
      <c r="L82" s="33"/>
    </row>
    <row r="83" spans="2:12" s="26" customFormat="1" ht="6" customHeight="1" x14ac:dyDescent="0.25">
      <c r="B83" s="264"/>
      <c r="C83" s="265"/>
      <c r="D83" s="266"/>
      <c r="E83" s="267"/>
      <c r="F83" s="440"/>
      <c r="G83" s="266"/>
      <c r="H83" s="267"/>
      <c r="I83" s="440"/>
      <c r="L83" s="33"/>
    </row>
    <row r="84" spans="2:12" s="26" customFormat="1" ht="13.05" customHeight="1" x14ac:dyDescent="0.25">
      <c r="B84" s="248" t="s">
        <v>92</v>
      </c>
      <c r="C84" s="249">
        <v>1326</v>
      </c>
      <c r="D84" s="250">
        <v>-60</v>
      </c>
      <c r="E84" s="251">
        <v>-4.329004329004329</v>
      </c>
      <c r="F84" s="436">
        <v>1386</v>
      </c>
      <c r="G84" s="250">
        <v>-91</v>
      </c>
      <c r="H84" s="251">
        <v>-6.4220183486238538</v>
      </c>
      <c r="I84" s="442">
        <v>1417</v>
      </c>
      <c r="L84" s="33"/>
    </row>
    <row r="85" spans="2:12" s="26" customFormat="1" ht="13.05" customHeight="1" x14ac:dyDescent="0.25">
      <c r="B85" s="252" t="s">
        <v>93</v>
      </c>
      <c r="C85" s="253">
        <v>5053</v>
      </c>
      <c r="D85" s="254">
        <v>-52</v>
      </c>
      <c r="E85" s="255">
        <v>-1.0186092066601371</v>
      </c>
      <c r="F85" s="437">
        <v>5105</v>
      </c>
      <c r="G85" s="254">
        <v>179</v>
      </c>
      <c r="H85" s="255">
        <v>3.6725482150184652</v>
      </c>
      <c r="I85" s="443">
        <v>4874</v>
      </c>
      <c r="L85" s="33"/>
    </row>
    <row r="86" spans="2:12" s="26" customFormat="1" ht="13.05" customHeight="1" x14ac:dyDescent="0.25">
      <c r="B86" s="256" t="s">
        <v>94</v>
      </c>
      <c r="C86" s="257">
        <v>2542</v>
      </c>
      <c r="D86" s="258">
        <v>150</v>
      </c>
      <c r="E86" s="259">
        <v>6.2709030100334449</v>
      </c>
      <c r="F86" s="438">
        <v>2392</v>
      </c>
      <c r="G86" s="258">
        <v>70</v>
      </c>
      <c r="H86" s="259">
        <v>2.8317152103559873</v>
      </c>
      <c r="I86" s="444">
        <v>2472</v>
      </c>
      <c r="L86" s="33"/>
    </row>
    <row r="87" spans="2:12" s="26" customFormat="1" ht="13.05" customHeight="1" x14ac:dyDescent="0.25">
      <c r="B87" s="260" t="s">
        <v>95</v>
      </c>
      <c r="C87" s="261">
        <v>8921</v>
      </c>
      <c r="D87" s="262">
        <v>38</v>
      </c>
      <c r="E87" s="263">
        <v>0.42778340650681074</v>
      </c>
      <c r="F87" s="439">
        <v>8883</v>
      </c>
      <c r="G87" s="262">
        <v>158</v>
      </c>
      <c r="H87" s="263">
        <v>1.8030354901289514</v>
      </c>
      <c r="I87" s="445">
        <v>8763</v>
      </c>
      <c r="L87" s="33"/>
    </row>
    <row r="88" spans="2:12" s="26" customFormat="1" ht="6" customHeight="1" x14ac:dyDescent="0.25">
      <c r="B88" s="264"/>
      <c r="C88" s="265"/>
      <c r="D88" s="266"/>
      <c r="E88" s="267"/>
      <c r="F88" s="440"/>
      <c r="G88" s="266"/>
      <c r="H88" s="267"/>
      <c r="I88" s="440"/>
      <c r="L88" s="33"/>
    </row>
    <row r="89" spans="2:12" s="26" customFormat="1" ht="13.05" customHeight="1" x14ac:dyDescent="0.25">
      <c r="B89" s="260" t="s">
        <v>96</v>
      </c>
      <c r="C89" s="261">
        <v>890</v>
      </c>
      <c r="D89" s="262">
        <v>13</v>
      </c>
      <c r="E89" s="263">
        <v>1.4823261117445838</v>
      </c>
      <c r="F89" s="439">
        <v>877</v>
      </c>
      <c r="G89" s="262">
        <v>70</v>
      </c>
      <c r="H89" s="263">
        <v>8.536585365853659</v>
      </c>
      <c r="I89" s="445">
        <v>820</v>
      </c>
      <c r="L89" s="33"/>
    </row>
    <row r="90" spans="2:12" s="26" customFormat="1" ht="6" customHeight="1" x14ac:dyDescent="0.25">
      <c r="B90" s="264"/>
      <c r="C90" s="265"/>
      <c r="D90" s="266"/>
      <c r="E90" s="267"/>
      <c r="F90" s="440"/>
      <c r="G90" s="266"/>
      <c r="H90" s="267"/>
      <c r="I90" s="440"/>
      <c r="L90" s="33"/>
    </row>
    <row r="91" spans="2:12" s="26" customFormat="1" ht="13.05" customHeight="1" x14ac:dyDescent="0.25">
      <c r="B91" s="260" t="s">
        <v>97</v>
      </c>
      <c r="C91" s="261">
        <v>869</v>
      </c>
      <c r="D91" s="262">
        <v>-19</v>
      </c>
      <c r="E91" s="263">
        <v>-2.1396396396396398</v>
      </c>
      <c r="F91" s="439">
        <v>888</v>
      </c>
      <c r="G91" s="262">
        <v>-125</v>
      </c>
      <c r="H91" s="263">
        <v>-12.575452716297786</v>
      </c>
      <c r="I91" s="445">
        <v>994</v>
      </c>
      <c r="L91" s="33"/>
    </row>
    <row r="92" spans="2:12" s="26" customFormat="1" ht="6" customHeight="1" x14ac:dyDescent="0.25">
      <c r="B92" s="264"/>
      <c r="C92" s="265"/>
      <c r="D92" s="266"/>
      <c r="E92" s="267"/>
      <c r="F92" s="440"/>
      <c r="G92" s="266"/>
      <c r="H92" s="267"/>
      <c r="I92" s="440"/>
      <c r="L92" s="33"/>
    </row>
    <row r="93" spans="2:12" s="26" customFormat="1" ht="13.05" customHeight="1" x14ac:dyDescent="0.25">
      <c r="B93" s="260" t="s">
        <v>98</v>
      </c>
      <c r="C93" s="261">
        <v>780</v>
      </c>
      <c r="D93" s="262">
        <v>-8</v>
      </c>
      <c r="E93" s="263">
        <v>-1.015228426395939</v>
      </c>
      <c r="F93" s="439">
        <v>788</v>
      </c>
      <c r="G93" s="262">
        <v>24</v>
      </c>
      <c r="H93" s="263">
        <v>3.1746031746031744</v>
      </c>
      <c r="I93" s="445">
        <v>756</v>
      </c>
      <c r="L93" s="33"/>
    </row>
    <row r="94" spans="2:12" s="26" customFormat="1" ht="6" customHeight="1" x14ac:dyDescent="0.25">
      <c r="B94" s="264"/>
      <c r="C94" s="265"/>
      <c r="D94" s="266"/>
      <c r="E94" s="267"/>
      <c r="F94" s="440"/>
      <c r="G94" s="266"/>
      <c r="H94" s="267"/>
      <c r="I94" s="440"/>
      <c r="L94" s="33"/>
    </row>
    <row r="95" spans="2:12" s="26" customFormat="1" ht="14.1" customHeight="1" x14ac:dyDescent="0.25">
      <c r="B95" s="260" t="s">
        <v>99</v>
      </c>
      <c r="C95" s="261">
        <v>159800</v>
      </c>
      <c r="D95" s="262">
        <v>-5155</v>
      </c>
      <c r="E95" s="263">
        <v>-3.1250947228031887</v>
      </c>
      <c r="F95" s="439">
        <v>164955</v>
      </c>
      <c r="G95" s="262">
        <v>-6907</v>
      </c>
      <c r="H95" s="263">
        <v>-4.1431973462422089</v>
      </c>
      <c r="I95" s="445">
        <v>166707</v>
      </c>
      <c r="L95" s="33"/>
    </row>
    <row r="96" spans="2:12" x14ac:dyDescent="0.3">
      <c r="B96" s="62" t="s">
        <v>16</v>
      </c>
    </row>
    <row r="97" spans="2:2" x14ac:dyDescent="0.3">
      <c r="B97" s="270" t="s">
        <v>109</v>
      </c>
    </row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rowBreaks count="1" manualBreakCount="1">
    <brk id="66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97"/>
  <sheetViews>
    <sheetView showGridLines="0" view="pageBreakPreview" zoomScaleNormal="130" zoomScaleSheetLayoutView="100" workbookViewId="0">
      <selection activeCell="N29" sqref="N29"/>
    </sheetView>
  </sheetViews>
  <sheetFormatPr baseColWidth="10" defaultColWidth="11.44140625" defaultRowHeight="13.2" x14ac:dyDescent="0.3"/>
  <cols>
    <col min="1" max="1" width="3.21875" style="5" customWidth="1"/>
    <col min="2" max="2" width="23.21875" style="5" customWidth="1"/>
    <col min="3" max="3" width="10.21875" style="5" customWidth="1"/>
    <col min="4" max="6" width="9.77734375" style="5" customWidth="1"/>
    <col min="7" max="8" width="8.77734375" style="5" customWidth="1"/>
    <col min="9" max="9" width="9.77734375" style="5" customWidth="1"/>
    <col min="10" max="10" width="3.21875" style="5" customWidth="1"/>
    <col min="11" max="16384" width="11.44140625" style="5"/>
  </cols>
  <sheetData>
    <row r="1" spans="1:13" s="1" customFormat="1" ht="14.4" x14ac:dyDescent="0.35">
      <c r="B1" s="129"/>
    </row>
    <row r="2" spans="1:13" s="1" customFormat="1" ht="14.4" x14ac:dyDescent="0.35">
      <c r="B2" s="129"/>
    </row>
    <row r="3" spans="1:13" s="1" customFormat="1" ht="14.4" x14ac:dyDescent="0.35">
      <c r="B3" s="129"/>
    </row>
    <row r="4" spans="1:13" s="1" customFormat="1" ht="14.4" x14ac:dyDescent="0.35">
      <c r="B4" s="129"/>
    </row>
    <row r="5" spans="1:13" s="1" customFormat="1" ht="18" customHeight="1" x14ac:dyDescent="0.35">
      <c r="A5" s="69"/>
      <c r="B5" s="433" t="str">
        <f>'Pag1'!$B$5</f>
        <v>junio 2026</v>
      </c>
      <c r="C5" s="130"/>
      <c r="D5" s="69"/>
      <c r="E5" s="69"/>
      <c r="F5" s="69"/>
      <c r="G5" s="69"/>
      <c r="H5" s="69"/>
      <c r="I5" s="69"/>
      <c r="J5" s="69"/>
      <c r="K5" s="69"/>
    </row>
    <row r="6" spans="1:13" s="1" customFormat="1" ht="15" customHeight="1" x14ac:dyDescent="0.45">
      <c r="A6" s="225"/>
      <c r="C6" s="70"/>
      <c r="D6" s="70"/>
      <c r="E6" s="70"/>
      <c r="F6" s="70"/>
      <c r="G6" s="70"/>
      <c r="H6" s="70"/>
      <c r="I6" s="70"/>
      <c r="J6" s="70"/>
      <c r="K6" s="226"/>
      <c r="L6" s="227"/>
      <c r="M6" s="227"/>
    </row>
    <row r="7" spans="1:13" ht="16.8" x14ac:dyDescent="0.3">
      <c r="A7" s="72"/>
      <c r="B7" s="71" t="s">
        <v>105</v>
      </c>
      <c r="C7" s="71"/>
      <c r="D7" s="71"/>
      <c r="E7" s="71"/>
      <c r="F7" s="71"/>
      <c r="G7" s="71"/>
      <c r="H7" s="71"/>
      <c r="I7" s="71"/>
      <c r="J7" s="71"/>
      <c r="K7" s="72"/>
    </row>
    <row r="8" spans="1:13" ht="20.399999999999999" x14ac:dyDescent="0.3">
      <c r="A8" s="72"/>
      <c r="B8" s="228" t="s">
        <v>110</v>
      </c>
      <c r="C8" s="229"/>
      <c r="D8" s="229"/>
      <c r="E8" s="229"/>
      <c r="F8" s="229"/>
      <c r="G8" s="229"/>
      <c r="H8" s="229"/>
      <c r="I8" s="229"/>
      <c r="J8" s="229"/>
      <c r="K8" s="72"/>
    </row>
    <row r="9" spans="1:13" ht="5.25" customHeight="1" x14ac:dyDescent="0.3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</row>
    <row r="10" spans="1:13" ht="13.05" customHeight="1" x14ac:dyDescent="0.3">
      <c r="A10" s="72"/>
      <c r="B10" s="230"/>
      <c r="C10" s="231" t="str">
        <f>'Pag1'!C9</f>
        <v>junio</v>
      </c>
      <c r="D10" s="232"/>
      <c r="E10" s="233" t="s">
        <v>4</v>
      </c>
      <c r="F10" s="234"/>
      <c r="G10" s="235"/>
      <c r="H10" s="233" t="s">
        <v>5</v>
      </c>
      <c r="I10" s="236"/>
      <c r="J10" s="72"/>
    </row>
    <row r="11" spans="1:13" ht="13.05" customHeight="1" x14ac:dyDescent="0.3">
      <c r="A11" s="72"/>
      <c r="B11" s="237" t="s">
        <v>107</v>
      </c>
      <c r="C11" s="88" t="str">
        <f>'Pag1'!C10</f>
        <v xml:space="preserve"> 2026</v>
      </c>
      <c r="D11" s="238"/>
      <c r="E11" s="239" t="str">
        <f>'Pag1'!$E$10</f>
        <v>mayo 2026</v>
      </c>
      <c r="F11" s="240"/>
      <c r="G11" s="241"/>
      <c r="H11" s="239" t="str">
        <f>'Pag1'!$H$10</f>
        <v>junio 2025</v>
      </c>
      <c r="I11" s="242"/>
      <c r="J11" s="72"/>
    </row>
    <row r="12" spans="1:13" ht="13.05" customHeight="1" x14ac:dyDescent="0.3">
      <c r="A12" s="72"/>
      <c r="B12" s="243" t="s">
        <v>108</v>
      </c>
      <c r="C12" s="244" t="s">
        <v>6</v>
      </c>
      <c r="D12" s="245" t="s">
        <v>7</v>
      </c>
      <c r="E12" s="245" t="s">
        <v>8</v>
      </c>
      <c r="F12" s="434" t="s">
        <v>6</v>
      </c>
      <c r="G12" s="245" t="s">
        <v>7</v>
      </c>
      <c r="H12" s="245" t="s">
        <v>8</v>
      </c>
      <c r="I12" s="441" t="s">
        <v>6</v>
      </c>
      <c r="J12" s="72"/>
    </row>
    <row r="13" spans="1:13" ht="6" customHeight="1" x14ac:dyDescent="0.3">
      <c r="B13" s="246"/>
      <c r="C13" s="247"/>
      <c r="D13" s="247"/>
      <c r="E13" s="247"/>
      <c r="F13" s="435"/>
      <c r="G13" s="247"/>
      <c r="H13" s="247"/>
      <c r="I13" s="435"/>
    </row>
    <row r="14" spans="1:13" s="26" customFormat="1" ht="13.05" customHeight="1" x14ac:dyDescent="0.25">
      <c r="B14" s="248" t="s">
        <v>37</v>
      </c>
      <c r="C14" s="249">
        <v>1577</v>
      </c>
      <c r="D14" s="250">
        <v>-74</v>
      </c>
      <c r="E14" s="251">
        <v>-4.4821320411871586</v>
      </c>
      <c r="F14" s="436">
        <v>1651</v>
      </c>
      <c r="G14" s="250">
        <v>-225</v>
      </c>
      <c r="H14" s="251">
        <v>-12.486126526082131</v>
      </c>
      <c r="I14" s="442">
        <v>1802</v>
      </c>
      <c r="L14" s="33"/>
    </row>
    <row r="15" spans="1:13" s="26" customFormat="1" ht="13.05" customHeight="1" x14ac:dyDescent="0.25">
      <c r="B15" s="252" t="s">
        <v>38</v>
      </c>
      <c r="C15" s="253">
        <v>3341</v>
      </c>
      <c r="D15" s="254">
        <v>-320</v>
      </c>
      <c r="E15" s="255">
        <v>-8.7407812073204045</v>
      </c>
      <c r="F15" s="437">
        <v>3661</v>
      </c>
      <c r="G15" s="254">
        <v>-598</v>
      </c>
      <c r="H15" s="255">
        <v>-15.181518151815181</v>
      </c>
      <c r="I15" s="443">
        <v>3939</v>
      </c>
      <c r="L15" s="33"/>
    </row>
    <row r="16" spans="1:13" s="26" customFormat="1" ht="13.05" customHeight="1" x14ac:dyDescent="0.25">
      <c r="B16" s="252" t="s">
        <v>39</v>
      </c>
      <c r="C16" s="253">
        <v>1842</v>
      </c>
      <c r="D16" s="254">
        <v>16</v>
      </c>
      <c r="E16" s="255">
        <v>0.87623220153340631</v>
      </c>
      <c r="F16" s="437">
        <v>1826</v>
      </c>
      <c r="G16" s="254">
        <v>-331</v>
      </c>
      <c r="H16" s="255">
        <v>-15.232397606994938</v>
      </c>
      <c r="I16" s="443">
        <v>2173</v>
      </c>
      <c r="L16" s="33"/>
    </row>
    <row r="17" spans="2:12" s="26" customFormat="1" ht="13.05" customHeight="1" x14ac:dyDescent="0.25">
      <c r="B17" s="252" t="s">
        <v>40</v>
      </c>
      <c r="C17" s="253">
        <v>2777</v>
      </c>
      <c r="D17" s="254">
        <v>-2</v>
      </c>
      <c r="E17" s="255">
        <v>-7.196833393306945E-2</v>
      </c>
      <c r="F17" s="437">
        <v>2779</v>
      </c>
      <c r="G17" s="254">
        <v>-166</v>
      </c>
      <c r="H17" s="255">
        <v>-5.6405028882093102</v>
      </c>
      <c r="I17" s="443">
        <v>2943</v>
      </c>
      <c r="L17" s="33"/>
    </row>
    <row r="18" spans="2:12" s="26" customFormat="1" ht="13.05" customHeight="1" x14ac:dyDescent="0.25">
      <c r="B18" s="252" t="s">
        <v>41</v>
      </c>
      <c r="C18" s="253">
        <v>1106</v>
      </c>
      <c r="D18" s="254">
        <v>34</v>
      </c>
      <c r="E18" s="255">
        <v>3.1716417910447761</v>
      </c>
      <c r="F18" s="437">
        <v>1072</v>
      </c>
      <c r="G18" s="254">
        <v>-224</v>
      </c>
      <c r="H18" s="255">
        <v>-16.842105263157894</v>
      </c>
      <c r="I18" s="443">
        <v>1330</v>
      </c>
      <c r="L18" s="33"/>
    </row>
    <row r="19" spans="2:12" s="26" customFormat="1" ht="13.05" customHeight="1" x14ac:dyDescent="0.25">
      <c r="B19" s="252" t="s">
        <v>42</v>
      </c>
      <c r="C19" s="253">
        <v>1613</v>
      </c>
      <c r="D19" s="254">
        <v>-22</v>
      </c>
      <c r="E19" s="255">
        <v>-1.345565749235474</v>
      </c>
      <c r="F19" s="437">
        <v>1635</v>
      </c>
      <c r="G19" s="254">
        <v>-102</v>
      </c>
      <c r="H19" s="255">
        <v>-5.9475218658892128</v>
      </c>
      <c r="I19" s="443">
        <v>1715</v>
      </c>
      <c r="L19" s="33"/>
    </row>
    <row r="20" spans="2:12" s="26" customFormat="1" ht="13.05" customHeight="1" x14ac:dyDescent="0.25">
      <c r="B20" s="252" t="s">
        <v>43</v>
      </c>
      <c r="C20" s="253">
        <v>3081</v>
      </c>
      <c r="D20" s="254">
        <v>-290</v>
      </c>
      <c r="E20" s="255">
        <v>-8.6027884900622968</v>
      </c>
      <c r="F20" s="437">
        <v>3371</v>
      </c>
      <c r="G20" s="254">
        <v>-625</v>
      </c>
      <c r="H20" s="255">
        <v>-16.864543982730705</v>
      </c>
      <c r="I20" s="443">
        <v>3706</v>
      </c>
      <c r="L20" s="33"/>
    </row>
    <row r="21" spans="2:12" s="26" customFormat="1" ht="13.05" customHeight="1" x14ac:dyDescent="0.25">
      <c r="B21" s="256" t="s">
        <v>44</v>
      </c>
      <c r="C21" s="257">
        <v>5167</v>
      </c>
      <c r="D21" s="258">
        <v>-81</v>
      </c>
      <c r="E21" s="259">
        <v>-1.5434451219512195</v>
      </c>
      <c r="F21" s="438">
        <v>5248</v>
      </c>
      <c r="G21" s="258">
        <v>-896</v>
      </c>
      <c r="H21" s="259">
        <v>-14.778162625762823</v>
      </c>
      <c r="I21" s="444">
        <v>6063</v>
      </c>
      <c r="L21" s="33"/>
    </row>
    <row r="22" spans="2:12" s="26" customFormat="1" ht="13.05" customHeight="1" x14ac:dyDescent="0.25">
      <c r="B22" s="260" t="s">
        <v>45</v>
      </c>
      <c r="C22" s="261">
        <v>20504</v>
      </c>
      <c r="D22" s="262">
        <v>-739</v>
      </c>
      <c r="E22" s="263">
        <v>-3.4787930141693737</v>
      </c>
      <c r="F22" s="439">
        <v>21243</v>
      </c>
      <c r="G22" s="262">
        <v>-3167</v>
      </c>
      <c r="H22" s="263">
        <v>-13.37924042076803</v>
      </c>
      <c r="I22" s="445">
        <v>23671</v>
      </c>
      <c r="L22" s="33"/>
    </row>
    <row r="23" spans="2:12" s="26" customFormat="1" ht="6" customHeight="1" x14ac:dyDescent="0.25">
      <c r="B23" s="264"/>
      <c r="C23" s="265"/>
      <c r="D23" s="266"/>
      <c r="E23" s="267"/>
      <c r="F23" s="440"/>
      <c r="G23" s="266"/>
      <c r="H23" s="267"/>
      <c r="I23" s="440"/>
      <c r="L23" s="33"/>
    </row>
    <row r="24" spans="2:12" s="26" customFormat="1" ht="13.05" customHeight="1" x14ac:dyDescent="0.25">
      <c r="B24" s="248" t="s">
        <v>46</v>
      </c>
      <c r="C24" s="249">
        <v>326</v>
      </c>
      <c r="D24" s="250">
        <v>22</v>
      </c>
      <c r="E24" s="251">
        <v>7.2368421052631584</v>
      </c>
      <c r="F24" s="436">
        <v>304</v>
      </c>
      <c r="G24" s="250">
        <v>45</v>
      </c>
      <c r="H24" s="251">
        <v>16.014234875444842</v>
      </c>
      <c r="I24" s="442">
        <v>281</v>
      </c>
      <c r="L24" s="33"/>
    </row>
    <row r="25" spans="2:12" s="26" customFormat="1" ht="13.05" customHeight="1" x14ac:dyDescent="0.25">
      <c r="B25" s="252" t="s">
        <v>47</v>
      </c>
      <c r="C25" s="253">
        <v>230</v>
      </c>
      <c r="D25" s="254">
        <v>39</v>
      </c>
      <c r="E25" s="255">
        <v>20.418848167539267</v>
      </c>
      <c r="F25" s="437">
        <v>191</v>
      </c>
      <c r="G25" s="254">
        <v>57</v>
      </c>
      <c r="H25" s="255">
        <v>32.947976878612714</v>
      </c>
      <c r="I25" s="443">
        <v>173</v>
      </c>
      <c r="L25" s="33"/>
    </row>
    <row r="26" spans="2:12" s="26" customFormat="1" ht="13.05" customHeight="1" x14ac:dyDescent="0.25">
      <c r="B26" s="256" t="s">
        <v>48</v>
      </c>
      <c r="C26" s="257">
        <v>1482</v>
      </c>
      <c r="D26" s="258">
        <v>-8</v>
      </c>
      <c r="E26" s="259">
        <v>-0.53691275167785235</v>
      </c>
      <c r="F26" s="438">
        <v>1490</v>
      </c>
      <c r="G26" s="258">
        <v>65</v>
      </c>
      <c r="H26" s="259">
        <v>4.5871559633027523</v>
      </c>
      <c r="I26" s="444">
        <v>1417</v>
      </c>
      <c r="L26" s="33"/>
    </row>
    <row r="27" spans="2:12" s="26" customFormat="1" ht="13.05" customHeight="1" x14ac:dyDescent="0.25">
      <c r="B27" s="260" t="s">
        <v>49</v>
      </c>
      <c r="C27" s="261">
        <v>2038</v>
      </c>
      <c r="D27" s="262">
        <v>53</v>
      </c>
      <c r="E27" s="263">
        <v>2.6700251889168762</v>
      </c>
      <c r="F27" s="439">
        <v>1985</v>
      </c>
      <c r="G27" s="262">
        <v>167</v>
      </c>
      <c r="H27" s="263">
        <v>8.9257081774452178</v>
      </c>
      <c r="I27" s="445">
        <v>1871</v>
      </c>
      <c r="L27" s="33"/>
    </row>
    <row r="28" spans="2:12" s="26" customFormat="1" ht="6" customHeight="1" x14ac:dyDescent="0.25">
      <c r="B28" s="264"/>
      <c r="C28" s="265"/>
      <c r="D28" s="266"/>
      <c r="E28" s="267"/>
      <c r="F28" s="440"/>
      <c r="G28" s="266"/>
      <c r="H28" s="267"/>
      <c r="I28" s="440"/>
      <c r="L28" s="33"/>
    </row>
    <row r="29" spans="2:12" s="26" customFormat="1" ht="13.05" customHeight="1" x14ac:dyDescent="0.25">
      <c r="B29" s="260" t="s">
        <v>50</v>
      </c>
      <c r="C29" s="261">
        <v>1492</v>
      </c>
      <c r="D29" s="262">
        <v>-48</v>
      </c>
      <c r="E29" s="263">
        <v>-3.116883116883117</v>
      </c>
      <c r="F29" s="439">
        <v>1540</v>
      </c>
      <c r="G29" s="268">
        <v>-36</v>
      </c>
      <c r="H29" s="263">
        <v>-2.3560209424083771</v>
      </c>
      <c r="I29" s="445">
        <v>1528</v>
      </c>
      <c r="L29" s="33"/>
    </row>
    <row r="30" spans="2:12" s="26" customFormat="1" ht="6" customHeight="1" x14ac:dyDescent="0.25">
      <c r="B30" s="264"/>
      <c r="C30" s="265"/>
      <c r="D30" s="266"/>
      <c r="E30" s="267"/>
      <c r="F30" s="440"/>
      <c r="G30" s="266"/>
      <c r="H30" s="267"/>
      <c r="I30" s="440"/>
      <c r="L30" s="33"/>
    </row>
    <row r="31" spans="2:12" s="26" customFormat="1" ht="13.05" customHeight="1" x14ac:dyDescent="0.25">
      <c r="B31" s="260" t="s">
        <v>51</v>
      </c>
      <c r="C31" s="261">
        <v>1045</v>
      </c>
      <c r="D31" s="262">
        <v>-40</v>
      </c>
      <c r="E31" s="263">
        <v>-3.6866359447004609</v>
      </c>
      <c r="F31" s="439">
        <v>1085</v>
      </c>
      <c r="G31" s="268">
        <v>-15</v>
      </c>
      <c r="H31" s="263">
        <v>-1.4150943396226416</v>
      </c>
      <c r="I31" s="445">
        <v>1060</v>
      </c>
      <c r="L31" s="33"/>
    </row>
    <row r="32" spans="2:12" s="26" customFormat="1" ht="6" customHeight="1" x14ac:dyDescent="0.25">
      <c r="B32" s="264"/>
      <c r="C32" s="265"/>
      <c r="D32" s="266"/>
      <c r="E32" s="267"/>
      <c r="F32" s="440"/>
      <c r="G32" s="266"/>
      <c r="H32" s="267"/>
      <c r="I32" s="440"/>
      <c r="L32" s="33"/>
    </row>
    <row r="33" spans="2:12" s="26" customFormat="1" ht="13.05" customHeight="1" x14ac:dyDescent="0.25">
      <c r="B33" s="248" t="s">
        <v>52</v>
      </c>
      <c r="C33" s="249">
        <v>1728</v>
      </c>
      <c r="D33" s="250">
        <v>-42</v>
      </c>
      <c r="E33" s="251">
        <v>-2.3728813559322033</v>
      </c>
      <c r="F33" s="436">
        <v>1770</v>
      </c>
      <c r="G33" s="250">
        <v>-84</v>
      </c>
      <c r="H33" s="251">
        <v>-4.6357615894039732</v>
      </c>
      <c r="I33" s="442">
        <v>1812</v>
      </c>
      <c r="L33" s="33"/>
    </row>
    <row r="34" spans="2:12" s="26" customFormat="1" ht="13.05" customHeight="1" x14ac:dyDescent="0.25">
      <c r="B34" s="269" t="s">
        <v>53</v>
      </c>
      <c r="C34" s="257">
        <v>1509</v>
      </c>
      <c r="D34" s="258">
        <v>-142</v>
      </c>
      <c r="E34" s="259">
        <v>-8.6008479709267114</v>
      </c>
      <c r="F34" s="438">
        <v>1651</v>
      </c>
      <c r="G34" s="258">
        <v>-139</v>
      </c>
      <c r="H34" s="259">
        <v>-8.4344660194174761</v>
      </c>
      <c r="I34" s="444">
        <v>1648</v>
      </c>
      <c r="L34" s="33"/>
    </row>
    <row r="35" spans="2:12" s="26" customFormat="1" ht="13.05" customHeight="1" x14ac:dyDescent="0.25">
      <c r="B35" s="260" t="s">
        <v>54</v>
      </c>
      <c r="C35" s="261">
        <v>3237</v>
      </c>
      <c r="D35" s="262">
        <v>-184</v>
      </c>
      <c r="E35" s="263">
        <v>-5.3785442852966971</v>
      </c>
      <c r="F35" s="439">
        <v>3421</v>
      </c>
      <c r="G35" s="262">
        <v>-223</v>
      </c>
      <c r="H35" s="263">
        <v>-6.4450867052023115</v>
      </c>
      <c r="I35" s="445">
        <v>3460</v>
      </c>
      <c r="L35" s="33"/>
    </row>
    <row r="36" spans="2:12" s="26" customFormat="1" ht="6" customHeight="1" x14ac:dyDescent="0.25">
      <c r="B36" s="264"/>
      <c r="C36" s="265"/>
      <c r="D36" s="266"/>
      <c r="E36" s="267"/>
      <c r="F36" s="440"/>
      <c r="G36" s="266"/>
      <c r="H36" s="267"/>
      <c r="I36" s="440"/>
      <c r="L36" s="33"/>
    </row>
    <row r="37" spans="2:12" s="26" customFormat="1" ht="13.05" customHeight="1" x14ac:dyDescent="0.25">
      <c r="B37" s="260" t="s">
        <v>55</v>
      </c>
      <c r="C37" s="261">
        <v>825</v>
      </c>
      <c r="D37" s="262">
        <v>-11</v>
      </c>
      <c r="E37" s="263">
        <v>-1.3157894736842104</v>
      </c>
      <c r="F37" s="439">
        <v>836</v>
      </c>
      <c r="G37" s="262">
        <v>-7</v>
      </c>
      <c r="H37" s="263">
        <v>-0.84134615384615385</v>
      </c>
      <c r="I37" s="445">
        <v>832</v>
      </c>
      <c r="L37" s="33"/>
    </row>
    <row r="38" spans="2:12" s="26" customFormat="1" ht="6" customHeight="1" x14ac:dyDescent="0.25">
      <c r="B38" s="264"/>
      <c r="C38" s="265"/>
      <c r="D38" s="266"/>
      <c r="E38" s="267"/>
      <c r="F38" s="440"/>
      <c r="G38" s="266"/>
      <c r="H38" s="267"/>
      <c r="I38" s="440"/>
      <c r="L38" s="33"/>
    </row>
    <row r="39" spans="2:12" s="26" customFormat="1" ht="13.05" customHeight="1" x14ac:dyDescent="0.25">
      <c r="B39" s="248" t="s">
        <v>56</v>
      </c>
      <c r="C39" s="249">
        <v>777</v>
      </c>
      <c r="D39" s="250">
        <v>-1</v>
      </c>
      <c r="E39" s="251">
        <v>-0.12853470437017994</v>
      </c>
      <c r="F39" s="436">
        <v>778</v>
      </c>
      <c r="G39" s="250">
        <v>-22</v>
      </c>
      <c r="H39" s="251">
        <v>-2.7534418022528162</v>
      </c>
      <c r="I39" s="442">
        <v>799</v>
      </c>
      <c r="L39" s="33"/>
    </row>
    <row r="40" spans="2:12" s="26" customFormat="1" ht="13.05" customHeight="1" x14ac:dyDescent="0.25">
      <c r="B40" s="252" t="s">
        <v>57</v>
      </c>
      <c r="C40" s="253">
        <v>1250</v>
      </c>
      <c r="D40" s="254">
        <v>-7</v>
      </c>
      <c r="E40" s="255">
        <v>-0.55688146380270487</v>
      </c>
      <c r="F40" s="437">
        <v>1257</v>
      </c>
      <c r="G40" s="254">
        <v>-7</v>
      </c>
      <c r="H40" s="255">
        <v>-0.55688146380270487</v>
      </c>
      <c r="I40" s="443">
        <v>1257</v>
      </c>
      <c r="L40" s="33"/>
    </row>
    <row r="41" spans="2:12" s="26" customFormat="1" ht="13.05" customHeight="1" x14ac:dyDescent="0.25">
      <c r="B41" s="252" t="s">
        <v>58</v>
      </c>
      <c r="C41" s="253">
        <v>313</v>
      </c>
      <c r="D41" s="254">
        <v>-38</v>
      </c>
      <c r="E41" s="255">
        <v>-10.826210826210826</v>
      </c>
      <c r="F41" s="437">
        <v>351</v>
      </c>
      <c r="G41" s="254">
        <v>15</v>
      </c>
      <c r="H41" s="255">
        <v>5.0335570469798654</v>
      </c>
      <c r="I41" s="443">
        <v>298</v>
      </c>
      <c r="L41" s="33"/>
    </row>
    <row r="42" spans="2:12" s="26" customFormat="1" ht="13.05" customHeight="1" x14ac:dyDescent="0.25">
      <c r="B42" s="252" t="s">
        <v>59</v>
      </c>
      <c r="C42" s="253">
        <v>383</v>
      </c>
      <c r="D42" s="254">
        <v>19</v>
      </c>
      <c r="E42" s="255">
        <v>5.2197802197802199</v>
      </c>
      <c r="F42" s="437">
        <v>364</v>
      </c>
      <c r="G42" s="254">
        <v>16</v>
      </c>
      <c r="H42" s="255">
        <v>4.3596730245231603</v>
      </c>
      <c r="I42" s="443">
        <v>367</v>
      </c>
      <c r="L42" s="33"/>
    </row>
    <row r="43" spans="2:12" s="26" customFormat="1" ht="13.05" customHeight="1" x14ac:dyDescent="0.25">
      <c r="B43" s="256" t="s">
        <v>60</v>
      </c>
      <c r="C43" s="257">
        <v>1516</v>
      </c>
      <c r="D43" s="258">
        <v>-84</v>
      </c>
      <c r="E43" s="259">
        <v>-5.25</v>
      </c>
      <c r="F43" s="438">
        <v>1600</v>
      </c>
      <c r="G43" s="258">
        <v>-18</v>
      </c>
      <c r="H43" s="259">
        <v>-1.1734028683181226</v>
      </c>
      <c r="I43" s="444">
        <v>1534</v>
      </c>
      <c r="L43" s="33"/>
    </row>
    <row r="44" spans="2:12" s="26" customFormat="1" ht="13.05" customHeight="1" x14ac:dyDescent="0.25">
      <c r="B44" s="260" t="s">
        <v>61</v>
      </c>
      <c r="C44" s="261">
        <v>4239</v>
      </c>
      <c r="D44" s="262">
        <v>-111</v>
      </c>
      <c r="E44" s="263">
        <v>-2.5517241379310347</v>
      </c>
      <c r="F44" s="439">
        <v>4350</v>
      </c>
      <c r="G44" s="262">
        <v>-16</v>
      </c>
      <c r="H44" s="263">
        <v>-0.37602820211515864</v>
      </c>
      <c r="I44" s="445">
        <v>4255</v>
      </c>
      <c r="L44" s="33"/>
    </row>
    <row r="45" spans="2:12" s="26" customFormat="1" ht="6" customHeight="1" x14ac:dyDescent="0.25">
      <c r="B45" s="264"/>
      <c r="C45" s="265"/>
      <c r="D45" s="266"/>
      <c r="E45" s="267"/>
      <c r="F45" s="440"/>
      <c r="G45" s="266"/>
      <c r="H45" s="267"/>
      <c r="I45" s="440"/>
      <c r="L45" s="33"/>
    </row>
    <row r="46" spans="2:12" s="26" customFormat="1" ht="13.05" customHeight="1" x14ac:dyDescent="0.25">
      <c r="B46" s="248" t="s">
        <v>62</v>
      </c>
      <c r="C46" s="249">
        <v>223</v>
      </c>
      <c r="D46" s="250">
        <v>-19</v>
      </c>
      <c r="E46" s="251">
        <v>-7.8512396694214877</v>
      </c>
      <c r="F46" s="436">
        <v>242</v>
      </c>
      <c r="G46" s="250">
        <v>-12</v>
      </c>
      <c r="H46" s="251">
        <v>-5.1063829787234036</v>
      </c>
      <c r="I46" s="442">
        <v>235</v>
      </c>
      <c r="L46" s="33"/>
    </row>
    <row r="47" spans="2:12" s="26" customFormat="1" ht="13.05" customHeight="1" x14ac:dyDescent="0.25">
      <c r="B47" s="252" t="s">
        <v>63</v>
      </c>
      <c r="C47" s="253">
        <v>362</v>
      </c>
      <c r="D47" s="254">
        <v>5</v>
      </c>
      <c r="E47" s="255">
        <v>1.400560224089636</v>
      </c>
      <c r="F47" s="437">
        <v>357</v>
      </c>
      <c r="G47" s="254">
        <v>15</v>
      </c>
      <c r="H47" s="255">
        <v>4.3227665706051877</v>
      </c>
      <c r="I47" s="443">
        <v>347</v>
      </c>
      <c r="L47" s="33"/>
    </row>
    <row r="48" spans="2:12" s="26" customFormat="1" ht="13.05" customHeight="1" x14ac:dyDescent="0.25">
      <c r="B48" s="252" t="s">
        <v>64</v>
      </c>
      <c r="C48" s="253">
        <v>642</v>
      </c>
      <c r="D48" s="254">
        <v>-4</v>
      </c>
      <c r="E48" s="255">
        <v>-0.61919504643962853</v>
      </c>
      <c r="F48" s="437">
        <v>646</v>
      </c>
      <c r="G48" s="254">
        <v>-8</v>
      </c>
      <c r="H48" s="255">
        <v>-1.2307692307692308</v>
      </c>
      <c r="I48" s="443">
        <v>650</v>
      </c>
      <c r="L48" s="33"/>
    </row>
    <row r="49" spans="2:12" s="26" customFormat="1" ht="13.05" customHeight="1" x14ac:dyDescent="0.25">
      <c r="B49" s="252" t="s">
        <v>65</v>
      </c>
      <c r="C49" s="253">
        <v>234</v>
      </c>
      <c r="D49" s="254">
        <v>-19</v>
      </c>
      <c r="E49" s="255">
        <v>-7.5098814229249005</v>
      </c>
      <c r="F49" s="437">
        <v>253</v>
      </c>
      <c r="G49" s="254">
        <v>-25</v>
      </c>
      <c r="H49" s="255">
        <v>-9.6525096525096519</v>
      </c>
      <c r="I49" s="443">
        <v>259</v>
      </c>
      <c r="L49" s="33"/>
    </row>
    <row r="50" spans="2:12" s="26" customFormat="1" ht="13.05" customHeight="1" x14ac:dyDescent="0.25">
      <c r="B50" s="252" t="s">
        <v>66</v>
      </c>
      <c r="C50" s="253">
        <v>585</v>
      </c>
      <c r="D50" s="254">
        <v>-28</v>
      </c>
      <c r="E50" s="255">
        <v>-4.5676998368678632</v>
      </c>
      <c r="F50" s="437">
        <v>613</v>
      </c>
      <c r="G50" s="254">
        <v>-73</v>
      </c>
      <c r="H50" s="255">
        <v>-11.094224924012158</v>
      </c>
      <c r="I50" s="443">
        <v>658</v>
      </c>
      <c r="L50" s="33"/>
    </row>
    <row r="51" spans="2:12" s="26" customFormat="1" ht="13.05" customHeight="1" x14ac:dyDescent="0.25">
      <c r="B51" s="252" t="s">
        <v>67</v>
      </c>
      <c r="C51" s="253">
        <v>122</v>
      </c>
      <c r="D51" s="254">
        <v>-17</v>
      </c>
      <c r="E51" s="255">
        <v>-12.23021582733813</v>
      </c>
      <c r="F51" s="437">
        <v>139</v>
      </c>
      <c r="G51" s="254">
        <v>-44</v>
      </c>
      <c r="H51" s="255">
        <v>-26.506024096385545</v>
      </c>
      <c r="I51" s="443">
        <v>166</v>
      </c>
      <c r="L51" s="33"/>
    </row>
    <row r="52" spans="2:12" s="26" customFormat="1" ht="13.05" customHeight="1" x14ac:dyDescent="0.25">
      <c r="B52" s="252" t="s">
        <v>68</v>
      </c>
      <c r="C52" s="253">
        <v>95</v>
      </c>
      <c r="D52" s="254">
        <v>-3</v>
      </c>
      <c r="E52" s="255">
        <v>-3.0612244897959182</v>
      </c>
      <c r="F52" s="437">
        <v>98</v>
      </c>
      <c r="G52" s="254">
        <v>19</v>
      </c>
      <c r="H52" s="255">
        <v>25</v>
      </c>
      <c r="I52" s="443">
        <v>76</v>
      </c>
      <c r="L52" s="33"/>
    </row>
    <row r="53" spans="2:12" s="26" customFormat="1" ht="13.05" customHeight="1" x14ac:dyDescent="0.25">
      <c r="B53" s="252" t="s">
        <v>69</v>
      </c>
      <c r="C53" s="253">
        <v>818</v>
      </c>
      <c r="D53" s="254">
        <v>6</v>
      </c>
      <c r="E53" s="255">
        <v>0.73891625615763545</v>
      </c>
      <c r="F53" s="437">
        <v>812</v>
      </c>
      <c r="G53" s="254">
        <v>-54</v>
      </c>
      <c r="H53" s="255">
        <v>-6.192660550458716</v>
      </c>
      <c r="I53" s="443">
        <v>872</v>
      </c>
      <c r="L53" s="33"/>
    </row>
    <row r="54" spans="2:12" s="26" customFormat="1" ht="13.05" customHeight="1" x14ac:dyDescent="0.25">
      <c r="B54" s="256" t="s">
        <v>70</v>
      </c>
      <c r="C54" s="257">
        <v>268</v>
      </c>
      <c r="D54" s="258">
        <v>-30</v>
      </c>
      <c r="E54" s="259">
        <v>-10.067114093959731</v>
      </c>
      <c r="F54" s="438">
        <v>298</v>
      </c>
      <c r="G54" s="258">
        <v>-8</v>
      </c>
      <c r="H54" s="259">
        <v>-2.8985507246376812</v>
      </c>
      <c r="I54" s="444">
        <v>276</v>
      </c>
      <c r="L54" s="33"/>
    </row>
    <row r="55" spans="2:12" s="26" customFormat="1" ht="13.05" customHeight="1" x14ac:dyDescent="0.25">
      <c r="B55" s="260" t="s">
        <v>71</v>
      </c>
      <c r="C55" s="261">
        <v>3349</v>
      </c>
      <c r="D55" s="262">
        <v>-109</v>
      </c>
      <c r="E55" s="263">
        <v>-3.1521110468478892</v>
      </c>
      <c r="F55" s="439">
        <v>3458</v>
      </c>
      <c r="G55" s="262">
        <v>-190</v>
      </c>
      <c r="H55" s="263">
        <v>-5.3687482339643964</v>
      </c>
      <c r="I55" s="445">
        <v>3539</v>
      </c>
      <c r="L55" s="33"/>
    </row>
    <row r="56" spans="2:12" s="26" customFormat="1" ht="6" customHeight="1" x14ac:dyDescent="0.25">
      <c r="B56" s="264"/>
      <c r="C56" s="265"/>
      <c r="D56" s="266"/>
      <c r="E56" s="267"/>
      <c r="F56" s="440"/>
      <c r="G56" s="266"/>
      <c r="H56" s="267"/>
      <c r="I56" s="440"/>
      <c r="L56" s="33"/>
    </row>
    <row r="57" spans="2:12" s="26" customFormat="1" ht="13.05" customHeight="1" x14ac:dyDescent="0.25">
      <c r="B57" s="248" t="s">
        <v>72</v>
      </c>
      <c r="C57" s="249">
        <v>5863</v>
      </c>
      <c r="D57" s="250">
        <v>21</v>
      </c>
      <c r="E57" s="251">
        <v>0.35946593632317697</v>
      </c>
      <c r="F57" s="436">
        <v>5842</v>
      </c>
      <c r="G57" s="250">
        <v>115</v>
      </c>
      <c r="H57" s="251">
        <v>2.0006958942240782</v>
      </c>
      <c r="I57" s="442">
        <v>5748</v>
      </c>
      <c r="L57" s="33"/>
    </row>
    <row r="58" spans="2:12" s="26" customFormat="1" ht="13.05" customHeight="1" x14ac:dyDescent="0.25">
      <c r="B58" s="252" t="s">
        <v>73</v>
      </c>
      <c r="C58" s="253">
        <v>670</v>
      </c>
      <c r="D58" s="254">
        <v>-61</v>
      </c>
      <c r="E58" s="255">
        <v>-8.3447332421340636</v>
      </c>
      <c r="F58" s="437">
        <v>731</v>
      </c>
      <c r="G58" s="254">
        <v>-128</v>
      </c>
      <c r="H58" s="255">
        <v>-16.040100250626566</v>
      </c>
      <c r="I58" s="443">
        <v>798</v>
      </c>
      <c r="L58" s="33"/>
    </row>
    <row r="59" spans="2:12" s="26" customFormat="1" ht="13.05" customHeight="1" x14ac:dyDescent="0.25">
      <c r="B59" s="252" t="s">
        <v>74</v>
      </c>
      <c r="C59" s="253">
        <v>619</v>
      </c>
      <c r="D59" s="254">
        <v>-6</v>
      </c>
      <c r="E59" s="255">
        <v>-0.96</v>
      </c>
      <c r="F59" s="437">
        <v>625</v>
      </c>
      <c r="G59" s="254">
        <v>22</v>
      </c>
      <c r="H59" s="255">
        <v>3.6850921273031827</v>
      </c>
      <c r="I59" s="443">
        <v>597</v>
      </c>
      <c r="L59" s="33"/>
    </row>
    <row r="60" spans="2:12" s="26" customFormat="1" ht="13.05" customHeight="1" x14ac:dyDescent="0.25">
      <c r="B60" s="256" t="s">
        <v>75</v>
      </c>
      <c r="C60" s="257">
        <v>1018</v>
      </c>
      <c r="D60" s="258">
        <v>-43</v>
      </c>
      <c r="E60" s="259">
        <v>-4.0527803958529685</v>
      </c>
      <c r="F60" s="438">
        <v>1061</v>
      </c>
      <c r="G60" s="258">
        <v>-54</v>
      </c>
      <c r="H60" s="259">
        <v>-5.0373134328358207</v>
      </c>
      <c r="I60" s="444">
        <v>1072</v>
      </c>
      <c r="L60" s="33"/>
    </row>
    <row r="61" spans="2:12" s="26" customFormat="1" ht="13.05" customHeight="1" x14ac:dyDescent="0.25">
      <c r="B61" s="260" t="s">
        <v>76</v>
      </c>
      <c r="C61" s="261">
        <v>8170</v>
      </c>
      <c r="D61" s="262">
        <v>-89</v>
      </c>
      <c r="E61" s="263">
        <v>-1.0776123017314445</v>
      </c>
      <c r="F61" s="439">
        <v>8259</v>
      </c>
      <c r="G61" s="262">
        <v>-45</v>
      </c>
      <c r="H61" s="263">
        <v>-0.54777845404747416</v>
      </c>
      <c r="I61" s="445">
        <v>8215</v>
      </c>
      <c r="L61" s="33"/>
    </row>
    <row r="62" spans="2:12" s="26" customFormat="1" ht="6" customHeight="1" x14ac:dyDescent="0.25">
      <c r="B62" s="264"/>
      <c r="C62" s="265"/>
      <c r="D62" s="266"/>
      <c r="E62" s="267"/>
      <c r="F62" s="440"/>
      <c r="G62" s="266"/>
      <c r="H62" s="267"/>
      <c r="I62" s="440"/>
      <c r="L62" s="33"/>
    </row>
    <row r="63" spans="2:12" s="26" customFormat="1" ht="13.05" customHeight="1" x14ac:dyDescent="0.25">
      <c r="B63" s="248" t="s">
        <v>77</v>
      </c>
      <c r="C63" s="249">
        <v>2608</v>
      </c>
      <c r="D63" s="250">
        <v>-381</v>
      </c>
      <c r="E63" s="251">
        <v>-12.746738039478087</v>
      </c>
      <c r="F63" s="436">
        <v>2989</v>
      </c>
      <c r="G63" s="250">
        <v>-293</v>
      </c>
      <c r="H63" s="251">
        <v>-10.099965529127887</v>
      </c>
      <c r="I63" s="442">
        <v>2901</v>
      </c>
      <c r="L63" s="33"/>
    </row>
    <row r="64" spans="2:12" s="26" customFormat="1" ht="13.05" customHeight="1" x14ac:dyDescent="0.25">
      <c r="B64" s="252" t="s">
        <v>78</v>
      </c>
      <c r="C64" s="253">
        <v>910</v>
      </c>
      <c r="D64" s="254">
        <v>-133</v>
      </c>
      <c r="E64" s="255">
        <v>-12.751677852348994</v>
      </c>
      <c r="F64" s="437">
        <v>1043</v>
      </c>
      <c r="G64" s="254">
        <v>-119</v>
      </c>
      <c r="H64" s="255">
        <v>-11.564625850340136</v>
      </c>
      <c r="I64" s="443">
        <v>1029</v>
      </c>
      <c r="L64" s="33"/>
    </row>
    <row r="65" spans="2:12" s="26" customFormat="1" ht="13.05" customHeight="1" x14ac:dyDescent="0.25">
      <c r="B65" s="256" t="s">
        <v>79</v>
      </c>
      <c r="C65" s="257">
        <v>3617</v>
      </c>
      <c r="D65" s="258">
        <v>-416</v>
      </c>
      <c r="E65" s="259">
        <v>-10.314902058021325</v>
      </c>
      <c r="F65" s="438">
        <v>4033</v>
      </c>
      <c r="G65" s="258">
        <v>-460</v>
      </c>
      <c r="H65" s="259">
        <v>-11.28280598479274</v>
      </c>
      <c r="I65" s="444">
        <v>4077</v>
      </c>
      <c r="L65" s="33"/>
    </row>
    <row r="66" spans="2:12" s="26" customFormat="1" ht="13.05" customHeight="1" x14ac:dyDescent="0.25">
      <c r="B66" s="260" t="s">
        <v>80</v>
      </c>
      <c r="C66" s="261">
        <v>7135</v>
      </c>
      <c r="D66" s="262">
        <v>-930</v>
      </c>
      <c r="E66" s="263">
        <v>-11.53130812151271</v>
      </c>
      <c r="F66" s="439">
        <v>8065</v>
      </c>
      <c r="G66" s="262">
        <v>-872</v>
      </c>
      <c r="H66" s="263">
        <v>-10.890470838016736</v>
      </c>
      <c r="I66" s="445">
        <v>8007</v>
      </c>
      <c r="L66" s="33"/>
    </row>
    <row r="67" spans="2:12" s="26" customFormat="1" ht="6" customHeight="1" x14ac:dyDescent="0.25">
      <c r="B67" s="264"/>
      <c r="C67" s="265"/>
      <c r="D67" s="266"/>
      <c r="E67" s="267"/>
      <c r="F67" s="440"/>
      <c r="G67" s="266"/>
      <c r="H67" s="267"/>
      <c r="I67" s="440"/>
      <c r="L67" s="33"/>
    </row>
    <row r="68" spans="2:12" s="26" customFormat="1" ht="13.05" customHeight="1" x14ac:dyDescent="0.25">
      <c r="B68" s="248" t="s">
        <v>81</v>
      </c>
      <c r="C68" s="249">
        <v>1725</v>
      </c>
      <c r="D68" s="250">
        <v>36</v>
      </c>
      <c r="E68" s="251">
        <v>2.1314387211367674</v>
      </c>
      <c r="F68" s="436">
        <v>1689</v>
      </c>
      <c r="G68" s="250">
        <v>-37</v>
      </c>
      <c r="H68" s="251">
        <v>-2.0998864926220202</v>
      </c>
      <c r="I68" s="442">
        <v>1762</v>
      </c>
      <c r="L68" s="33"/>
    </row>
    <row r="69" spans="2:12" s="26" customFormat="1" ht="13.05" customHeight="1" x14ac:dyDescent="0.25">
      <c r="B69" s="256" t="s">
        <v>82</v>
      </c>
      <c r="C69" s="257">
        <v>886</v>
      </c>
      <c r="D69" s="258">
        <v>-13</v>
      </c>
      <c r="E69" s="259">
        <v>-1.4460511679644048</v>
      </c>
      <c r="F69" s="438">
        <v>899</v>
      </c>
      <c r="G69" s="258">
        <v>23</v>
      </c>
      <c r="H69" s="259">
        <v>2.6651216685979144</v>
      </c>
      <c r="I69" s="444">
        <v>863</v>
      </c>
      <c r="L69" s="33"/>
    </row>
    <row r="70" spans="2:12" s="26" customFormat="1" ht="13.05" customHeight="1" x14ac:dyDescent="0.25">
      <c r="B70" s="260" t="s">
        <v>83</v>
      </c>
      <c r="C70" s="261">
        <v>2611</v>
      </c>
      <c r="D70" s="262">
        <v>23</v>
      </c>
      <c r="E70" s="263">
        <v>0.88871715610510049</v>
      </c>
      <c r="F70" s="439">
        <v>2588</v>
      </c>
      <c r="G70" s="262">
        <v>-14</v>
      </c>
      <c r="H70" s="263">
        <v>-0.53333333333333333</v>
      </c>
      <c r="I70" s="445">
        <v>2625</v>
      </c>
      <c r="L70" s="33"/>
    </row>
    <row r="71" spans="2:12" s="26" customFormat="1" ht="6" customHeight="1" x14ac:dyDescent="0.25">
      <c r="B71" s="264"/>
      <c r="C71" s="265"/>
      <c r="D71" s="266"/>
      <c r="E71" s="267"/>
      <c r="F71" s="440"/>
      <c r="G71" s="266"/>
      <c r="H71" s="267"/>
      <c r="I71" s="440"/>
      <c r="L71" s="33"/>
    </row>
    <row r="72" spans="2:12" s="26" customFormat="1" ht="13.05" customHeight="1" x14ac:dyDescent="0.25">
      <c r="B72" s="248" t="s">
        <v>84</v>
      </c>
      <c r="C72" s="249">
        <v>788</v>
      </c>
      <c r="D72" s="250">
        <v>-54</v>
      </c>
      <c r="E72" s="251">
        <v>-6.4133016627078394</v>
      </c>
      <c r="F72" s="436">
        <v>842</v>
      </c>
      <c r="G72" s="250">
        <v>35</v>
      </c>
      <c r="H72" s="251">
        <v>4.6480743691899074</v>
      </c>
      <c r="I72" s="442">
        <v>753</v>
      </c>
      <c r="L72" s="33"/>
    </row>
    <row r="73" spans="2:12" s="26" customFormat="1" ht="13.05" customHeight="1" x14ac:dyDescent="0.25">
      <c r="B73" s="252" t="s">
        <v>85</v>
      </c>
      <c r="C73" s="253">
        <v>227</v>
      </c>
      <c r="D73" s="254">
        <v>-29</v>
      </c>
      <c r="E73" s="255">
        <v>-11.328125</v>
      </c>
      <c r="F73" s="437">
        <v>256</v>
      </c>
      <c r="G73" s="254">
        <v>10</v>
      </c>
      <c r="H73" s="255">
        <v>4.6082949308755765</v>
      </c>
      <c r="I73" s="443">
        <v>217</v>
      </c>
      <c r="L73" s="33"/>
    </row>
    <row r="74" spans="2:12" s="26" customFormat="1" ht="13.05" customHeight="1" x14ac:dyDescent="0.25">
      <c r="B74" s="252" t="s">
        <v>86</v>
      </c>
      <c r="C74" s="253">
        <v>322</v>
      </c>
      <c r="D74" s="254">
        <v>-20</v>
      </c>
      <c r="E74" s="255">
        <v>-5.8479532163742682</v>
      </c>
      <c r="F74" s="437">
        <v>342</v>
      </c>
      <c r="G74" s="254">
        <v>71</v>
      </c>
      <c r="H74" s="255">
        <v>28.286852589641438</v>
      </c>
      <c r="I74" s="443">
        <v>251</v>
      </c>
      <c r="L74" s="33"/>
    </row>
    <row r="75" spans="2:12" s="26" customFormat="1" ht="13.05" customHeight="1" x14ac:dyDescent="0.25">
      <c r="B75" s="256" t="s">
        <v>87</v>
      </c>
      <c r="C75" s="257">
        <v>756</v>
      </c>
      <c r="D75" s="258">
        <v>-25</v>
      </c>
      <c r="E75" s="259">
        <v>-3.2010243277848911</v>
      </c>
      <c r="F75" s="438">
        <v>781</v>
      </c>
      <c r="G75" s="258">
        <v>89</v>
      </c>
      <c r="H75" s="259">
        <v>13.343328335832084</v>
      </c>
      <c r="I75" s="444">
        <v>667</v>
      </c>
      <c r="L75" s="33"/>
    </row>
    <row r="76" spans="2:12" s="26" customFormat="1" ht="13.05" customHeight="1" x14ac:dyDescent="0.25">
      <c r="B76" s="260" t="s">
        <v>88</v>
      </c>
      <c r="C76" s="261">
        <v>2093</v>
      </c>
      <c r="D76" s="262">
        <v>-128</v>
      </c>
      <c r="E76" s="263">
        <v>-5.7631697433588469</v>
      </c>
      <c r="F76" s="439">
        <v>2221</v>
      </c>
      <c r="G76" s="262">
        <v>205</v>
      </c>
      <c r="H76" s="263">
        <v>10.858050847457628</v>
      </c>
      <c r="I76" s="445">
        <v>1888</v>
      </c>
      <c r="L76" s="33"/>
    </row>
    <row r="77" spans="2:12" s="26" customFormat="1" ht="6" customHeight="1" x14ac:dyDescent="0.25">
      <c r="B77" s="264"/>
      <c r="C77" s="265"/>
      <c r="D77" s="266"/>
      <c r="E77" s="267"/>
      <c r="F77" s="440"/>
      <c r="G77" s="266"/>
      <c r="H77" s="267"/>
      <c r="I77" s="440"/>
      <c r="L77" s="33"/>
    </row>
    <row r="78" spans="2:12" s="26" customFormat="1" ht="13.05" customHeight="1" x14ac:dyDescent="0.25">
      <c r="B78" s="260" t="s">
        <v>89</v>
      </c>
      <c r="C78" s="261">
        <v>7864</v>
      </c>
      <c r="D78" s="262">
        <v>-128</v>
      </c>
      <c r="E78" s="263">
        <v>-1.6016016016016015</v>
      </c>
      <c r="F78" s="439">
        <v>7992</v>
      </c>
      <c r="G78" s="262">
        <v>-4</v>
      </c>
      <c r="H78" s="263">
        <v>-5.0838840874428061E-2</v>
      </c>
      <c r="I78" s="445">
        <v>7868</v>
      </c>
      <c r="L78" s="33"/>
    </row>
    <row r="79" spans="2:12" s="26" customFormat="1" ht="6" customHeight="1" x14ac:dyDescent="0.25">
      <c r="B79" s="264"/>
      <c r="C79" s="265"/>
      <c r="D79" s="266"/>
      <c r="E79" s="267"/>
      <c r="F79" s="440"/>
      <c r="G79" s="266"/>
      <c r="H79" s="267"/>
      <c r="I79" s="440"/>
      <c r="L79" s="33"/>
    </row>
    <row r="80" spans="2:12" s="26" customFormat="1" ht="13.05" customHeight="1" x14ac:dyDescent="0.25">
      <c r="B80" s="260" t="s">
        <v>90</v>
      </c>
      <c r="C80" s="261">
        <v>3520</v>
      </c>
      <c r="D80" s="262">
        <v>143</v>
      </c>
      <c r="E80" s="263">
        <v>4.234527687296417</v>
      </c>
      <c r="F80" s="439">
        <v>3377</v>
      </c>
      <c r="G80" s="262">
        <v>11</v>
      </c>
      <c r="H80" s="263">
        <v>0.31347962382445138</v>
      </c>
      <c r="I80" s="445">
        <v>3509</v>
      </c>
      <c r="L80" s="33"/>
    </row>
    <row r="81" spans="2:12" s="26" customFormat="1" ht="5.55" customHeight="1" x14ac:dyDescent="0.25">
      <c r="B81" s="264"/>
      <c r="C81" s="265"/>
      <c r="D81" s="266"/>
      <c r="E81" s="267"/>
      <c r="F81" s="440"/>
      <c r="G81" s="266"/>
      <c r="H81" s="267"/>
      <c r="I81" s="440"/>
      <c r="L81" s="33"/>
    </row>
    <row r="82" spans="2:12" s="26" customFormat="1" ht="13.05" customHeight="1" x14ac:dyDescent="0.25">
      <c r="B82" s="260" t="s">
        <v>91</v>
      </c>
      <c r="C82" s="261">
        <v>1199</v>
      </c>
      <c r="D82" s="262">
        <v>1</v>
      </c>
      <c r="E82" s="263">
        <v>8.347245409015025E-2</v>
      </c>
      <c r="F82" s="439">
        <v>1198</v>
      </c>
      <c r="G82" s="262">
        <v>-26</v>
      </c>
      <c r="H82" s="263">
        <v>-2.1224489795918369</v>
      </c>
      <c r="I82" s="445">
        <v>1225</v>
      </c>
      <c r="L82" s="33"/>
    </row>
    <row r="83" spans="2:12" s="26" customFormat="1" ht="6" customHeight="1" x14ac:dyDescent="0.25">
      <c r="B83" s="264"/>
      <c r="C83" s="265"/>
      <c r="D83" s="266"/>
      <c r="E83" s="267"/>
      <c r="F83" s="440"/>
      <c r="G83" s="266"/>
      <c r="H83" s="267"/>
      <c r="I83" s="440"/>
      <c r="L83" s="33"/>
    </row>
    <row r="84" spans="2:12" s="26" customFormat="1" ht="13.05" customHeight="1" x14ac:dyDescent="0.25">
      <c r="B84" s="248" t="s">
        <v>92</v>
      </c>
      <c r="C84" s="249">
        <v>628</v>
      </c>
      <c r="D84" s="250">
        <v>-4</v>
      </c>
      <c r="E84" s="251">
        <v>-0.63291139240506333</v>
      </c>
      <c r="F84" s="436">
        <v>632</v>
      </c>
      <c r="G84" s="250">
        <v>-39</v>
      </c>
      <c r="H84" s="251">
        <v>-5.8470764617691158</v>
      </c>
      <c r="I84" s="442">
        <v>667</v>
      </c>
      <c r="L84" s="33"/>
    </row>
    <row r="85" spans="2:12" s="26" customFormat="1" ht="13.05" customHeight="1" x14ac:dyDescent="0.25">
      <c r="B85" s="252" t="s">
        <v>93</v>
      </c>
      <c r="C85" s="253">
        <v>2236</v>
      </c>
      <c r="D85" s="254">
        <v>15</v>
      </c>
      <c r="E85" s="255">
        <v>0.675371454299865</v>
      </c>
      <c r="F85" s="437">
        <v>2221</v>
      </c>
      <c r="G85" s="254">
        <v>149</v>
      </c>
      <c r="H85" s="255">
        <v>7.1394345951126024</v>
      </c>
      <c r="I85" s="443">
        <v>2087</v>
      </c>
      <c r="L85" s="33"/>
    </row>
    <row r="86" spans="2:12" s="26" customFormat="1" ht="13.05" customHeight="1" x14ac:dyDescent="0.25">
      <c r="B86" s="256" t="s">
        <v>94</v>
      </c>
      <c r="C86" s="257">
        <v>1051</v>
      </c>
      <c r="D86" s="258">
        <v>10</v>
      </c>
      <c r="E86" s="259">
        <v>0.96061479346781953</v>
      </c>
      <c r="F86" s="438">
        <v>1041</v>
      </c>
      <c r="G86" s="258">
        <v>49</v>
      </c>
      <c r="H86" s="259">
        <v>4.8902195608782435</v>
      </c>
      <c r="I86" s="444">
        <v>1002</v>
      </c>
      <c r="L86" s="33"/>
    </row>
    <row r="87" spans="2:12" s="26" customFormat="1" ht="13.05" customHeight="1" x14ac:dyDescent="0.25">
      <c r="B87" s="260" t="s">
        <v>95</v>
      </c>
      <c r="C87" s="261">
        <v>3915</v>
      </c>
      <c r="D87" s="262">
        <v>21</v>
      </c>
      <c r="E87" s="263">
        <v>0.53929121725731899</v>
      </c>
      <c r="F87" s="439">
        <v>3894</v>
      </c>
      <c r="G87" s="262">
        <v>159</v>
      </c>
      <c r="H87" s="263">
        <v>4.2332268370607027</v>
      </c>
      <c r="I87" s="445">
        <v>3756</v>
      </c>
      <c r="L87" s="33"/>
    </row>
    <row r="88" spans="2:12" s="26" customFormat="1" ht="6" customHeight="1" x14ac:dyDescent="0.25">
      <c r="B88" s="264"/>
      <c r="C88" s="265"/>
      <c r="D88" s="266"/>
      <c r="E88" s="267"/>
      <c r="F88" s="440"/>
      <c r="G88" s="266"/>
      <c r="H88" s="267"/>
      <c r="I88" s="440"/>
      <c r="L88" s="33"/>
    </row>
    <row r="89" spans="2:12" s="26" customFormat="1" ht="13.05" customHeight="1" x14ac:dyDescent="0.25">
      <c r="B89" s="260" t="s">
        <v>96</v>
      </c>
      <c r="C89" s="261">
        <v>405</v>
      </c>
      <c r="D89" s="262">
        <v>10</v>
      </c>
      <c r="E89" s="263">
        <v>2.5316455696202533</v>
      </c>
      <c r="F89" s="439">
        <v>395</v>
      </c>
      <c r="G89" s="262">
        <v>17</v>
      </c>
      <c r="H89" s="263">
        <v>4.3814432989690717</v>
      </c>
      <c r="I89" s="445">
        <v>388</v>
      </c>
      <c r="L89" s="33"/>
    </row>
    <row r="90" spans="2:12" s="26" customFormat="1" ht="6" customHeight="1" x14ac:dyDescent="0.25">
      <c r="B90" s="264"/>
      <c r="C90" s="265"/>
      <c r="D90" s="266"/>
      <c r="E90" s="267"/>
      <c r="F90" s="440"/>
      <c r="G90" s="266"/>
      <c r="H90" s="267"/>
      <c r="I90" s="440"/>
      <c r="L90" s="33"/>
    </row>
    <row r="91" spans="2:12" s="26" customFormat="1" ht="13.05" customHeight="1" x14ac:dyDescent="0.25">
      <c r="B91" s="260" t="s">
        <v>97</v>
      </c>
      <c r="C91" s="261">
        <v>473</v>
      </c>
      <c r="D91" s="262">
        <v>10</v>
      </c>
      <c r="E91" s="263">
        <v>2.159827213822894</v>
      </c>
      <c r="F91" s="439">
        <v>463</v>
      </c>
      <c r="G91" s="262">
        <v>-40</v>
      </c>
      <c r="H91" s="263">
        <v>-7.7972709551656916</v>
      </c>
      <c r="I91" s="445">
        <v>513</v>
      </c>
      <c r="L91" s="33"/>
    </row>
    <row r="92" spans="2:12" s="26" customFormat="1" ht="6" customHeight="1" x14ac:dyDescent="0.25">
      <c r="B92" s="264"/>
      <c r="C92" s="265"/>
      <c r="D92" s="266"/>
      <c r="E92" s="267"/>
      <c r="F92" s="440"/>
      <c r="G92" s="266"/>
      <c r="H92" s="267"/>
      <c r="I92" s="440"/>
      <c r="L92" s="33"/>
    </row>
    <row r="93" spans="2:12" s="26" customFormat="1" ht="13.05" customHeight="1" x14ac:dyDescent="0.25">
      <c r="B93" s="260" t="s">
        <v>98</v>
      </c>
      <c r="C93" s="261">
        <v>431</v>
      </c>
      <c r="D93" s="262">
        <v>-4</v>
      </c>
      <c r="E93" s="263">
        <v>-0.91954022988505746</v>
      </c>
      <c r="F93" s="439">
        <v>435</v>
      </c>
      <c r="G93" s="262">
        <v>6</v>
      </c>
      <c r="H93" s="263">
        <v>1.411764705882353</v>
      </c>
      <c r="I93" s="445">
        <v>425</v>
      </c>
      <c r="L93" s="33"/>
    </row>
    <row r="94" spans="2:12" s="26" customFormat="1" ht="6" customHeight="1" x14ac:dyDescent="0.25">
      <c r="B94" s="264"/>
      <c r="C94" s="265"/>
      <c r="D94" s="266"/>
      <c r="E94" s="267"/>
      <c r="F94" s="440"/>
      <c r="G94" s="266"/>
      <c r="H94" s="267"/>
      <c r="I94" s="440"/>
      <c r="L94" s="33"/>
    </row>
    <row r="95" spans="2:12" s="26" customFormat="1" ht="14.1" customHeight="1" x14ac:dyDescent="0.25">
      <c r="B95" s="260" t="s">
        <v>99</v>
      </c>
      <c r="C95" s="261">
        <v>74545</v>
      </c>
      <c r="D95" s="262">
        <v>-2260</v>
      </c>
      <c r="E95" s="263">
        <v>-2.9425167632315605</v>
      </c>
      <c r="F95" s="439">
        <v>76805</v>
      </c>
      <c r="G95" s="262">
        <v>-4090</v>
      </c>
      <c r="H95" s="263">
        <v>-5.2012462643860875</v>
      </c>
      <c r="I95" s="445">
        <v>78635</v>
      </c>
      <c r="L95" s="33"/>
    </row>
    <row r="96" spans="2:12" x14ac:dyDescent="0.3">
      <c r="B96" s="62" t="s">
        <v>16</v>
      </c>
    </row>
    <row r="97" spans="2:2" x14ac:dyDescent="0.3">
      <c r="B97" s="270" t="s">
        <v>109</v>
      </c>
    </row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rowBreaks count="1" manualBreakCount="1">
    <brk id="6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58</vt:i4>
      </vt:variant>
    </vt:vector>
  </HeadingPairs>
  <TitlesOfParts>
    <vt:vector size="76" baseType="lpstr">
      <vt:lpstr>Portada</vt:lpstr>
      <vt:lpstr>Indice</vt:lpstr>
      <vt:lpstr>Pag1</vt:lpstr>
      <vt:lpstr>Pag2</vt:lpstr>
      <vt:lpstr>Pag3-4</vt:lpstr>
      <vt:lpstr>Pag5</vt:lpstr>
      <vt:lpstr>Pag6</vt:lpstr>
      <vt:lpstr>Pag7-8</vt:lpstr>
      <vt:lpstr>Pag9-10</vt:lpstr>
      <vt:lpstr>Pag11-12</vt:lpstr>
      <vt:lpstr>Pag13-14</vt:lpstr>
      <vt:lpstr>Pag15-16</vt:lpstr>
      <vt:lpstr>Pag17-18</vt:lpstr>
      <vt:lpstr>Pag19-20</vt:lpstr>
      <vt:lpstr>Pag21-22</vt:lpstr>
      <vt:lpstr>Pag23-24</vt:lpstr>
      <vt:lpstr>Pag25-26</vt:lpstr>
      <vt:lpstr>Pag27-28</vt:lpstr>
      <vt:lpstr>Indice!Área_de_impresión</vt:lpstr>
      <vt:lpstr>'Pag1'!Área_de_impresión</vt:lpstr>
      <vt:lpstr>'Pag11-12'!Área_de_impresión</vt:lpstr>
      <vt:lpstr>'Pag13-14'!Área_de_impresión</vt:lpstr>
      <vt:lpstr>'Pag15-16'!Área_de_impresión</vt:lpstr>
      <vt:lpstr>'Pag17-18'!Área_de_impresión</vt:lpstr>
      <vt:lpstr>'Pag19-20'!Área_de_impresión</vt:lpstr>
      <vt:lpstr>'Pag2'!Área_de_impresión</vt:lpstr>
      <vt:lpstr>'Pag21-22'!Área_de_impresión</vt:lpstr>
      <vt:lpstr>'Pag23-24'!Área_de_impresión</vt:lpstr>
      <vt:lpstr>'Pag25-26'!Área_de_impresión</vt:lpstr>
      <vt:lpstr>'Pag27-28'!Área_de_impresión</vt:lpstr>
      <vt:lpstr>'Pag3-4'!Área_de_impresión</vt:lpstr>
      <vt:lpstr>'Pag5'!Área_de_impresión</vt:lpstr>
      <vt:lpstr>'Pag6'!Área_de_impresión</vt:lpstr>
      <vt:lpstr>'Pag7-8'!Área_de_impresión</vt:lpstr>
      <vt:lpstr>'Pag9-10'!Área_de_impresión</vt:lpstr>
      <vt:lpstr>Portada!Área_de_impresión</vt:lpstr>
      <vt:lpstr>Indice!Print_Area</vt:lpstr>
      <vt:lpstr>'Pag11-12'!Print_Area</vt:lpstr>
      <vt:lpstr>'Pag13-14'!Print_Area</vt:lpstr>
      <vt:lpstr>'Pag15-16'!Print_Area</vt:lpstr>
      <vt:lpstr>'Pag17-18'!Print_Area</vt:lpstr>
      <vt:lpstr>'Pag19-20'!Print_Area</vt:lpstr>
      <vt:lpstr>'Pag2'!Print_Area</vt:lpstr>
      <vt:lpstr>'Pag21-22'!Print_Area</vt:lpstr>
      <vt:lpstr>'Pag23-24'!Print_Area</vt:lpstr>
      <vt:lpstr>'Pag25-26'!Print_Area</vt:lpstr>
      <vt:lpstr>'Pag27-28'!Print_Area</vt:lpstr>
      <vt:lpstr>'Pag3-4'!Print_Area</vt:lpstr>
      <vt:lpstr>'Pag5'!Print_Area</vt:lpstr>
      <vt:lpstr>'Pag6'!Print_Area</vt:lpstr>
      <vt:lpstr>'Pag7-8'!Print_Area</vt:lpstr>
      <vt:lpstr>'Pag9-10'!Print_Area</vt:lpstr>
      <vt:lpstr>'Pag11-12'!Print_Titles</vt:lpstr>
      <vt:lpstr>'Pag13-14'!Print_Titles</vt:lpstr>
      <vt:lpstr>'Pag15-16'!Print_Titles</vt:lpstr>
      <vt:lpstr>'Pag17-18'!Print_Titles</vt:lpstr>
      <vt:lpstr>'Pag19-20'!Print_Titles</vt:lpstr>
      <vt:lpstr>'Pag21-22'!Print_Titles</vt:lpstr>
      <vt:lpstr>'Pag23-24'!Print_Titles</vt:lpstr>
      <vt:lpstr>'Pag25-26'!Print_Titles</vt:lpstr>
      <vt:lpstr>'Pag27-28'!Print_Titles</vt:lpstr>
      <vt:lpstr>'Pag3-4'!Print_Titles</vt:lpstr>
      <vt:lpstr>'Pag7-8'!Print_Titles</vt:lpstr>
      <vt:lpstr>'Pag9-10'!Print_Titles</vt:lpstr>
      <vt:lpstr>'Pag11-12'!Títulos_a_imprimir</vt:lpstr>
      <vt:lpstr>'Pag13-14'!Títulos_a_imprimir</vt:lpstr>
      <vt:lpstr>'Pag15-16'!Títulos_a_imprimir</vt:lpstr>
      <vt:lpstr>'Pag17-18'!Títulos_a_imprimir</vt:lpstr>
      <vt:lpstr>'Pag19-20'!Títulos_a_imprimir</vt:lpstr>
      <vt:lpstr>'Pag21-22'!Títulos_a_imprimir</vt:lpstr>
      <vt:lpstr>'Pag23-24'!Títulos_a_imprimir</vt:lpstr>
      <vt:lpstr>'Pag25-26'!Títulos_a_imprimir</vt:lpstr>
      <vt:lpstr>'Pag27-28'!Títulos_a_imprimir</vt:lpstr>
      <vt:lpstr>'Pag3-4'!Títulos_a_imprimir</vt:lpstr>
      <vt:lpstr>'Pag7-8'!Títulos_a_imprimir</vt:lpstr>
      <vt:lpstr>'Pag9-10'!Títulos_a_imprimir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estadistica-injuve</cp:lastModifiedBy>
  <cp:lastPrinted>2026-07-07T08:40:24Z</cp:lastPrinted>
  <dcterms:created xsi:type="dcterms:W3CDTF">2025-01-14T15:24:30Z</dcterms:created>
  <dcterms:modified xsi:type="dcterms:W3CDTF">2026-07-07T08:42:03Z</dcterms:modified>
</cp:coreProperties>
</file>